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.sharepoint.com/sites/DAF2022/Documentos compartidos/Presupuesto/2024 - PRESUPUESTO/Glosas Presupuestarias 2024/Glosas Ministeriales y Articulado de la Ley de Presupuesto/Tercer Trimestre/"/>
    </mc:Choice>
  </mc:AlternateContent>
  <xr:revisionPtr revIDLastSave="26" documentId="13_ncr:1_{A8B3A53C-647E-4745-927A-A28B2167CD88}" xr6:coauthVersionLast="47" xr6:coauthVersionMax="47" xr10:uidLastSave="{FF42791A-05B1-4A5A-A794-A98760569E5B}"/>
  <bookViews>
    <workbookView xWindow="-120" yWindow="-120" windowWidth="29040" windowHeight="15720" tabRatio="836" xr2:uid="{00000000-000D-0000-FFFF-FFFF00000000}"/>
  </bookViews>
  <sheets>
    <sheet name="Art. 14 N°03" sheetId="45" r:id="rId1"/>
    <sheet name="Glosa N°02 y Art. 14 N°06" sheetId="1" r:id="rId2"/>
    <sheet name="Glosa N°03" sheetId="19" r:id="rId3"/>
    <sheet name="Art. 14 N°07 Viaticos Nac" sheetId="21" r:id="rId4"/>
    <sheet name="Art. 14 N°07 Viaticos Ext." sheetId="16" r:id="rId5"/>
    <sheet name="Art. 14 N°08" sheetId="42" r:id="rId6"/>
    <sheet name="Art. 14 N°09" sheetId="3" r:id="rId7"/>
    <sheet name="Art. 14 N°10 Gasto Personal" sheetId="35" state="hidden" r:id="rId8"/>
    <sheet name="Art. 14 N°10 Dotación" sheetId="40" state="hidden" r:id="rId9"/>
    <sheet name="Art. 14 N°11" sheetId="38" r:id="rId10"/>
    <sheet name="Art. 14 N°12" sheetId="12" r:id="rId11"/>
    <sheet name="Art. 14 Letra A" sheetId="46" r:id="rId12"/>
    <sheet name="Art. 14 Letra B" sheetId="4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11" hidden="1">'Art. 14 Letra A'!#REF!</definedName>
    <definedName name="_xlnm._FilterDatabase" localSheetId="12" hidden="1">'Art. 14 Letra B'!$B$12:$D$40</definedName>
    <definedName name="_xlnm._FilterDatabase" localSheetId="0" hidden="1">'Art. 14 N°03'!$B$12:$D$13</definedName>
    <definedName name="_xlnm._FilterDatabase" localSheetId="3" hidden="1">'Art. 14 N°07 Viaticos Nac'!$9:$229</definedName>
    <definedName name="_xlnm._FilterDatabase" localSheetId="6" hidden="1">'Art. 14 N°09'!$B$117:$K$278</definedName>
    <definedName name="_xlnm._FilterDatabase" localSheetId="8" hidden="1">'Art. 14 N°10 Dotación'!$B$84:$Q$151</definedName>
    <definedName name="_xlnm._FilterDatabase" localSheetId="2" hidden="1">'Glosa N°03'!$B$10:$K$15</definedName>
    <definedName name="_xlnm.Print_Area" localSheetId="4">'Art. 14 N°07 Viaticos Ext.'!$B$2:$R$25</definedName>
    <definedName name="_xlnm.Print_Area" localSheetId="3">'Art. 14 N°07 Viaticos Nac'!$A$2:$R$174</definedName>
    <definedName name="_xlnm.Print_Area" localSheetId="5">'Art. 14 N°08'!$B$2:$F$33</definedName>
    <definedName name="_xlnm.Print_Area" localSheetId="6">'Art. 14 N°09'!$B$2:$K$269</definedName>
    <definedName name="_xlnm.Print_Area" localSheetId="10">'Art. 14 N°12'!$B$1:$V$15</definedName>
    <definedName name="_xlnm.Print_Area" localSheetId="1">'Glosa N°02 y Art. 14 N°06'!$B$1:$O$44</definedName>
    <definedName name="_xlnm.Print_Area" localSheetId="2">'Glosa N°03'!$B$1:$G$30</definedName>
    <definedName name="CHCC_G15_01A">'[1]TD CTAS 2013'!$A$3:$J$19</definedName>
    <definedName name="CHCC_G15_01A1">'[2]TD CTAS 2013'!$A$3:$J$19</definedName>
    <definedName name="CHCC_G15_02A">'[1]TD CTAS 2013'!$N$3:$W$19</definedName>
    <definedName name="CHCC_G15_03A">'[1]TD CTAS 2013'!$AA$3:$AJ$19</definedName>
    <definedName name="CHCC_G15_04A">'[1]TD CTAS 2013'!$AN$3:$AW$19</definedName>
    <definedName name="CHCC_G15_05A">'[3]CHCC G'!$BA$3:$BJ$19</definedName>
    <definedName name="CHCC_G15_06A">'[3]CHCC G'!$BN$3:$BW$19</definedName>
    <definedName name="CHCC_G15_07A">'[3]CHCC G'!$CA$3:$CJ$20</definedName>
    <definedName name="CHCC_G15_08A">'[3]CHCC G'!$CN$4:$CW$19</definedName>
    <definedName name="CHCC_G15_09A">'[3]CHCC G'!$DA$4:$DJ$19</definedName>
    <definedName name="CHCC_G15_10A">'[3]CHCC G'!$DN$3:$DV$200</definedName>
    <definedName name="CHCC_G15_11A">'[3]CHCC G'!$EA$1:$EJ$27</definedName>
    <definedName name="CHCC_G16_01A">'[3]CHCC G'!$A$3:$J$22</definedName>
    <definedName name="CHCC_G16_02A">'[3]CHCC G'!$N$3:$W$21</definedName>
    <definedName name="CHCC_G16_03A">'[3]CHCC G'!$AA$3:$AJ$26</definedName>
    <definedName name="CHCC_G16_04A">'[3]CHCC G'!$AN$4:$AW$21</definedName>
    <definedName name="CHCC_G16_05A">'[3]CHCC G'!$BA$3:$BJ$22</definedName>
    <definedName name="CHCC_I15_01A">'[1]TD CTAS 2013'!$A$3:$H$13</definedName>
    <definedName name="CHCC_I15_02A">'[1]TD CTAS 2013'!$L$3:$S$13</definedName>
    <definedName name="CHCC_I15_03A">'[1]TD CTAS 2013'!$W$3:$AD$13</definedName>
    <definedName name="CHCC_I15_04A">'[1]TD CTAS 2013'!$AH$3:$AO$14</definedName>
    <definedName name="CHCC_I15_05A">'[3]CHCC I'!$AS$3:$AZ$14</definedName>
    <definedName name="CHCC_I15_06A">'[3]CHCC I'!$BD$3:$BK$14</definedName>
    <definedName name="CHCC_I15_07A">'[3]CHCC I'!$BO$4:$BV$14</definedName>
    <definedName name="CHCC_I15_08A">'[3]CHCC I'!$BZ$4:$CG$14</definedName>
    <definedName name="CHCC_I15_09A">'[3]CHCC I'!$CK$4:$CR$14</definedName>
    <definedName name="CHCC_I15_10A">'[3]CHCC I'!$CV$3:$DC$56</definedName>
    <definedName name="CHCC_I15_11A">'[3]CHCC I'!$DG$1:$DN$18</definedName>
    <definedName name="CHCC_I16_01A">'[3]CHCC I'!$A$3:$H$13</definedName>
    <definedName name="CHCC_I16_02A">'[3]CHCC I'!$L$3:$S$13</definedName>
    <definedName name="CHCC_I16_03A">'[3]CHCC I'!$W$3:$AD$17</definedName>
    <definedName name="CHCC_I16_04A">'[3]CHCC I'!$AH$4:$AO$14</definedName>
    <definedName name="CHCC_I16_05A">'[3]CHCC I'!$AS$3:$AZ$15</definedName>
    <definedName name="CHISOL_G15_01A">'[1]TD CTAS 2013'!$A$3:$J$38</definedName>
    <definedName name="CHISOL_G15_02A">'[1]TD CTAS 2013'!$N$3:$W$38</definedName>
    <definedName name="CHISOL_G15_03A">'[1]TD CTAS 2013'!$AA$3:$AJ$38</definedName>
    <definedName name="CHISOL_G15_04A">'[1]TD CTAS 2013'!$AN$3:$AW$38</definedName>
    <definedName name="CHISOL_G15_05A">'[3]CHISOL G'!$BA$3:$BJ$38</definedName>
    <definedName name="CHISOL_G15_06A">'[3]CHISOL G'!$BN$3:$BW$38</definedName>
    <definedName name="CHISOL_G15_07A">'[3]CHISOL G'!$CA$3:$CJ$40</definedName>
    <definedName name="CHISOL_G15_08A">'[3]CHISOL G'!$CN$4:$CW$50</definedName>
    <definedName name="CHISOL_G15_09A">'[3]CHISOL G'!$DA$4:$DJ$38</definedName>
    <definedName name="CHISOL_G15_10A">'[3]CHISOL G'!$DN$3:$DW$200</definedName>
    <definedName name="CHISOL_G15_11A">'[3]CHISOL G'!$EA$1:$EJ$165</definedName>
    <definedName name="CHISOL_G16_01A">'[3]CHISOL G'!$A$3:$J$38</definedName>
    <definedName name="CHISOL_G16_02A">'[3]CHISOL G'!$N$3:$W$38</definedName>
    <definedName name="CHISOL_G16_03A">'[3]CHISOL G'!$AA$3:$AJ$40</definedName>
    <definedName name="CHISOL_G16_04A">'[3]CHISOL G'!$AN$4:$AW$38</definedName>
    <definedName name="CHISOL_G16_05A">'[3]CHISOL G'!$BA$3:$BJ$40</definedName>
    <definedName name="CHISOL_I15_01A">'[1]TD CTAS 2013'!$A$3:$H$13</definedName>
    <definedName name="CHISOL_I15_02A">'[1]TD CTAS 2013'!$L$3:$S$13</definedName>
    <definedName name="CHISOL_I15_03A">'[1]TD CTAS 2013'!$W$3:$AD$13</definedName>
    <definedName name="CHISOL_I15_04A">'[1]TD CTAS 2013'!$AH$3:$AO$14</definedName>
    <definedName name="CHISOL_I15_05A">'[3]CHISOL I'!$AS$3:$BA$14</definedName>
    <definedName name="CHISOL_I15_06A">'[3]CHISOL I'!$BD$3:$BK$14</definedName>
    <definedName name="CHISOL_I15_07A">'[3]CHISOL I'!$BO$3:$BV$14</definedName>
    <definedName name="CHISOL_I15_08A">'[3]CHISOL I'!$BZ$4:$CG$14</definedName>
    <definedName name="CHISOL_I15_09A">'[3]CHISOL I'!$CK$4:$CR$14</definedName>
    <definedName name="CHISOL_I15_10A">'[3]CHISOL I'!$DG$1:$DN$20</definedName>
    <definedName name="CHISOL_I15_11A">'[3]CHISOL I'!$DG$1:$DN$19</definedName>
    <definedName name="CHISOL_I16_01A">'[3]CHISOL I'!$A$3:$H$14</definedName>
    <definedName name="CHISOL_I16_02A">'[3]CHISOL I'!$L$3:$S$14</definedName>
    <definedName name="CHISOL_I16_03A">'[3]CHISOL I'!$W$3:$AD$16</definedName>
    <definedName name="CHISOL_I16_04A">'[3]CHISOL I'!$AH$4:$AO$14</definedName>
    <definedName name="CHISOL_I16_05A">'[3]CHISOL I'!$AS$3:$AZ$15</definedName>
    <definedName name="CONADI_G15_01A">'[3]CONADI G'!$A$4:$L$170</definedName>
    <definedName name="CONADI_G15_02A">'[1]TD CTAS 2013'!$A$4:$L$174</definedName>
    <definedName name="CONADI_G15_03A">'[1]TD CTAS 2013'!$N$4:$Y$174</definedName>
    <definedName name="CONADI_G15_04A">'[1]TD CTAS 2013'!$AA$4:$AL$175</definedName>
    <definedName name="CONADI_G15_05A">'[3]CONADI G'!$BA$4:$BL$180</definedName>
    <definedName name="CONADI_G15_06A">'[3]CONADI G'!$BN$4:$BY$181</definedName>
    <definedName name="CONADI_G15_07A">'[3]CONADI G'!$CA$4:$CL$190</definedName>
    <definedName name="CONADI_G15_08A">'[3]CONADI G'!$CN$4:$CY$189</definedName>
    <definedName name="CONADI_G15_09A">'[3]CONADI G'!$DA$4:$DL$189</definedName>
    <definedName name="CONADI_G15_10A">'[3]CONADI G'!$DN$4:$DY$200</definedName>
    <definedName name="CONADI_G15_11A">'[3]CONADI G'!$EA$4:$EL$191</definedName>
    <definedName name="CONADI_G16_01A">'[3]CONADI G'!$A$4:$L$158</definedName>
    <definedName name="CONADI_G16_02A">'[3]CONADI G'!$N$4:$Y$174</definedName>
    <definedName name="CONADI_G16_03A">'[3]CONADI G'!$AA$4:$AM$184</definedName>
    <definedName name="CONADI_G16_04A">'[3]CONADI G'!$AN$4:$AY$182</definedName>
    <definedName name="CONADI_G16_05A">'[3]CONADI G'!$BA$4:$BL$182</definedName>
    <definedName name="CONADI_I15_01A">'[3]CONADI I'!$A$4:$L$19</definedName>
    <definedName name="CONADI_I15_02A">'[1]TD CTAS 2013'!$A$4:$L$18</definedName>
    <definedName name="CONADI_I15_03A">'[1]TD CTAS 2013'!$N$4:$Y$19</definedName>
    <definedName name="CONADI_I15_04A">'[1]TD CTAS 2013'!$AA$4:$AL$20</definedName>
    <definedName name="CONADI_I15_05A">'[3]CONADI I'!$BA$4:$BL$20</definedName>
    <definedName name="CONADI_I15_06A">'[3]CONADI I'!$BN$4:$BY$20</definedName>
    <definedName name="CONADI_I15_07A">'[3]CONADI I'!$CA$4:$CL$20</definedName>
    <definedName name="CONADI_I15_08A">'[3]CONADI I'!$CN$4:$CY$20</definedName>
    <definedName name="CONADI_I15_09A">'[3]CONADI I'!$DA$4:$DL$22</definedName>
    <definedName name="CONADI_I15_10A">'[3]CONADI I'!$DN$4:$DY$42</definedName>
    <definedName name="CONADI_I15_11A">'[3]CONADI I'!$EA$4:$EL$22</definedName>
    <definedName name="CONADI_I16_01A">'[3]CONADI I'!$A$4:$L$19</definedName>
    <definedName name="CONADI_I16_02A">'[3]CONADI I'!$N$4:$Y$20</definedName>
    <definedName name="CONADI_I16_03A">'[3]CONADI I'!$AA$3:$AL$20</definedName>
    <definedName name="CONADI_I16_04A">'[3]CONADI I'!$AN$4:$AY$20</definedName>
    <definedName name="CONADI_I16_05A">'[3]CONADI I'!$BA$4:$BL$21</definedName>
    <definedName name="CtasCONADI_2015">'[1]Consolidado 2013'!$S$2:$T$3997</definedName>
    <definedName name="CtasFOSIS_2013">'[4]Consolidado 2013'!$F$611:$J$1166</definedName>
    <definedName name="CtasFOSIS_2015">'[1]Consolidado 2013'!$S$2:$T$4096</definedName>
    <definedName name="CtasINJUV_2015">'[1]Consolidado 2013'!$S$2:$T$3993</definedName>
    <definedName name="CtasSENADIS_2015">'[1]Consolidado 2013'!$S$2:$T$3992</definedName>
    <definedName name="CtasSENAMA_2015">'[1]Consolidado 2013'!$S$2:$T$3997</definedName>
    <definedName name="CtasSES_2015">'[1]Consolidado 2013'!$S$2:$T$3994</definedName>
    <definedName name="CtasSUB_2013">[5]Mencabezado!$F$3:$K$620</definedName>
    <definedName name="CtasSUB_2015">'[1]Consolidado 2013'!$S$2:$T$3990</definedName>
    <definedName name="FOSIS_G15_01A">'[1]TD CTAS 2013'!$A$3:$J$131</definedName>
    <definedName name="FOSIS_G15_02A">'[1]TD CTAS 2013'!$N$3:$W$137</definedName>
    <definedName name="FOSIS_G15_03A">'[1]TD CTAS 2013'!$AA$3:$AJ$151</definedName>
    <definedName name="FOSIS_G15_04A">'[1]TD CTAS 2013'!$AN$3:$AW$152</definedName>
    <definedName name="FOSIS_G15_05A">'[3]FOSIS G'!$BA$3:$BJ$157</definedName>
    <definedName name="FOSIS_G15_06A">'[3]FOSIS G'!$BN$3:$BW$160</definedName>
    <definedName name="FOSIS_G15_07A">'[3]FOSIS G'!$CA$3:$CJ$170</definedName>
    <definedName name="FOSIS_G15_08A">'[3]FOSIS G'!$CN$4:$CW$180</definedName>
    <definedName name="FOSIS_G15_09A">'[3]FOSIS G'!$DA$4:$DJ$167</definedName>
    <definedName name="FOSIS_G15_10A">'[3]FOSIS G'!$DN$3:$DW$799</definedName>
    <definedName name="FOSIS_G15_11A">'[3]FOSIS G'!$EA$1:$EJ$392</definedName>
    <definedName name="FOSIS_G16_01A">'[3]FOSIS G'!$A$3:$J$147</definedName>
    <definedName name="FOSIS_G16_02A">'[3]FOSIS G'!$N$3:$V$151</definedName>
    <definedName name="FOSIS_G16_03A">'[3]FOSIS G'!$AA$3:$AJ$154</definedName>
    <definedName name="FOSIS_G16_04A">'[3]FOSIS G'!$AN$4:$AW$156</definedName>
    <definedName name="FOSIS_G16_05A">'[3]FOSIS G'!$BA$3:$BJ$157</definedName>
    <definedName name="FOSIS_I15_01A">'[1]TD CTAS 2013'!$A$3:$H$30</definedName>
    <definedName name="FOSIS_I15_02A">'[1]TD CTAS 2013'!$L$3:$S$30</definedName>
    <definedName name="FOSIS_I15_03A">'[1]TD CTAS 2013'!$W$3:$AD$30</definedName>
    <definedName name="FOSIS_I15_04A">'[1]TD CTAS 2013'!$AH$3:$AO$30</definedName>
    <definedName name="FOSIS_I15_05A">'[3]FOSIS I'!$AS$3:$AZ$30</definedName>
    <definedName name="FOSIS_I15_06A">'[3]FOSIS I'!$BD$3:$BK$30</definedName>
    <definedName name="FOSIS_I15_07A">'[3]FOSIS I'!$BO$3:$BV$30</definedName>
    <definedName name="FOSIS_I15_08A">'[3]FOSIS I'!$BZ$4:$CG$32</definedName>
    <definedName name="FOSIS_I15_09A">'[3]FOSIS I'!$CK$4:$CR$32</definedName>
    <definedName name="FOSIS_I15_10A">'[3]FOSIS I'!$CV$3:$DC$57</definedName>
    <definedName name="FOSIS_I15_11A">'[3]FOSIS I'!$DG$3:$DN$35</definedName>
    <definedName name="FOSIS_I16_01A">'[3]FOSIS I'!$A$3:$H$30</definedName>
    <definedName name="FOSIS_I16_02A">'[3]FOSIS I'!$L$3:$S$30</definedName>
    <definedName name="FOSIS_I16_03A">'[3]FOSIS I'!$W$3:$AD$32</definedName>
    <definedName name="FOSIS_I16_04A">'[3]FOSIS I'!$AH$4:$AO$30</definedName>
    <definedName name="FOSIS_I16_05A">'[3]FOSIS I'!$AS$3:$AZ$31</definedName>
    <definedName name="INJUV_G15_01A">'[1]TD CTAS 2013'!$A$4:$L$140</definedName>
    <definedName name="INJUV_G15_02A">'[1]TD CTAS 2013'!$N$4:$Y$140</definedName>
    <definedName name="INJUV_G15_03A">'[1]TD CTAS 2013'!$AA$4:$AL$142</definedName>
    <definedName name="INJUV_G15_04A">'[1]TD CTAS 2013'!$AN$4:$AY$142</definedName>
    <definedName name="INJUV_G15_05A">'[3]INJUV G'!$BA$4:$BL$142</definedName>
    <definedName name="INJUV_G15_06A">'[3]INJUV G'!$BN$4:$BY$146</definedName>
    <definedName name="INJUV_G15_07A">'[3]INJUV G'!$CA$4:$CL$150</definedName>
    <definedName name="INJUV_G15_08A">'[3]INJUV G'!$CN$4:$CY$153</definedName>
    <definedName name="INJUV_G15_09A">'[3]INJUV G'!$DA$4:$DL$153</definedName>
    <definedName name="INJUV_G15_10A">'[3]INJUV G'!$DN$4:$DY$148</definedName>
    <definedName name="INJUV_G15_11A">'[3]INJUV G'!$EA$4:$EL$167</definedName>
    <definedName name="INJUV_G16_01A">'[3]INJUV G'!$A$4:$L$132</definedName>
    <definedName name="INJUV_G16_02A">'[3]INJUV G'!$N$4:$Y$136</definedName>
    <definedName name="INJUV_G16_03A">'[3]INJUV G'!$AA$4:$AL$142</definedName>
    <definedName name="INJUV_G16_04A">'[3]INJUV G'!$AN$4:$AY$140</definedName>
    <definedName name="INJUV_G16_05A">'[3]INJUV G'!$BA$4:$BL$140</definedName>
    <definedName name="INJUV_I15_01A">'[1]TD CTAS 2013'!$A$4:$L$17</definedName>
    <definedName name="INJUV_I15_02A">'[1]TD CTAS 2013'!$N$4:$Y$17</definedName>
    <definedName name="INJUV_I15_03A">'[1]TD CTAS 2013'!$AA$4:$AL$17</definedName>
    <definedName name="INJUV_I15_04A">'[1]TD CTAS 2013'!$AN$4:$AY$17</definedName>
    <definedName name="INJUV_I15_05A">'[3]INJUV I'!$BA$4:$BL$17</definedName>
    <definedName name="INJUV_I15_06A">'[3]INJUV I'!$BN$3:$BY$17</definedName>
    <definedName name="INJUV_I15_07A">'[3]INJUV I'!$CA$4:$CL$17</definedName>
    <definedName name="INJUV_I15_08A">'[3]INJUV I'!$CN$4:$CY$17</definedName>
    <definedName name="INJUV_I15_09A">'[3]INJUV I'!$DA$4:$DL$17</definedName>
    <definedName name="INJUV_I15_10A">'[3]INJUV I'!$DN$4:$DY$294</definedName>
    <definedName name="INJUV_I15_11A">'[3]INJUV I'!$EA$4:$EL$17</definedName>
    <definedName name="INJUV_I16_01A">'[3]INJUV I'!$A$4:$L$16</definedName>
    <definedName name="INJUV_I16_02A">'[3]INJUV I'!$N$4:$Y$23</definedName>
    <definedName name="INJUV_I16_03A">'[3]INJUV I'!$AA$3:$AL$21</definedName>
    <definedName name="INJUV_I16_04A">'[3]INJUV I'!$AN$4:$AY$16</definedName>
    <definedName name="INJUV_I16_05A">'[3]INJUV I'!$BA$4:$BL$18</definedName>
    <definedName name="MEncP21">[5]Mencabezado!$K$1:$M$26</definedName>
    <definedName name="Mfechas">[5]Mencabezado!$A$1:$F$13</definedName>
    <definedName name="PptoInicialSES">[6]SES!$D$1:$Q$661</definedName>
    <definedName name="SENADIS_G15_01A">'[3]SENADIS G'!$A$4:$L$92</definedName>
    <definedName name="SENADIS_G15_02A">'[1]TD CTAS 2013'!$A$4:$L$95</definedName>
    <definedName name="SENADIS_G15_03A">'[1]TD CTAS 2013'!$N$4:$Y$95</definedName>
    <definedName name="SENADIS_G15_04A">'[1]TD CTAS 2013'!$AA$4:$AL$95</definedName>
    <definedName name="SENADIS_G15_05A">'[3]SENADIS G'!$BA$4:$BL$95</definedName>
    <definedName name="SENADIS_G15_06A">'[3]SENADIS G'!$BN$4:$BY$95</definedName>
    <definedName name="SENADIS_G15_07A">'[3]SENADIS G'!$CA$4:$CL$100</definedName>
    <definedName name="SENADIS_G15_08A">'[3]SENADIS G'!$CN$4:$CY$100</definedName>
    <definedName name="SENADIS_G15_09A">'[3]SENADIS G'!$DA$4:$DL$96</definedName>
    <definedName name="SENADIS_G15_10A">'[3]SENADIS G'!$DN$4:$DY$113</definedName>
    <definedName name="SENADIS_G15_11A">'[3]SENADIS G'!$EA$4:$EL$98</definedName>
    <definedName name="SENADIS_G16_01A">'[3]SENADIS G'!$A$4:$L$79</definedName>
    <definedName name="SENADIS_G16_02A">'[3]SENADIS G'!$N$4:$Y$81</definedName>
    <definedName name="SENADIS_G16_03A">'[3]SENADIS G'!$AA$4:$AL$89</definedName>
    <definedName name="SENADIS_G16_04A">'[3]SENADIS G'!$AN$4:$AY$87</definedName>
    <definedName name="SENADIS_G16_05A">'[3]SENADIS G'!$BA$4:$BL$88</definedName>
    <definedName name="SENADIS_I15_01A">'[3]SENADIS I'!$A$4:$L$17</definedName>
    <definedName name="SENADIS_I15_02A">'[1]TD CTAS 2013'!$A$4:$L$17</definedName>
    <definedName name="SENADIS_I15_03A">'[1]TD CTAS 2013'!$N$4:$Y$17</definedName>
    <definedName name="SENADIS_I15_04A">'[1]TD CTAS 2013'!$AA$4:$AL$17</definedName>
    <definedName name="SENADIS_I15_05A">'[3]SENADIS I'!$BA$4:$BL$17</definedName>
    <definedName name="SENADIS_I15_06A">'[3]SENADIS I'!$BN$3:$BY$17</definedName>
    <definedName name="SENADIS_I15_07A">'[3]SENADIS I'!$CA$4:$CL$17</definedName>
    <definedName name="SENADIS_I15_08A">'[3]SENADIS I'!$CN$4:$CY$17</definedName>
    <definedName name="SENADIS_I15_09A">'[3]SENADIS I'!$DA$4:$DL$17</definedName>
    <definedName name="SENADIS_I15_10A">'[3]SENADIS I'!$DN$4:$DY$35</definedName>
    <definedName name="SENADIS_I15_11A">'[3]SENADIS I'!$EA$4:$EL$17</definedName>
    <definedName name="SENADIS_I16_01A">'[3]SENADIS I'!$A$4:$L$17</definedName>
    <definedName name="SENADIS_I16_02A">'[3]SENADIS I'!$N$4:$Y$17</definedName>
    <definedName name="SENADIS_I16_03A">'[3]SENADIS I'!$AA$3:$AL$20</definedName>
    <definedName name="SENADIS_I16_04A">'[3]SENADIS I'!$AN$4:$AY$18</definedName>
    <definedName name="SENADIS_I16_05A">'[3]SENADIS I'!$BA$4:$BL$18</definedName>
    <definedName name="SENAMA_G15_01A">'[3]SENAMA G'!$A$4:$L$176</definedName>
    <definedName name="SENAMA_G15_02A">'[1]TD CTAS 2013'!$A$4:$L$175</definedName>
    <definedName name="SENAMA_G15_03A">'[1]TD CTAS 2013'!$N$4:$Y$181</definedName>
    <definedName name="SENAMA_G15_04A">'[1]TD CTAS 2013'!$AA$4:$AL$182</definedName>
    <definedName name="SENAMA_G15_05A">'[3]SENAMA G'!$BA$4:$BL$183</definedName>
    <definedName name="SENAMA_G15_06A">'[3]SENAMA G'!$BN$4:$BY$188</definedName>
    <definedName name="SENAMA_G15_07A">'[3]SENAMA G'!$CA$4:$CL$200</definedName>
    <definedName name="SENAMA_G15_08A">'[3]SENAMA G'!$CN$4:$CY$195</definedName>
    <definedName name="SENAMA_G15_09A">'[3]SENAMA G'!$DA$4:$DL$190</definedName>
    <definedName name="SENAMA_G15_10A">'[3]SENAMA G'!$DN$4:$DY$193</definedName>
    <definedName name="SENAMA_G15_11A">'[3]SENAMA G'!$EA$4:$EL$196</definedName>
    <definedName name="SENAMA_G16_01A">'[7]SENAMA G'!$A$4:$L$172</definedName>
    <definedName name="SENAMA_G16_02A">'[3]SENAMA G'!$N$4:$Y$172</definedName>
    <definedName name="SENAMA_G16_03A">'[3]SENAMA G'!$AA$4:$AL$178</definedName>
    <definedName name="SENAMA_G16_04A">'[3]SENAMA G'!$AN$4:$AY$179</definedName>
    <definedName name="SENAMA_G16_05A">'[3]SENAMA G'!$BA$4:$BL$180</definedName>
    <definedName name="SENAMA_I15_01A">'[3]SENAMA I'!$A$4:$L$19</definedName>
    <definedName name="SENAMA_I15_02A">'[1]TD CTAS 2013'!$A$4:$L$17</definedName>
    <definedName name="SENAMA_I15_03A">'[1]TD CTAS 2013'!$N$4:$Y$17</definedName>
    <definedName name="SENAMA_I15_04A">'[1]TD CTAS 2013'!$AA$4:$AL$19</definedName>
    <definedName name="SENAMA_I15_05A">'[3]SENAMA I'!$BA$4:$BL$19</definedName>
    <definedName name="SENAMA_I15_06A">'[3]SENAMA I'!$BN$4:$BY$19</definedName>
    <definedName name="SENAMA_I15_07A">'[3]SENAMA I'!$CA$4:$CL$19</definedName>
    <definedName name="SENAMA_I15_08A">'[3]SENAMA I'!$CN$4:$CY$19</definedName>
    <definedName name="SENAMA_I15_09A">'[3]SENAMA I'!$DA$4:$DL$19</definedName>
    <definedName name="SENAMA_I15_10A">'[3]SENAMA I'!$DN$4:$DY$21</definedName>
    <definedName name="SENAMA_I15_11A">'[3]SENAMA I'!$EA$4:$EL$22</definedName>
    <definedName name="SENAMA_I16_01A">'[7]SENAMA I'!$A$4:$L$17</definedName>
    <definedName name="SENAMA_I16_02A">'[3]SENAMA I'!$N$4:$Y$17</definedName>
    <definedName name="SENAMA_I16_03A">'[3]SENAMA I'!$AA$3:$AL$19</definedName>
    <definedName name="SENAMA_I16_04A">'[3]SENAMA I'!$AN$4:$AY$21</definedName>
    <definedName name="SENAMA_I16_05A">'[3]SENAMA I'!$BA$4:$BL$18</definedName>
    <definedName name="SES_G15_01A">'[3]SES G'!$A$4:$L$147</definedName>
    <definedName name="SES_G15_02A">'[1]TD CTAS 2013'!$A$4:$L$147</definedName>
    <definedName name="SES_G15_03A">'[1]TD CTAS 2013'!$N$4:$Y$150</definedName>
    <definedName name="SES_G15_04A">'[1]TD CTAS 2013'!$AA$4:$AL$150</definedName>
    <definedName name="SES_G15_05A">'[3]SES G'!$BA$4:$BL$154</definedName>
    <definedName name="SES_G15_06A">'[3]SES G'!$BN$4:$BY$156</definedName>
    <definedName name="SES_G15_07A">'[3]SES G'!$CA$4:$CL$165</definedName>
    <definedName name="SES_G15_08A">'[3]SES G'!$CN$4:$CY$170</definedName>
    <definedName name="SES_G15_09A">'[3]SES G'!$DA$4:$DL$157</definedName>
    <definedName name="SES_G15_10A">'[3]SES G'!$DN$4:$DY$158</definedName>
    <definedName name="SES_G15_11A">'[3]SES G'!$EA$4:$EL$208</definedName>
    <definedName name="SES_G16_01A">'[7]SES G'!$A$4:$L$136</definedName>
    <definedName name="SES_G16_02A">'[3]SES G'!$N$4:$Y$137</definedName>
    <definedName name="SES_G16_03A">'[3]SES G'!$AA$4:$AL$143</definedName>
    <definedName name="SES_G16_04A">'[3]SES G'!$AN$4:$AY$145</definedName>
    <definedName name="SES_G16_05A">'[3]SES G'!$BA$4:$BL$143</definedName>
    <definedName name="SES_I15_02A">'[1]TD CTAS 2013'!$A$4:$L$20</definedName>
    <definedName name="SES_I15_03A">'[1]TD CTAS 2013'!$N$4:$Y$20</definedName>
    <definedName name="SES_I15_04A">'[1]TD CTAS 2013'!$AA$4:$AL$22</definedName>
    <definedName name="SES_I15_05A">'[3]SES I'!$BA$4:$BL$23</definedName>
    <definedName name="SES_I15_06A">'[3]SES I'!$BN$4:$BY$23</definedName>
    <definedName name="SES_I15_07A">'[3]SES I'!$CA$4:$CL$23</definedName>
    <definedName name="SES_I15_08A">'[3]SES I'!$CN$4:$CY$23</definedName>
    <definedName name="SES_I15_09A">'[3]SES I'!$DA$4:$DL$23</definedName>
    <definedName name="SES_I15_10A">'[3]SES I'!$DN$4:$DY$23</definedName>
    <definedName name="SES_I15_11A">'[3]SES I'!$EA$1:$EL$30</definedName>
    <definedName name="SES_I16_01A">'[7]SES I'!$A$4:$L$25</definedName>
    <definedName name="SES_I16_02A">'[3]SES I'!$N$4:$Y$25</definedName>
    <definedName name="SES_I16_03A">'[3]SES I'!$AA$3:$AL$26</definedName>
    <definedName name="SES_I16_04A">'[3]SES I'!$AN$4:$AY$26</definedName>
    <definedName name="SES_I16_05A">'[3]SES I'!$BA$4:$BL$26</definedName>
    <definedName name="SSS_G15_01A">'[1]TD CTAS 2013'!$A$4:$J$194</definedName>
    <definedName name="SSS_G15_02A">'[1]TD CTAS 2013'!$N$3:$W$195</definedName>
    <definedName name="SSS_G15_03A">'[1]TD CTAS 2013'!$AA$3:$AJ$163</definedName>
    <definedName name="SSS_G15_04A">'[1]TD CTAS 2013'!$AN$3:$AW$165</definedName>
    <definedName name="SSS_G15_05A">'[3]SSS G'!$BA$3:$BJ$200</definedName>
    <definedName name="SSS_G15_06A">'[3]SSS G'!$BN$3:$BW$169</definedName>
    <definedName name="SSS_G15_07A">'[3]SSS G'!$CA$4:$CJ$180</definedName>
    <definedName name="SSS_G15_08A">'[3]SSS G'!$CN$4:$CW$169</definedName>
    <definedName name="SSS_G15_09A">'[3]SSS G'!$DA$4:$DJ$171</definedName>
    <definedName name="SSS_G15_10A">'[3]SSS G'!$DN$3:$DW$197</definedName>
    <definedName name="SSS_G15_11A">'[3]SSS G'!$EA$1:$EJ$980</definedName>
    <definedName name="SSS_G16_01A">'[3]SSS G'!$A$3:$J$157</definedName>
    <definedName name="SSS_G16_02A">'[3]SSS G'!$N$3:$W$160</definedName>
    <definedName name="SSS_G16_03A">'[3]SSS G'!$AA$3:$AJ$175</definedName>
    <definedName name="SSS_G16_04A">'[3]SSS G'!$AN$3:$AW$173</definedName>
    <definedName name="SSS_G16_05A">'[3]SSS G'!$BA$3:$BJ$174</definedName>
    <definedName name="SSS_I15_01A">'[1]TD CTAS 2013'!$A$3:$H$23</definedName>
    <definedName name="SSS_I15_02A">'[1]TD CTAS 2013'!$L$3:$S$22</definedName>
    <definedName name="SSS_I15_03A">'[1]TD CTAS 2013'!$W$3:$AD$23</definedName>
    <definedName name="SSS_I15_04A">'[1]TD CTAS 2013'!$AH$3:$AO$27</definedName>
    <definedName name="SSS_I15_05A">'[3]SSS I'!$AS$3:$BA$27</definedName>
    <definedName name="SSS_I15_06A">'[3]SSS I'!$BD$3:$BK$29</definedName>
    <definedName name="SSS_I15_07A">'[3]SSS I'!$BO$3:$BV$29</definedName>
    <definedName name="SSS_I15_08A">'[3]SSS I'!$BZ$4:$CG$29</definedName>
    <definedName name="SSS_I15_09A">'[3]SSS I'!$CK$4:$CR$29</definedName>
    <definedName name="SSS_I15_10A">'[3]SSS I'!$CV$3:$DC$33</definedName>
    <definedName name="SSS_I15_11A">'[3]SSS I'!$DG$1:$DN$44</definedName>
    <definedName name="SSS_I16_01A">'[3]SSS I'!$A$3:$H$23</definedName>
    <definedName name="SSS_I16_02A">'[3]SSS I'!$L$3:$S$23</definedName>
    <definedName name="SSS_I16_03A">'[3]SSS I'!$W$3:$AD$27</definedName>
    <definedName name="SSS_I16_04A">'[3]SSS I'!$AH$4:$AO$27</definedName>
    <definedName name="SSS_I16_05A">'[3]SSS I'!$AS$3:$AZ$28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8" i="21" l="1"/>
  <c r="G33" i="44"/>
  <c r="K222" i="3" l="1"/>
  <c r="K223" i="3"/>
  <c r="K224" i="3"/>
  <c r="K225" i="3"/>
  <c r="K187" i="3"/>
  <c r="K186" i="3"/>
  <c r="K180" i="3"/>
  <c r="K181" i="3"/>
  <c r="K182" i="3"/>
  <c r="K183" i="3"/>
  <c r="K184" i="3"/>
  <c r="K185" i="3"/>
  <c r="K188" i="3"/>
  <c r="K189" i="3"/>
  <c r="K131" i="3"/>
  <c r="K132" i="3"/>
  <c r="K133" i="3"/>
  <c r="K134" i="3"/>
  <c r="K121" i="3"/>
  <c r="K122" i="3"/>
  <c r="K123" i="3"/>
  <c r="K124" i="3"/>
  <c r="K125" i="3"/>
  <c r="K126" i="3"/>
  <c r="K127" i="3"/>
  <c r="K128" i="3"/>
  <c r="K129" i="3"/>
  <c r="K130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G39" i="44" l="1"/>
  <c r="G20" i="44"/>
  <c r="G15" i="44"/>
  <c r="E26" i="1"/>
  <c r="U13" i="35"/>
  <c r="S13" i="35"/>
  <c r="G40" i="44" l="1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E116" i="3"/>
  <c r="F116" i="3"/>
  <c r="G116" i="3"/>
  <c r="H116" i="3"/>
  <c r="I116" i="3"/>
  <c r="J116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E226" i="3"/>
  <c r="F226" i="3"/>
  <c r="G226" i="3"/>
  <c r="H226" i="3"/>
  <c r="I226" i="3"/>
  <c r="J226" i="3"/>
  <c r="R227" i="21" l="1"/>
  <c r="R95" i="21"/>
  <c r="R53" i="21"/>
  <c r="R54" i="21" s="1"/>
  <c r="R96" i="21" l="1"/>
  <c r="B20" i="35"/>
  <c r="J31" i="3" l="1"/>
  <c r="J34" i="3"/>
  <c r="H36" i="3"/>
  <c r="K22" i="3"/>
  <c r="K23" i="3"/>
  <c r="E20" i="3"/>
  <c r="K28" i="3" l="1"/>
  <c r="G19" i="19"/>
  <c r="G13" i="19"/>
  <c r="B105" i="35"/>
  <c r="B104" i="35"/>
  <c r="B98" i="35"/>
  <c r="B97" i="35"/>
  <c r="B91" i="35"/>
  <c r="B90" i="35"/>
  <c r="B84" i="35"/>
  <c r="B83" i="35"/>
  <c r="B77" i="35"/>
  <c r="B76" i="35"/>
  <c r="B70" i="35"/>
  <c r="B69" i="35"/>
  <c r="K13" i="3" l="1"/>
  <c r="K15" i="3"/>
  <c r="K14" i="3"/>
  <c r="E41" i="3"/>
  <c r="K19" i="3"/>
  <c r="K16" i="3"/>
  <c r="K20" i="3"/>
  <c r="K17" i="3"/>
  <c r="K18" i="3"/>
  <c r="K21" i="3"/>
  <c r="K24" i="3"/>
  <c r="K25" i="3"/>
  <c r="K26" i="3"/>
  <c r="K27" i="3"/>
  <c r="K29" i="3"/>
  <c r="K30" i="3"/>
  <c r="K31" i="3"/>
  <c r="K32" i="3"/>
  <c r="K33" i="3"/>
  <c r="K34" i="3"/>
  <c r="K35" i="3"/>
  <c r="K36" i="3"/>
  <c r="K37" i="3"/>
  <c r="K38" i="3"/>
  <c r="K39" i="3"/>
  <c r="K40" i="3"/>
  <c r="F41" i="3"/>
  <c r="F42" i="3" s="1"/>
  <c r="G41" i="3"/>
  <c r="I41" i="3"/>
  <c r="I42" i="3" s="1"/>
  <c r="J41" i="3"/>
  <c r="J42" i="3" s="1"/>
  <c r="K43" i="3"/>
  <c r="K118" i="3"/>
  <c r="K119" i="3"/>
  <c r="K120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E276" i="3"/>
  <c r="F276" i="3"/>
  <c r="G276" i="3"/>
  <c r="H276" i="3"/>
  <c r="I276" i="3"/>
  <c r="J276" i="3"/>
  <c r="E43" i="1"/>
  <c r="U69" i="35"/>
  <c r="S69" i="35"/>
  <c r="U62" i="35"/>
  <c r="S62" i="35"/>
  <c r="B62" i="35"/>
  <c r="J117" i="3" l="1"/>
  <c r="J227" i="3" s="1"/>
  <c r="J277" i="3" s="1"/>
  <c r="I117" i="3"/>
  <c r="I227" i="3" s="1"/>
  <c r="I277" i="3" s="1"/>
  <c r="F117" i="3"/>
  <c r="F227" i="3" s="1"/>
  <c r="F277" i="3" s="1"/>
  <c r="K276" i="3"/>
  <c r="J278" i="3"/>
  <c r="K226" i="3"/>
  <c r="K116" i="3"/>
  <c r="G278" i="3"/>
  <c r="E42" i="3"/>
  <c r="E278" i="3"/>
  <c r="H41" i="3"/>
  <c r="K41" i="3" s="1"/>
  <c r="I278" i="3"/>
  <c r="G42" i="3"/>
  <c r="G117" i="3" s="1"/>
  <c r="F278" i="3"/>
  <c r="R168" i="21"/>
  <c r="R169" i="21" s="1"/>
  <c r="P168" i="21"/>
  <c r="E117" i="3" l="1"/>
  <c r="E227" i="3" s="1"/>
  <c r="E277" i="3" s="1"/>
  <c r="G227" i="3"/>
  <c r="G277" i="3" s="1"/>
  <c r="K278" i="3"/>
  <c r="H278" i="3"/>
  <c r="H42" i="3"/>
  <c r="H117" i="3" s="1"/>
  <c r="E38" i="1"/>
  <c r="H227" i="3" l="1"/>
  <c r="H277" i="3" s="1"/>
  <c r="K42" i="3"/>
  <c r="K117" i="3" s="1"/>
  <c r="K227" i="3" s="1"/>
  <c r="K277" i="3" s="1"/>
  <c r="I13" i="45"/>
  <c r="M13" i="35"/>
  <c r="J14" i="35"/>
  <c r="J13" i="35"/>
  <c r="F14" i="35"/>
  <c r="F13" i="35"/>
  <c r="B13" i="35" l="1"/>
  <c r="B56" i="35" l="1"/>
  <c r="B55" i="35"/>
  <c r="B49" i="35"/>
  <c r="B48" i="35"/>
  <c r="B42" i="35"/>
  <c r="B41" i="35"/>
  <c r="B35" i="35" l="1"/>
  <c r="B34" i="35"/>
  <c r="B21" i="35"/>
  <c r="B14" i="35"/>
  <c r="B28" i="35"/>
  <c r="B27" i="35"/>
  <c r="M53" i="21" l="1"/>
  <c r="G24" i="38" l="1"/>
  <c r="F24" i="38"/>
  <c r="E24" i="38"/>
  <c r="G21" i="38"/>
  <c r="F21" i="38"/>
  <c r="E21" i="38"/>
  <c r="G18" i="38"/>
  <c r="F18" i="38"/>
  <c r="E18" i="38"/>
  <c r="G15" i="38"/>
  <c r="G16" i="38" s="1"/>
  <c r="F15" i="38"/>
  <c r="F16" i="38" s="1"/>
  <c r="E15" i="38"/>
  <c r="E16" i="38" s="1"/>
  <c r="J71" i="35"/>
  <c r="M14" i="35"/>
  <c r="R23" i="16"/>
  <c r="R18" i="16"/>
  <c r="R15" i="16"/>
  <c r="R11" i="16"/>
  <c r="R12" i="16" s="1"/>
  <c r="P23" i="16"/>
  <c r="P18" i="16"/>
  <c r="P15" i="16"/>
  <c r="P11" i="16"/>
  <c r="P12" i="16" s="1"/>
  <c r="M18" i="16"/>
  <c r="M15" i="16"/>
  <c r="M11" i="16"/>
  <c r="M12" i="16" s="1"/>
  <c r="P227" i="21"/>
  <c r="M227" i="21"/>
  <c r="P95" i="21"/>
  <c r="M95" i="21"/>
  <c r="P53" i="21"/>
  <c r="P54" i="21" s="1"/>
  <c r="M54" i="21"/>
  <c r="P16" i="16" l="1"/>
  <c r="R16" i="16"/>
  <c r="M16" i="16"/>
  <c r="M19" i="16" s="1"/>
  <c r="R19" i="16"/>
  <c r="R24" i="16" s="1"/>
  <c r="R25" i="16" s="1"/>
  <c r="P96" i="21"/>
  <c r="P19" i="16"/>
  <c r="P24" i="16" s="1"/>
  <c r="P25" i="16" s="1"/>
  <c r="E26" i="38"/>
  <c r="F26" i="38"/>
  <c r="G26" i="38"/>
  <c r="F19" i="38"/>
  <c r="F22" i="38" s="1"/>
  <c r="F25" i="38" s="1"/>
  <c r="E19" i="38"/>
  <c r="E22" i="38" s="1"/>
  <c r="E25" i="38" s="1"/>
  <c r="G19" i="38"/>
  <c r="G22" i="38" s="1"/>
  <c r="G25" i="38" s="1"/>
  <c r="M96" i="21"/>
  <c r="M169" i="21" s="1"/>
  <c r="G28" i="19" l="1"/>
  <c r="G16" i="19"/>
  <c r="G14" i="19"/>
  <c r="G17" i="19" l="1"/>
  <c r="U76" i="35" l="1"/>
  <c r="S76" i="35"/>
  <c r="S61" i="35" l="1"/>
  <c r="U61" i="35"/>
  <c r="F92" i="35" l="1"/>
  <c r="M23" i="16" l="1"/>
  <c r="M24" i="16" s="1"/>
  <c r="M25" i="16" s="1"/>
  <c r="M228" i="21" l="1"/>
  <c r="M229" i="21"/>
  <c r="E18" i="1" l="1"/>
  <c r="E44" i="1" s="1"/>
  <c r="O22" i="35" l="1"/>
  <c r="P20" i="35" s="1"/>
  <c r="M22" i="35"/>
  <c r="N21" i="35" s="1"/>
  <c r="N20" i="35" l="1"/>
  <c r="P21" i="35"/>
  <c r="O106" i="35" l="1"/>
  <c r="M106" i="35"/>
  <c r="J106" i="35"/>
  <c r="H106" i="35"/>
  <c r="F106" i="35"/>
  <c r="D106" i="35"/>
  <c r="O99" i="35"/>
  <c r="M99" i="35"/>
  <c r="J99" i="35"/>
  <c r="H99" i="35"/>
  <c r="F99" i="35"/>
  <c r="D99" i="35"/>
  <c r="O92" i="35"/>
  <c r="M92" i="35"/>
  <c r="J92" i="35"/>
  <c r="H92" i="35"/>
  <c r="D92" i="35"/>
  <c r="O85" i="35"/>
  <c r="M85" i="35"/>
  <c r="J85" i="35"/>
  <c r="H85" i="35"/>
  <c r="F85" i="35"/>
  <c r="D85" i="35"/>
  <c r="O78" i="35"/>
  <c r="M78" i="35"/>
  <c r="J78" i="35"/>
  <c r="H78" i="35"/>
  <c r="F78" i="35"/>
  <c r="D78" i="35"/>
  <c r="O71" i="35"/>
  <c r="M71" i="35"/>
  <c r="H71" i="35"/>
  <c r="F71" i="35"/>
  <c r="D71" i="35"/>
  <c r="N104" i="35" l="1"/>
  <c r="N105" i="35"/>
  <c r="K98" i="35"/>
  <c r="K97" i="35"/>
  <c r="K99" i="35" s="1"/>
  <c r="K105" i="35"/>
  <c r="K104" i="35"/>
  <c r="G98" i="35"/>
  <c r="G97" i="35"/>
  <c r="G105" i="35"/>
  <c r="G104" i="35"/>
  <c r="K84" i="35"/>
  <c r="K83" i="35"/>
  <c r="K91" i="35"/>
  <c r="K90" i="35"/>
  <c r="G84" i="35"/>
  <c r="G83" i="35"/>
  <c r="G91" i="35"/>
  <c r="G90" i="35"/>
  <c r="G92" i="35" s="1"/>
  <c r="K70" i="35"/>
  <c r="K69" i="35"/>
  <c r="K71" i="35" s="1"/>
  <c r="K77" i="35"/>
  <c r="K76" i="35"/>
  <c r="G70" i="35"/>
  <c r="G69" i="35"/>
  <c r="G77" i="35"/>
  <c r="G76" i="35"/>
  <c r="P105" i="35"/>
  <c r="P104" i="35"/>
  <c r="P106" i="35" s="1"/>
  <c r="P98" i="35"/>
  <c r="P97" i="35"/>
  <c r="P99" i="35" s="1"/>
  <c r="N98" i="35"/>
  <c r="N97" i="35"/>
  <c r="P90" i="35"/>
  <c r="P91" i="35"/>
  <c r="N90" i="35"/>
  <c r="N91" i="35"/>
  <c r="P84" i="35"/>
  <c r="P83" i="35"/>
  <c r="N83" i="35"/>
  <c r="N84" i="35"/>
  <c r="N85" i="35" s="1"/>
  <c r="P76" i="35"/>
  <c r="P77" i="35"/>
  <c r="N77" i="35"/>
  <c r="N76" i="35"/>
  <c r="O64" i="35"/>
  <c r="P63" i="35" s="1"/>
  <c r="P70" i="35"/>
  <c r="P69" i="35"/>
  <c r="N70" i="35"/>
  <c r="N69" i="35"/>
  <c r="B92" i="35"/>
  <c r="D64" i="35"/>
  <c r="M64" i="35"/>
  <c r="N63" i="35" s="1"/>
  <c r="F64" i="35"/>
  <c r="G62" i="35" s="1"/>
  <c r="J64" i="35"/>
  <c r="K62" i="35" s="1"/>
  <c r="B71" i="35"/>
  <c r="C70" i="35" s="1"/>
  <c r="B106" i="35"/>
  <c r="C104" i="35" s="1"/>
  <c r="B63" i="35"/>
  <c r="H64" i="35"/>
  <c r="B85" i="35"/>
  <c r="B78" i="35"/>
  <c r="B99" i="35"/>
  <c r="C97" i="35" s="1"/>
  <c r="G99" i="35" l="1"/>
  <c r="G71" i="35"/>
  <c r="N99" i="35"/>
  <c r="K92" i="35"/>
  <c r="N78" i="35"/>
  <c r="K85" i="35"/>
  <c r="C69" i="35"/>
  <c r="G78" i="35"/>
  <c r="G85" i="35"/>
  <c r="C71" i="35"/>
  <c r="G106" i="35"/>
  <c r="K78" i="35"/>
  <c r="K106" i="35"/>
  <c r="I97" i="35"/>
  <c r="I98" i="35"/>
  <c r="E98" i="35"/>
  <c r="E97" i="35"/>
  <c r="I105" i="35"/>
  <c r="E105" i="35"/>
  <c r="I104" i="35"/>
  <c r="E104" i="35"/>
  <c r="N106" i="35"/>
  <c r="C105" i="35"/>
  <c r="C106" i="35" s="1"/>
  <c r="C98" i="35"/>
  <c r="C99" i="35" s="1"/>
  <c r="I83" i="35"/>
  <c r="E83" i="35"/>
  <c r="I84" i="35"/>
  <c r="E84" i="35"/>
  <c r="C83" i="35"/>
  <c r="I90" i="35"/>
  <c r="E90" i="35"/>
  <c r="I91" i="35"/>
  <c r="E91" i="35"/>
  <c r="K63" i="35"/>
  <c r="K64" i="35" s="1"/>
  <c r="C84" i="35"/>
  <c r="C90" i="35"/>
  <c r="C91" i="35"/>
  <c r="I77" i="35"/>
  <c r="E77" i="35"/>
  <c r="I76" i="35"/>
  <c r="E76" i="35"/>
  <c r="P78" i="35"/>
  <c r="C76" i="35"/>
  <c r="N71" i="35"/>
  <c r="I70" i="35"/>
  <c r="E70" i="35"/>
  <c r="I69" i="35"/>
  <c r="E69" i="35"/>
  <c r="P71" i="35"/>
  <c r="G63" i="35"/>
  <c r="G64" i="35" s="1"/>
  <c r="C77" i="35"/>
  <c r="P92" i="35"/>
  <c r="N92" i="35"/>
  <c r="P85" i="35"/>
  <c r="N62" i="35"/>
  <c r="N64" i="35" s="1"/>
  <c r="P62" i="35"/>
  <c r="P64" i="35" s="1"/>
  <c r="B64" i="35"/>
  <c r="C85" i="35" l="1"/>
  <c r="I78" i="35"/>
  <c r="I85" i="35"/>
  <c r="I92" i="35"/>
  <c r="E85" i="35"/>
  <c r="I99" i="35"/>
  <c r="E106" i="35"/>
  <c r="E99" i="35"/>
  <c r="I106" i="35"/>
  <c r="C92" i="35"/>
  <c r="E92" i="35"/>
  <c r="E63" i="35"/>
  <c r="I63" i="35"/>
  <c r="I62" i="35"/>
  <c r="E62" i="35"/>
  <c r="C62" i="35"/>
  <c r="E71" i="35"/>
  <c r="C63" i="35"/>
  <c r="I71" i="35"/>
  <c r="C78" i="35"/>
  <c r="E78" i="35"/>
  <c r="I64" i="35" l="1"/>
  <c r="E64" i="35"/>
  <c r="C64" i="35"/>
  <c r="P229" i="21" l="1"/>
  <c r="P169" i="21"/>
  <c r="P228" i="21" s="1"/>
  <c r="G20" i="19" l="1"/>
  <c r="G29" i="19" l="1"/>
  <c r="G30" i="19" s="1"/>
  <c r="U27" i="35" l="1"/>
  <c r="U20" i="35"/>
  <c r="S27" i="35"/>
  <c r="S20" i="35"/>
  <c r="S12" i="35" s="1"/>
  <c r="O14" i="35"/>
  <c r="O13" i="35"/>
  <c r="O57" i="35"/>
  <c r="M57" i="35"/>
  <c r="N56" i="35" s="1"/>
  <c r="O50" i="35"/>
  <c r="M50" i="35"/>
  <c r="O43" i="35"/>
  <c r="M43" i="35"/>
  <c r="M29" i="35"/>
  <c r="J57" i="35"/>
  <c r="H57" i="35"/>
  <c r="F57" i="35"/>
  <c r="D57" i="35"/>
  <c r="J50" i="35"/>
  <c r="H50" i="35"/>
  <c r="F50" i="35"/>
  <c r="D50" i="35"/>
  <c r="J43" i="35"/>
  <c r="H43" i="35"/>
  <c r="F43" i="35"/>
  <c r="D43" i="35"/>
  <c r="U12" i="35" l="1"/>
  <c r="N41" i="35"/>
  <c r="N42" i="35"/>
  <c r="N55" i="35"/>
  <c r="P42" i="35"/>
  <c r="P41" i="35"/>
  <c r="P56" i="35"/>
  <c r="P55" i="35"/>
  <c r="N49" i="35"/>
  <c r="N48" i="35"/>
  <c r="P49" i="35"/>
  <c r="P48" i="35"/>
  <c r="N28" i="35"/>
  <c r="N27" i="35"/>
  <c r="M15" i="35"/>
  <c r="G56" i="35"/>
  <c r="G55" i="35"/>
  <c r="K56" i="35"/>
  <c r="K55" i="35"/>
  <c r="G49" i="35"/>
  <c r="G48" i="35"/>
  <c r="K49" i="35"/>
  <c r="K48" i="35"/>
  <c r="K42" i="35"/>
  <c r="K41" i="35"/>
  <c r="G42" i="35"/>
  <c r="G41" i="35"/>
  <c r="B57" i="35"/>
  <c r="C55" i="35" s="1"/>
  <c r="B43" i="35"/>
  <c r="B50" i="35"/>
  <c r="C49" i="35" l="1"/>
  <c r="E48" i="35"/>
  <c r="E49" i="35"/>
  <c r="N13" i="35"/>
  <c r="N14" i="35"/>
  <c r="C48" i="35"/>
  <c r="I55" i="35"/>
  <c r="E55" i="35"/>
  <c r="I56" i="35"/>
  <c r="E56" i="35"/>
  <c r="C56" i="35"/>
  <c r="I48" i="35"/>
  <c r="I49" i="35"/>
  <c r="E42" i="35"/>
  <c r="E41" i="35"/>
  <c r="I42" i="35"/>
  <c r="I41" i="35"/>
  <c r="C41" i="35"/>
  <c r="C42" i="35"/>
  <c r="D22" i="35" l="1"/>
  <c r="F22" i="35"/>
  <c r="G21" i="35" s="1"/>
  <c r="H22" i="35"/>
  <c r="J22" i="35"/>
  <c r="K21" i="35" s="1"/>
  <c r="D29" i="35"/>
  <c r="F29" i="35"/>
  <c r="H29" i="35"/>
  <c r="J29" i="35"/>
  <c r="K27" i="35" s="1"/>
  <c r="O29" i="35"/>
  <c r="D36" i="35"/>
  <c r="F36" i="35"/>
  <c r="H36" i="35"/>
  <c r="J36" i="35"/>
  <c r="M36" i="35"/>
  <c r="O36" i="35"/>
  <c r="N35" i="35" l="1"/>
  <c r="N34" i="35"/>
  <c r="P34" i="35"/>
  <c r="P35" i="35"/>
  <c r="P28" i="35"/>
  <c r="P27" i="35"/>
  <c r="G35" i="35"/>
  <c r="G34" i="35"/>
  <c r="G28" i="35"/>
  <c r="G27" i="35"/>
  <c r="O15" i="35"/>
  <c r="K35" i="35"/>
  <c r="B15" i="35"/>
  <c r="E13" i="35" s="1"/>
  <c r="K20" i="35"/>
  <c r="K22" i="35" s="1"/>
  <c r="K28" i="35"/>
  <c r="K29" i="35" s="1"/>
  <c r="K34" i="35"/>
  <c r="J15" i="35"/>
  <c r="K14" i="35" s="1"/>
  <c r="B22" i="35"/>
  <c r="C21" i="35" s="1"/>
  <c r="B29" i="35"/>
  <c r="I28" i="35" s="1"/>
  <c r="H15" i="35"/>
  <c r="B36" i="35"/>
  <c r="P22" i="35"/>
  <c r="G20" i="35"/>
  <c r="G22" i="35" s="1"/>
  <c r="N22" i="35"/>
  <c r="N29" i="35"/>
  <c r="D15" i="35"/>
  <c r="F15" i="35"/>
  <c r="G14" i="35" s="1"/>
  <c r="P29" i="35" l="1"/>
  <c r="G29" i="35"/>
  <c r="N36" i="35"/>
  <c r="P13" i="35"/>
  <c r="P14" i="35"/>
  <c r="P43" i="35"/>
  <c r="N57" i="35"/>
  <c r="G36" i="35"/>
  <c r="E27" i="35"/>
  <c r="I27" i="35"/>
  <c r="I29" i="35" s="1"/>
  <c r="P36" i="35"/>
  <c r="N50" i="35"/>
  <c r="I21" i="35"/>
  <c r="P50" i="35"/>
  <c r="P57" i="35"/>
  <c r="N43" i="35"/>
  <c r="N15" i="35"/>
  <c r="G50" i="35"/>
  <c r="G43" i="35"/>
  <c r="G57" i="35"/>
  <c r="K36" i="35"/>
  <c r="K50" i="35"/>
  <c r="K43" i="35"/>
  <c r="K57" i="35"/>
  <c r="E34" i="35"/>
  <c r="E57" i="35"/>
  <c r="I57" i="35"/>
  <c r="C27" i="35"/>
  <c r="C28" i="35"/>
  <c r="E20" i="35"/>
  <c r="E28" i="35"/>
  <c r="K13" i="35"/>
  <c r="K15" i="35" s="1"/>
  <c r="E35" i="35"/>
  <c r="C35" i="35"/>
  <c r="C20" i="35"/>
  <c r="C22" i="35" s="1"/>
  <c r="E21" i="35"/>
  <c r="I20" i="35"/>
  <c r="I35" i="35"/>
  <c r="I14" i="35"/>
  <c r="I13" i="35"/>
  <c r="I34" i="35"/>
  <c r="C14" i="35"/>
  <c r="C34" i="35"/>
  <c r="E14" i="35"/>
  <c r="E15" i="35" s="1"/>
  <c r="C13" i="35"/>
  <c r="G13" i="35"/>
  <c r="G15" i="35" s="1"/>
  <c r="E36" i="35" l="1"/>
  <c r="P15" i="35"/>
  <c r="I22" i="35"/>
  <c r="E29" i="35"/>
  <c r="C57" i="35"/>
  <c r="C43" i="35"/>
  <c r="I43" i="35"/>
  <c r="E43" i="35"/>
  <c r="C50" i="35"/>
  <c r="E50" i="35"/>
  <c r="I50" i="35"/>
  <c r="C29" i="35"/>
  <c r="C36" i="35"/>
  <c r="E22" i="35"/>
  <c r="I36" i="35"/>
  <c r="C15" i="35"/>
  <c r="I15" i="35"/>
  <c r="R228" i="21" l="1"/>
  <c r="R229" i="21"/>
  <c r="F15" i="12"/>
  <c r="G15" i="12"/>
  <c r="H15" i="12"/>
  <c r="J15" i="12"/>
  <c r="K15" i="12"/>
  <c r="L15" i="12"/>
  <c r="N15" i="12"/>
  <c r="O15" i="12"/>
  <c r="P15" i="12"/>
  <c r="R15" i="12"/>
  <c r="S15" i="12"/>
  <c r="T15" i="12"/>
  <c r="I13" i="12"/>
  <c r="M13" i="12" s="1"/>
  <c r="Q13" i="12" s="1"/>
  <c r="U13" i="12" s="1"/>
  <c r="I14" i="12"/>
  <c r="M14" i="12" s="1"/>
  <c r="I12" i="12"/>
  <c r="M12" i="12" s="1"/>
  <c r="Q12" i="12" s="1"/>
  <c r="U12" i="12" s="1"/>
  <c r="I15" i="12" l="1"/>
  <c r="Q14" i="12"/>
  <c r="M15" i="12"/>
  <c r="V12" i="12"/>
  <c r="V13" i="12"/>
  <c r="U14" i="12" l="1"/>
  <c r="Q15" i="12"/>
  <c r="U15" i="12" l="1"/>
  <c r="V14" i="12"/>
  <c r="V1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Invitado</author>
  </authors>
  <commentList>
    <comment ref="H14" authorId="0" shapeId="0" xr:uid="{00000000-0006-0000-0000-000001000000}">
      <text>
        <r>
          <rPr>
            <sz val="9"/>
            <color indexed="81"/>
            <rFont val="Tahoma"/>
            <family val="2"/>
          </rPr>
          <t>Gastos asociados a información a usuarios sobre la forma de acceder a las prestaciones que otorgan</t>
        </r>
      </text>
    </comment>
  </commentList>
</comments>
</file>

<file path=xl/sharedStrings.xml><?xml version="1.0" encoding="utf-8"?>
<sst xmlns="http://schemas.openxmlformats.org/spreadsheetml/2006/main" count="7986" uniqueCount="1979">
  <si>
    <t>Ministerio de Desarrollo Social</t>
  </si>
  <si>
    <t>Partida</t>
  </si>
  <si>
    <t>Subsecretaría de la Niñez</t>
  </si>
  <si>
    <t>Capítulo</t>
  </si>
  <si>
    <t>Programa</t>
  </si>
  <si>
    <t>01</t>
  </si>
  <si>
    <t>Presupuesto vigente:</t>
  </si>
  <si>
    <t>Región / Nivel Central</t>
  </si>
  <si>
    <t>Datos de Gastos</t>
  </si>
  <si>
    <t>Datos de la compra</t>
  </si>
  <si>
    <t xml:space="preserve">Observaciones </t>
  </si>
  <si>
    <t>Descripción Gasto</t>
  </si>
  <si>
    <t>Tipo gasto (Indicar Asig. Pptaria)</t>
  </si>
  <si>
    <r>
      <t xml:space="preserve">Montos </t>
    </r>
    <r>
      <rPr>
        <b/>
        <u val="singleAccounting"/>
        <sz val="9"/>
        <rFont val="Calibri"/>
        <family val="2"/>
        <scheme val="minor"/>
      </rPr>
      <t>$</t>
    </r>
    <r>
      <rPr>
        <b/>
        <sz val="9"/>
        <rFont val="Calibri"/>
        <family val="2"/>
        <scheme val="minor"/>
      </rPr>
      <t xml:space="preserve"> devengados </t>
    </r>
  </si>
  <si>
    <t>Fecha del gasto devengado</t>
  </si>
  <si>
    <t>Gasto para el cumplimiento de funciones del Servicio</t>
  </si>
  <si>
    <t>Gasto asociado a información a usuarios</t>
  </si>
  <si>
    <t>Gasto corresponde a la naturaleza de la imputación</t>
  </si>
  <si>
    <t>Respecto a las suscripciones a revistas, diarios y servicios de información electrónicos, ¿estos son indispensables para el quehacer del Servicio?</t>
  </si>
  <si>
    <t>Nombre proveedor</t>
  </si>
  <si>
    <t>Rut proveedor</t>
  </si>
  <si>
    <t>ID Orden de Compra</t>
  </si>
  <si>
    <t>Mecanismo de adquisición</t>
  </si>
  <si>
    <t>Total devengado al 1er trimestre</t>
  </si>
  <si>
    <t>Total Primer Trimestre</t>
  </si>
  <si>
    <t>Total devengado al 2do trimestre</t>
  </si>
  <si>
    <t>Total Segundo Trimestre</t>
  </si>
  <si>
    <t>Total devengado al 3er trimestre</t>
  </si>
  <si>
    <t>Total Tercer Trimestre</t>
  </si>
  <si>
    <t>Total devengado al 4to trimestre</t>
  </si>
  <si>
    <t>Total Cuarto Trimestre</t>
  </si>
  <si>
    <t xml:space="preserve">Total Acumulado </t>
  </si>
  <si>
    <t>Ministerio de Desarrollo Social y Familia</t>
  </si>
  <si>
    <t>Total Presupuesto</t>
  </si>
  <si>
    <t>Nombre de la capacitación</t>
  </si>
  <si>
    <t>Nombre Entidad Ejecutora</t>
  </si>
  <si>
    <t xml:space="preserve">Mecanismo de adjudicación  </t>
  </si>
  <si>
    <t>Funcionarios
capacitados</t>
  </si>
  <si>
    <t>Fecha</t>
  </si>
  <si>
    <t>$ (devengado)</t>
  </si>
  <si>
    <t>Sin información que reportar al primer trimestre</t>
  </si>
  <si>
    <t>TOTAL PRIMER TRIMESTRE</t>
  </si>
  <si>
    <t>TOTAL DEVENGADO AL PRIMER TRIMESTRE</t>
  </si>
  <si>
    <t>TOTAL SEGUNDO TRIMESTRE</t>
  </si>
  <si>
    <t>TOTAL DEVENGADO AL SEGUNDO TRIMESTRE</t>
  </si>
  <si>
    <t>TOTAL TERCER TRIMESTRE</t>
  </si>
  <si>
    <t>TOTAL DEVENGADO AL TERCER TRIMESTRE</t>
  </si>
  <si>
    <t>TOTAL CUARTO TRIMESTRE</t>
  </si>
  <si>
    <t>TOTAL DEVENGADO AL CUARTO TRIMESTRE</t>
  </si>
  <si>
    <t>SALDO DISPONIBLE</t>
  </si>
  <si>
    <t>Detalle Comisiones de Servicios</t>
  </si>
  <si>
    <t>Pasajes</t>
  </si>
  <si>
    <t>Aéreo</t>
  </si>
  <si>
    <t>Terrestre</t>
  </si>
  <si>
    <t>Región</t>
  </si>
  <si>
    <t>Nombre del Funcionario</t>
  </si>
  <si>
    <t>Calidad Jurídica</t>
  </si>
  <si>
    <t>Cuenta Presupuestaria</t>
  </si>
  <si>
    <t>Grado</t>
  </si>
  <si>
    <t>Lugar</t>
  </si>
  <si>
    <t>Avión</t>
  </si>
  <si>
    <t>Motivo</t>
  </si>
  <si>
    <t>Desde:</t>
  </si>
  <si>
    <t>Hasta:</t>
  </si>
  <si>
    <t>Resolución</t>
  </si>
  <si>
    <t>N° Factura</t>
  </si>
  <si>
    <t>Monto</t>
  </si>
  <si>
    <t>ID</t>
  </si>
  <si>
    <t>Desde</t>
  </si>
  <si>
    <t>N°</t>
  </si>
  <si>
    <t>$</t>
  </si>
  <si>
    <t>PLANTA</t>
  </si>
  <si>
    <t>Total Acumulado</t>
  </si>
  <si>
    <t xml:space="preserve">PASAJES </t>
  </si>
  <si>
    <t>AEREO</t>
  </si>
  <si>
    <t>TERRESTRE</t>
  </si>
  <si>
    <t>PAÍS</t>
  </si>
  <si>
    <t>NOMBRE FUNCIONARIO</t>
  </si>
  <si>
    <t>CALIDAD JURIDICA</t>
  </si>
  <si>
    <t>GRADO</t>
  </si>
  <si>
    <t>Hasta</t>
  </si>
  <si>
    <t>N° Decreto</t>
  </si>
  <si>
    <t>Fecha Decreto</t>
  </si>
  <si>
    <t>N° FACTURA</t>
  </si>
  <si>
    <t xml:space="preserve">FECHA </t>
  </si>
  <si>
    <t>MONTO</t>
  </si>
  <si>
    <r>
      <t xml:space="preserve"> Art. 14 N°08 </t>
    </r>
    <r>
      <rPr>
        <sz val="12"/>
        <rFont val="Arial"/>
        <family val="2"/>
      </rPr>
      <t xml:space="preserve">"Las contrataciones y desvinculaciones realizadas durante cada trimestre. En ambos casos, se deberá consignar el nombre, cargo y título de educación superior si hubiera.
Tratándose de las desvinculaciones, deberá consignarse la cantidad de funcionarios y funcionarias que cesen en sus funciones en cada uno de los servicios públicos con los que se relacionen, la antigüedad en el cargo, la fecha y causal de cesación.."  </t>
    </r>
  </si>
  <si>
    <t>Nombre del funcionario/a</t>
  </si>
  <si>
    <t xml:space="preserve">Cargo </t>
  </si>
  <si>
    <t xml:space="preserve">Título de Educación </t>
  </si>
  <si>
    <t xml:space="preserve">Antigüedad en el cargo </t>
  </si>
  <si>
    <t>PRIMER TRIMESTRE</t>
  </si>
  <si>
    <t>SEGUNDO TRIMESTRE</t>
  </si>
  <si>
    <t>TERCER TRIMESTRE</t>
  </si>
  <si>
    <t>CUARTO TRIMESTRE</t>
  </si>
  <si>
    <r>
      <t xml:space="preserve">MDS - Artículo 14 N°09 </t>
    </r>
    <r>
      <rPr>
        <sz val="12"/>
        <rFont val="Arial"/>
        <family val="2"/>
      </rPr>
      <t xml:space="preserve">Los montos de dinero mensuales que son implementados directamente por la institución, aquellos que son ejecutados por medio de convenio marco, licitación pública, licitación privada o trato directo, en cada uno de los programas que constituyen la respectiva partida. Esta información se remitirá trimestralmente, dentro de los treinta días siguientes al término del respectivo trimestre e incluirá a la Comisión de Hacienda de la Cámara de Diputados  </t>
    </r>
  </si>
  <si>
    <t>Mes</t>
  </si>
  <si>
    <t>Subtitulo</t>
  </si>
  <si>
    <t>Ejecución directa</t>
  </si>
  <si>
    <t>Convenio Marco</t>
  </si>
  <si>
    <t>Licitación Publica</t>
  </si>
  <si>
    <t>Licitación Privada</t>
  </si>
  <si>
    <t>Trato Directo</t>
  </si>
  <si>
    <t xml:space="preserve">Total Ejecución </t>
  </si>
  <si>
    <t>Subsecretaría de la Niñez/Sistema de Protección Integral a la Infancia</t>
  </si>
  <si>
    <t>01-02</t>
  </si>
  <si>
    <t>Consolidado Primer Semestre</t>
  </si>
  <si>
    <t>CALIDAD JURÍDICA</t>
  </si>
  <si>
    <t>Género</t>
  </si>
  <si>
    <t>Cantidad</t>
  </si>
  <si>
    <t>% Cal. Jur.</t>
  </si>
  <si>
    <t>CONTRATA</t>
  </si>
  <si>
    <t>HONORARIOS</t>
  </si>
  <si>
    <t>Calidad Juridica</t>
  </si>
  <si>
    <t>Cantidad de contratos 1er semestre</t>
  </si>
  <si>
    <t>N° de contratos por estamento</t>
  </si>
  <si>
    <t>Porcentaje Cal. Jurídica</t>
  </si>
  <si>
    <t>% Cantidad</t>
  </si>
  <si>
    <t>Gasto $</t>
  </si>
  <si>
    <t>% Gasto</t>
  </si>
  <si>
    <t>Primer Semestre</t>
  </si>
  <si>
    <t>HOMBRE</t>
  </si>
  <si>
    <t>Honorarios</t>
  </si>
  <si>
    <t>MUJER</t>
  </si>
  <si>
    <t>Directivo</t>
  </si>
  <si>
    <t>Totales</t>
  </si>
  <si>
    <t>Profesional</t>
  </si>
  <si>
    <t>Técnico</t>
  </si>
  <si>
    <t>Enero</t>
  </si>
  <si>
    <t>Administrativo</t>
  </si>
  <si>
    <t>Auxiliar</t>
  </si>
  <si>
    <t xml:space="preserve">Contrata </t>
  </si>
  <si>
    <t>Febrero</t>
  </si>
  <si>
    <t>Planta</t>
  </si>
  <si>
    <t>Marzo</t>
  </si>
  <si>
    <t>Abril</t>
  </si>
  <si>
    <t>Mayo</t>
  </si>
  <si>
    <t>Junio</t>
  </si>
  <si>
    <t>Consolidado Segundo Semestre</t>
  </si>
  <si>
    <t>Cantidad de contratos 2do semestre</t>
  </si>
  <si>
    <t>Segundo Semestre</t>
  </si>
  <si>
    <t>Julio</t>
  </si>
  <si>
    <t>Agosto</t>
  </si>
  <si>
    <t>Septiembre</t>
  </si>
  <si>
    <t>Octubre</t>
  </si>
  <si>
    <t>Noviembre</t>
  </si>
  <si>
    <t>Diciembre</t>
  </si>
  <si>
    <r>
      <t xml:space="preserve">MDS - Artículo 14 N°10 </t>
    </r>
    <r>
      <rPr>
        <sz val="12"/>
        <rFont val="Arial"/>
        <family val="2"/>
      </rPr>
      <t>Los gastos asociados a remuneraciones de trabajadores, con indicación de la calidad jurídica de los contratos y los porcentajes de tipos de contratación en relación con el total del personal, diferenciado según género y por estamento, la duración media y promedio de cada contrato, así como el número de veces que ha sido contratado bajo esta modalidad por la entidad pública referida. Esta información se remitirá semestralmente e incluirá a la Comisión de Hacienda de la Cámara de Diputados</t>
    </r>
  </si>
  <si>
    <t>Identificación del funcionario</t>
  </si>
  <si>
    <t>Programa Presupuestario</t>
  </si>
  <si>
    <t>Asig. Presupuestaria</t>
  </si>
  <si>
    <t>Duración media (en meses)</t>
  </si>
  <si>
    <t>Promedio $</t>
  </si>
  <si>
    <t>Calidad 
Jurídica</t>
  </si>
  <si>
    <t>N° de veces que ha sido contratado bajo esta modalidad</t>
  </si>
  <si>
    <r>
      <rPr>
        <b/>
        <sz val="11"/>
        <color theme="1"/>
        <rFont val="Calibri"/>
        <family val="2"/>
        <scheme val="minor"/>
      </rPr>
      <t>Asignación Presupuestaria:</t>
    </r>
    <r>
      <rPr>
        <sz val="11"/>
        <color theme="1"/>
        <rFont val="Calibri"/>
        <family val="2"/>
        <scheme val="minor"/>
      </rPr>
      <t xml:space="preserve"> 08-01-001 Reembolso Art. 4° Ley N° 19.345 y Ley N° 19.117 Art. Único</t>
    </r>
  </si>
  <si>
    <t>Genero M / F</t>
  </si>
  <si>
    <t xml:space="preserve">Licencias médicas </t>
  </si>
  <si>
    <t>Días de ausentismo</t>
  </si>
  <si>
    <t>Monto devengado</t>
  </si>
  <si>
    <t>Monto percibido</t>
  </si>
  <si>
    <t>Totales Primer Trimestre</t>
  </si>
  <si>
    <t>Totales Segundo Trimestre</t>
  </si>
  <si>
    <t>Totales Tercer Trimestre</t>
  </si>
  <si>
    <t>Totales Cuarto Trimestre</t>
  </si>
  <si>
    <r>
      <t xml:space="preserve">MDS - Glosa Art. 14 N°12: </t>
    </r>
    <r>
      <rPr>
        <sz val="12"/>
        <rFont val="Arial"/>
        <family val="2"/>
      </rPr>
      <t xml:space="preserve">"Los gastos asociados al arriendo de terrenos u otros bienes inmuebles que sirvan de dependencias para las actividades propias del ministerio; que se informará trimestralmente, treinta días después del término del trimestre respectivo, e incluirá a la Comisión de Vivienda y Urbanismo del Senado, y a la Comisión de Vivienda, Desarrollo Urbano y Bienes Nacionales de la Cámara de Diputados."  </t>
    </r>
  </si>
  <si>
    <r>
      <rPr>
        <b/>
        <sz val="11"/>
        <color theme="1"/>
        <rFont val="Calibri"/>
        <family val="2"/>
        <scheme val="minor"/>
      </rPr>
      <t>Asignación Presupuestaria:</t>
    </r>
    <r>
      <rPr>
        <sz val="11"/>
        <color theme="1"/>
        <rFont val="Calibri"/>
        <family val="2"/>
        <scheme val="minor"/>
      </rPr>
      <t xml:space="preserve"> 22-09-001 Arriendo de Terrenos y 22-09-002 Arriendo de Edificios </t>
    </r>
  </si>
  <si>
    <t>Asignación Presupuestaria</t>
  </si>
  <si>
    <t>Nombre del Arrendador</t>
  </si>
  <si>
    <t>Direccion inmueble</t>
  </si>
  <si>
    <t>Acumulado  1er Trimestre</t>
  </si>
  <si>
    <t>Acumulado 2do. Trimestre</t>
  </si>
  <si>
    <t>Acumulado 3er. Trimestre</t>
  </si>
  <si>
    <t>Acumulado  4to. Trimestre</t>
  </si>
  <si>
    <t>Asignacición Presupuestaria</t>
  </si>
  <si>
    <t xml:space="preserve">Programa Presupuestario </t>
  </si>
  <si>
    <t>Denominación</t>
  </si>
  <si>
    <t>Total distribución primer trimestre</t>
  </si>
  <si>
    <t>Total distribución segundo trimestre</t>
  </si>
  <si>
    <t>Total distribución tercer trimestre</t>
  </si>
  <si>
    <t>Total distribución cuarto trimestre</t>
  </si>
  <si>
    <t>Cifras en miles de $</t>
  </si>
  <si>
    <t xml:space="preserve">Modalidad de Compra </t>
  </si>
  <si>
    <t>Denominación (nombre del proceso)</t>
  </si>
  <si>
    <t>Proyecto Nuevo o Arrastre</t>
  </si>
  <si>
    <t>Presupuesto Anual</t>
  </si>
  <si>
    <t xml:space="preserve">Fecha Inicio </t>
  </si>
  <si>
    <t>Fecha Término</t>
  </si>
  <si>
    <t>Sin información que reportar al tercer trimestre</t>
  </si>
  <si>
    <t>LEY DE PRESUPUESTOS AÑO 2024</t>
  </si>
  <si>
    <t xml:space="preserve">MDSF - Art. 14 N°06, Publicidad y Difusión 2024 "Asociada al ST. 22, Bienes y Servicios de Consumo"                                                                                                                                                              </t>
  </si>
  <si>
    <r>
      <t xml:space="preserve">Presupuesto autorizado, </t>
    </r>
    <r>
      <rPr>
        <b/>
        <u/>
        <sz val="11"/>
        <color theme="1"/>
        <rFont val="Calibri"/>
        <family val="2"/>
        <scheme val="minor"/>
      </rPr>
      <t>según Decreto N°XX del 27 de enero de 2023:</t>
    </r>
  </si>
  <si>
    <t>Total al 1er. Trimestre 2024</t>
  </si>
  <si>
    <t>Saldo al 1er trimestre 2024</t>
  </si>
  <si>
    <t>Total al 2do. Trimestre 2024</t>
  </si>
  <si>
    <t>Saldo al 2do trimestre 2024</t>
  </si>
  <si>
    <t>Total al 3er Trimestre 2024</t>
  </si>
  <si>
    <t>Saldo al 3er Trimestre 2024</t>
  </si>
  <si>
    <t>Total al 4to Trimestre 2024</t>
  </si>
  <si>
    <t>Saldo al 4to Trimestre 2024</t>
  </si>
  <si>
    <r>
      <t xml:space="preserve">MDSF - Art. 14 N°07 </t>
    </r>
    <r>
      <rPr>
        <sz val="12"/>
        <rFont val="Arial"/>
        <family val="2"/>
      </rPr>
      <t xml:space="preserve">"Comisiones de Servicios en el País."  </t>
    </r>
  </si>
  <si>
    <r>
      <t xml:space="preserve">MDSF - Art. 14 N°07 </t>
    </r>
    <r>
      <rPr>
        <sz val="12"/>
        <rFont val="Arial"/>
        <family val="2"/>
      </rPr>
      <t xml:space="preserve">"Comisiones de Servicios en el Extranjero"  </t>
    </r>
  </si>
  <si>
    <t>Total al 2do trimestre 2024</t>
  </si>
  <si>
    <t>Total al 3er. Trimestre 2024</t>
  </si>
  <si>
    <t>Saldo al 3er trimestre 2024</t>
  </si>
  <si>
    <t>Total al 4to. Trimestre 2024</t>
  </si>
  <si>
    <t>Saldo al 4to. Trimestre 2024</t>
  </si>
  <si>
    <t>Estado de Ejecución al Primer Semestre</t>
  </si>
  <si>
    <t>Total 1er semestre 2024</t>
  </si>
  <si>
    <t>Total 2do semestre 2024</t>
  </si>
  <si>
    <r>
      <t xml:space="preserve">MDS - Artículo 14 N°11 </t>
    </r>
    <r>
      <rPr>
        <sz val="12"/>
        <rFont val="Arial"/>
        <family val="2"/>
      </rPr>
      <t xml:space="preserve">"Las licencias médicas, con identificación de las que corresponden a enfermedades laborales, el hecho de haber sido reembolsadas, el nivel de cumplimiento de la obligación de reembolso y los montos involucrados. La información deberá detallar los días de ausencia y el número de funcionarios y funcionarias que presentan licencias, diferenciado según género. Se remitirá trimestralmente, treinta días después del trimestre respectivo, e incluirá a las Comisiones de Salud del Senado y de la Cámara de Diputados y a la Dirección de Presupuestos."  </t>
    </r>
  </si>
  <si>
    <t>TOTAL ACUMULADO 2024</t>
  </si>
  <si>
    <t xml:space="preserve">Enero </t>
  </si>
  <si>
    <t xml:space="preserve">Nivel Central </t>
  </si>
  <si>
    <t xml:space="preserve">Febrero </t>
  </si>
  <si>
    <t xml:space="preserve">Publicación en Diario Oficial </t>
  </si>
  <si>
    <t>Si</t>
  </si>
  <si>
    <t>Subsecretaría del Interior</t>
  </si>
  <si>
    <t xml:space="preserve">60501000-8 </t>
  </si>
  <si>
    <t xml:space="preserve">Trato Directo </t>
  </si>
  <si>
    <t>N/A</t>
  </si>
  <si>
    <t>21.02.004.006</t>
  </si>
  <si>
    <t>No</t>
  </si>
  <si>
    <t>21.01.004.006</t>
  </si>
  <si>
    <t>C</t>
  </si>
  <si>
    <t>SI</t>
  </si>
  <si>
    <t>POZO ALMONTE</t>
  </si>
  <si>
    <t>Catalina Andrea Campos Becerra</t>
  </si>
  <si>
    <t>Valparaíso</t>
  </si>
  <si>
    <t>O'Higgins</t>
  </si>
  <si>
    <t>Coltauco</t>
  </si>
  <si>
    <t>Viña del Mar</t>
  </si>
  <si>
    <t>Concurrir a citación, acompañar a Subsceretaría en citación al Congreso Nacional</t>
  </si>
  <si>
    <t>Asistir a hito de lanzamiento de centros de cuidados para trabajos de temporada</t>
  </si>
  <si>
    <t>Cobertura de anuncio de atenciones tempranas</t>
  </si>
  <si>
    <t>Cobertura de actividad de Subsecretaria con NNA en sector del Olivar</t>
  </si>
  <si>
    <t>Cobertura de anuncio de ebtrega de uniformes escolares</t>
  </si>
  <si>
    <t>Catalina Soto Espinoza</t>
  </si>
  <si>
    <t xml:space="preserve">Viña del Mar </t>
  </si>
  <si>
    <t>Quilpué</t>
  </si>
  <si>
    <t>Villa Alemana</t>
  </si>
  <si>
    <t>Visitas a terreno en emergencia</t>
  </si>
  <si>
    <t>Asistencia en terreno en el marco de la emergencia en Viña del Mar y Quilpué</t>
  </si>
  <si>
    <t>Acompañamiento y capacitación a OLN  de Villa Alemana en contexto de la emergencia</t>
  </si>
  <si>
    <t>Cecilia Bobadilla Escobar</t>
  </si>
  <si>
    <t>Verónica Silva Villalobos</t>
  </si>
  <si>
    <t>Oscar Jara Monardes</t>
  </si>
  <si>
    <t>Valeria Soto Pino</t>
  </si>
  <si>
    <t>Sofía Aliaga Bustos</t>
  </si>
  <si>
    <t xml:space="preserve">Emilia Rivas Lagos </t>
  </si>
  <si>
    <t>Emilia Rivas Lagos</t>
  </si>
  <si>
    <t>Francisca Marinakis Contreras</t>
  </si>
  <si>
    <t>Cielo Cortés Guevara</t>
  </si>
  <si>
    <t>Reuniones y visitas en terreno en el marco de la emergencia en Viña del Mar y Quilpué</t>
  </si>
  <si>
    <t>Metropolitana</t>
  </si>
  <si>
    <t>Los lagos</t>
  </si>
  <si>
    <t>Ñuble</t>
  </si>
  <si>
    <t>Atacama</t>
  </si>
  <si>
    <t>Tarapacá</t>
  </si>
  <si>
    <t>Coquimbo</t>
  </si>
  <si>
    <t>Jenifer Peroncini Cortés</t>
  </si>
  <si>
    <t>Acciones relacionadas en zona de emergencia/catastrofe región de Valparaíso.</t>
  </si>
  <si>
    <t xml:space="preserve">Pichilemu </t>
  </si>
  <si>
    <t>Colchane</t>
  </si>
  <si>
    <t>Entrega de material de apoyo a dispositivo de acogida</t>
  </si>
  <si>
    <t>Concurrir a citación, Proyecto de Ley de Adopción</t>
  </si>
  <si>
    <t>Supervisión regular de traspado OPD a OLN  Pichilemu y Machalí</t>
  </si>
  <si>
    <t>En contexto de supervison regular al proceso de traspaso OPD a OLN se requiere realizar visita a OPD Ovalle, Monte Patria y Vallenar, con el fin de revisar carpetas individuales de los casos a taspasar.</t>
  </si>
  <si>
    <t>Visita OPD Melipilla, traspaso a OLN</t>
  </si>
  <si>
    <t>Supervision a 4 residencias de la región (reunión seremi, reunión dirección regional servicio, visitas a las 4 residencias)</t>
  </si>
  <si>
    <t>Apoyo y Acompañamiento en proceso de traspaso de carpetas desde OPD a OLN, comuna de Pozo Almonte, region de Tarapacá</t>
  </si>
  <si>
    <t>Agenda de trabajo con SEREMI y OLN Viña del Mar en el contexto de la emergencia por incendios 2024</t>
  </si>
  <si>
    <t>Acompañar a Subsecretaria a comisión de familia, infancia y adolescencia del Senado, por proyecto de ley de adopción y posterior hito comunicacional del proyecto</t>
  </si>
  <si>
    <t xml:space="preserve">Traslado insumos de emergencia Chile Crece Más </t>
  </si>
  <si>
    <t>Traslado Subsecretaria y asesores a la Academia de Guerra Naval</t>
  </si>
  <si>
    <t>Traslado Subsecretaria y asesores al Congreso Nacional</t>
  </si>
  <si>
    <t>Apoyo profesional debido a la emergencia causa por el mega incencio que afectó a la región de Valparaíso</t>
  </si>
  <si>
    <t>Supervisión a la OPD Osorno por proceso de traspaso  OPD-OLN, visita a RLP residencia Osorno por NNA en acercamiento familair, visita a PIE GANDHI por levantamiento de informacion</t>
  </si>
  <si>
    <t>visita OPD de Calama, supervisión proceso traspaso OPD a OLN</t>
  </si>
  <si>
    <t>Visita Hogar de la Niña Adolescente, supervisión por casos de esnna</t>
  </si>
  <si>
    <t xml:space="preserve">Reunión en la Dirección Regional del Servicio Nacional de Protección Especializada a la Niñez y Adolescencia </t>
  </si>
  <si>
    <t xml:space="preserve">Apoyo Seremi de Desarrollo Social y Familia en el abordaje de la contingencia asociada a los incendios </t>
  </si>
  <si>
    <t>Supervisión Direccion Regional del SPE y residencia Casa Esperanza, reunion SEREMI de Desarrollo Social y Familia</t>
  </si>
  <si>
    <t xml:space="preserve">Visitas residencias de Limanche y Villa Alemana </t>
  </si>
  <si>
    <t>Capacitación metodología de seguimiento OLN a familias con NNA afectados por incencios y gsl</t>
  </si>
  <si>
    <t>Supervisión Hogar de la Niña Adolescente</t>
  </si>
  <si>
    <t>Fizcalizacion en Direccion Regional y residencia Primera Region</t>
  </si>
  <si>
    <t>Capacitacion OLN Villa Alemana</t>
  </si>
  <si>
    <t xml:space="preserve">asistir a sesión especial del Congreso Nacional para discutir acciones del Gobierno respecto al cuidado de menores de edad </t>
  </si>
  <si>
    <t>Actividad Coltauco, programa centros de cuidados para trabajos de temporada</t>
  </si>
  <si>
    <t>459955/459953</t>
  </si>
  <si>
    <t>82984/53510</t>
  </si>
  <si>
    <t>21/03/2024</t>
  </si>
  <si>
    <t>María Gabriela Pinochet Indo</t>
  </si>
  <si>
    <t xml:space="preserve">Coordinadora Jurídica </t>
  </si>
  <si>
    <t>Abogada</t>
  </si>
  <si>
    <t>INGRESO</t>
  </si>
  <si>
    <t>Encargada Unidad de Comunicaciones</t>
  </si>
  <si>
    <t xml:space="preserve">Periodista </t>
  </si>
  <si>
    <t>Gabriela Marcela Saieg Artaza</t>
  </si>
  <si>
    <t>Profesional Plan Integral</t>
  </si>
  <si>
    <t xml:space="preserve">Sociologa </t>
  </si>
  <si>
    <t>Thiare Muriel Arriagada Gomez</t>
  </si>
  <si>
    <t>Analista de Remuneraciones</t>
  </si>
  <si>
    <t>Ingeniera en Administración de Empresas</t>
  </si>
  <si>
    <t>Guillermo Eugenio Lagos Olivares</t>
  </si>
  <si>
    <t>Analista Cuantitativo</t>
  </si>
  <si>
    <t>Ingeniero Civil Industrial</t>
  </si>
  <si>
    <t xml:space="preserve">Isidora Andrea Abarca Larraín </t>
  </si>
  <si>
    <t xml:space="preserve">Asistente Técnico </t>
  </si>
  <si>
    <t xml:space="preserve">Abogada </t>
  </si>
  <si>
    <t>La Serena</t>
  </si>
  <si>
    <t>Osorno</t>
  </si>
  <si>
    <t>Ovalle</t>
  </si>
  <si>
    <t>San Carlos</t>
  </si>
  <si>
    <t>Limache</t>
  </si>
  <si>
    <t>Melipilla</t>
  </si>
  <si>
    <t>Copiapó</t>
  </si>
  <si>
    <t>Vehículo institucional</t>
  </si>
  <si>
    <t>Reembolso</t>
  </si>
  <si>
    <t>Vehículo Institucional</t>
  </si>
  <si>
    <r>
      <t>MDS - Artículo 14 N°3:</t>
    </r>
    <r>
      <rPr>
        <sz val="12"/>
        <rFont val="Arial"/>
        <family val="2"/>
      </rPr>
      <t xml:space="preserve"> "La nómina de los proyectos o programas desarrollados interna y/o externamente que permitan, en lo específico, su posterior uso como tecnologías duales, con identificación de proyectos nuevos o de arrastre, breve descripción de su objetivo, presupuesto anual, organismos involucrados, y fecha
de inicio y de término de ellos, lo que será informado antes del 31 de marzo, mediante documento electrónico que permita el tratamiento de sus datos."</t>
    </r>
  </si>
  <si>
    <t>1067455-48-AG24</t>
  </si>
  <si>
    <t>1067455-58-AG24</t>
  </si>
  <si>
    <t>Compra Ágil</t>
  </si>
  <si>
    <t>76428294-9</t>
  </si>
  <si>
    <t>9172339-5</t>
  </si>
  <si>
    <t>Printech SPA</t>
  </si>
  <si>
    <t>Joel Benjamín Pincheira Parra</t>
  </si>
  <si>
    <t>Servicio de Impresión Cuadernillos Política Nacional de Niñez y Adolescencia</t>
  </si>
  <si>
    <t>Pendones Jornada Región del Ñuble</t>
  </si>
  <si>
    <t>-</t>
  </si>
  <si>
    <t>United Virtualities SPA</t>
  </si>
  <si>
    <t>76377906-8</t>
  </si>
  <si>
    <t>1067455-46-SE24</t>
  </si>
  <si>
    <t>Licitación Pública</t>
  </si>
  <si>
    <t>89</t>
  </si>
  <si>
    <t>100</t>
  </si>
  <si>
    <t>94</t>
  </si>
  <si>
    <t>98</t>
  </si>
  <si>
    <t>99</t>
  </si>
  <si>
    <t>91</t>
  </si>
  <si>
    <t>93</t>
  </si>
  <si>
    <t>88</t>
  </si>
  <si>
    <t>90</t>
  </si>
  <si>
    <t>Traslado de Subsecretaria y Asesores al Congreso Nacional</t>
  </si>
  <si>
    <t>Traslado de Subsecretaria y asesores</t>
  </si>
  <si>
    <t>Asistencia al Congreso Nacional por Proyecto de Ley de Adopción</t>
  </si>
  <si>
    <t>Biobío</t>
  </si>
  <si>
    <t>Concepción</t>
  </si>
  <si>
    <t>Sí</t>
  </si>
  <si>
    <t>Segunda visita de supervisión OPD Ovalle en contexto de traspaso a OLN</t>
  </si>
  <si>
    <t>Jornada de traspasos y supervisión de carpetas/casos de OPD a OLN Pozo Almonte</t>
  </si>
  <si>
    <t>Pozo Almonte</t>
  </si>
  <si>
    <t>Huara</t>
  </si>
  <si>
    <t>Jornada de traspasos y supervisión de carpetas/casos de OPD a OLN Huara</t>
  </si>
  <si>
    <t>Segundo Hito de Supervisión proceso de preparación OPD</t>
  </si>
  <si>
    <t>Machalí</t>
  </si>
  <si>
    <t>29</t>
  </si>
  <si>
    <t>80</t>
  </si>
  <si>
    <t>83</t>
  </si>
  <si>
    <t>84</t>
  </si>
  <si>
    <t>Asistencia a Congreso Nacional para participar en Comisión de Familia</t>
  </si>
  <si>
    <t>82</t>
  </si>
  <si>
    <t>119</t>
  </si>
  <si>
    <t>120</t>
  </si>
  <si>
    <t>121</t>
  </si>
  <si>
    <t>123</t>
  </si>
  <si>
    <t>124</t>
  </si>
  <si>
    <t>125</t>
  </si>
  <si>
    <t>126</t>
  </si>
  <si>
    <t>127</t>
  </si>
  <si>
    <t>129</t>
  </si>
  <si>
    <t>130</t>
  </si>
  <si>
    <t>Viña Del Mar</t>
  </si>
  <si>
    <t>Valparaiso</t>
  </si>
  <si>
    <t>Magallanes</t>
  </si>
  <si>
    <t>Punta Arenas</t>
  </si>
  <si>
    <t>Iquique</t>
  </si>
  <si>
    <t>San Pedro</t>
  </si>
  <si>
    <t xml:space="preserve">Asistencia a Comité de Apoyo Psicosocial </t>
  </si>
  <si>
    <t>Asistencia a Actividad por Estado de Excepción en Viña del Mar y Valparaíso</t>
  </si>
  <si>
    <t>Asistencia a Comisión de Familia para conocer el estado de avance de la Pólitica Nacional de Niñez y Adolescencia.</t>
  </si>
  <si>
    <t>Participación en el lanzamineto de Curso de Enfoque de Derechos Humanos de NNA</t>
  </si>
  <si>
    <t>Asistencia a actividad en el marco de la Jornada de Capacitación para acompañamiento psicosocial en emergencia. Acompañando a la Ministra y SEREMI de Valparaíso.</t>
  </si>
  <si>
    <t>Realizar coordinaciones y visitas para el seguimiento a la implementacióon de las OLN de Colchane, Huara, Pozo Almonte y Alto Hospicio. Además de las iniciativas en materia de Niñez Migrante.</t>
  </si>
  <si>
    <t>Asistencia a la Comisión de Familia, infancia y adolescencia para continuar con Proyecto de Ley sobre reforma Integral al Sisterma de Adopción en Chile.</t>
  </si>
  <si>
    <t>Participación en la inauguración de OLN de San Pedro de Melipilla</t>
  </si>
  <si>
    <t>Participación wn Comisión de Desarrollo Social y Familia por Proyecto de Ley de Guarderías.</t>
  </si>
  <si>
    <t>Participación en Cuenta Pública Ministerial 2024.</t>
  </si>
  <si>
    <t>Asistencia a actividades según Programa elaborado por Jefa de Prensa</t>
  </si>
  <si>
    <t>Acompañar a Subsecretaria en Lanzamiento de Curso de Enfoque de Derechos humanos de NNA</t>
  </si>
  <si>
    <t>85</t>
  </si>
  <si>
    <t>105</t>
  </si>
  <si>
    <t>106</t>
  </si>
  <si>
    <t>111</t>
  </si>
  <si>
    <t>112</t>
  </si>
  <si>
    <t>113</t>
  </si>
  <si>
    <t>114</t>
  </si>
  <si>
    <t>115</t>
  </si>
  <si>
    <t>116</t>
  </si>
  <si>
    <t>117</t>
  </si>
  <si>
    <t>118</t>
  </si>
  <si>
    <t>132</t>
  </si>
  <si>
    <t>134</t>
  </si>
  <si>
    <t>135</t>
  </si>
  <si>
    <t>139</t>
  </si>
  <si>
    <t>Catalina Campos Becerra</t>
  </si>
  <si>
    <t>Carla Andrade Daneri</t>
  </si>
  <si>
    <t>Calama</t>
  </si>
  <si>
    <t>Antofagasta</t>
  </si>
  <si>
    <t>Los Lagos</t>
  </si>
  <si>
    <t>Curicó</t>
  </si>
  <si>
    <t>Maule</t>
  </si>
  <si>
    <t>Camiña</t>
  </si>
  <si>
    <t>Chillán</t>
  </si>
  <si>
    <t>Visita hito 2 del procesos de supervisión de traspaso de OPD a OLN</t>
  </si>
  <si>
    <t xml:space="preserve">Jornada de capacitación para el acompañamiento psocosocial en emergencias. </t>
  </si>
  <si>
    <t>Realizar coordinaciones y visitas para el seguimiento a la implementación de las OLN de Colchane, Huara, Pozo Almonte y Alto Hospicio y las iniciativas en materia de Niñez Migrante.</t>
  </si>
  <si>
    <t>Otras</t>
  </si>
  <si>
    <t>Traslado de funcionarios/as</t>
  </si>
  <si>
    <t>Acompañar a la Subsecretaría a citación de la Comisión de desarrollo Social de la Cámara de Diputados.</t>
  </si>
  <si>
    <t>Visita OPD Curicó por traspaso a OLN.</t>
  </si>
  <si>
    <t>Supervisión a oficinas del Servicio de Protección Especializada a la Niñez y Adolescencia y otros.</t>
  </si>
  <si>
    <t xml:space="preserve">Asistencia a visita Ministerial y de Subsecretaria de la Niñez y participación wn dialogo con NNA de la Provincia del Tamarugal. </t>
  </si>
  <si>
    <t>Asistencia Técnica OLN Camiña.</t>
  </si>
  <si>
    <t>Asistencia Técnica OLN Colchane.</t>
  </si>
  <si>
    <t xml:space="preserve">Presentación Política Nacional de NNA y visita OLN Ñuble. </t>
  </si>
  <si>
    <t>Acompañar a la Subsecretaria a citación de la Comisión de Desarrollo Social y Familia</t>
  </si>
  <si>
    <t>Asistencia junto a Subsecretaria al Comité de Apoyo Psicosocial - Acompañamiento Municipalidad de Villa Almana</t>
  </si>
  <si>
    <t xml:space="preserve">Supervisión a OPD de Osorno por proceso de traspaso OPD-OLN Visita a RLP residencia Osorno por NNA en acercamiento familiar. Visita a Pie Gandhi por levantamiento de información </t>
  </si>
  <si>
    <t>Buses</t>
  </si>
  <si>
    <t xml:space="preserve">Junio </t>
  </si>
  <si>
    <t>Sin información que reportar al segundo trimestre</t>
  </si>
  <si>
    <t>Laura Margot Cid Cifuentes</t>
  </si>
  <si>
    <t>Supervisora macrozonal</t>
  </si>
  <si>
    <t>Victoria Alejandra Cornejo Montecinos</t>
  </si>
  <si>
    <t>Javiera Paz Mardones Krsulovic</t>
  </si>
  <si>
    <t>Hector Arnoldo Alegria Caceres</t>
  </si>
  <si>
    <t>Contador Auditor</t>
  </si>
  <si>
    <t>EGRESO</t>
  </si>
  <si>
    <t>Macarena Sofia Aliaga Bustos</t>
  </si>
  <si>
    <t>Profesional de Apoyo Asistencia Técnica OLN</t>
  </si>
  <si>
    <t>Profesional División Promoción y Prevención</t>
  </si>
  <si>
    <t>Jefe de División de Administración y Finanzas</t>
  </si>
  <si>
    <t>SILVA VILLALOBOS VERONICA</t>
  </si>
  <si>
    <t>ABARCA LARRAIN ISIDORA ANDREA</t>
  </si>
  <si>
    <t>ALEGRIA CACERES HECTOR ARNOLDO</t>
  </si>
  <si>
    <t>ACEVEDO FERRER MERCEDES</t>
  </si>
  <si>
    <t>ALIAGA BUSTOS MACARENA SOFIA</t>
  </si>
  <si>
    <t>ANDRADE CARIAGA PAULA ISABEL</t>
  </si>
  <si>
    <t>ANDRADE OLATE ANDRES</t>
  </si>
  <si>
    <t>LEGUAS VASQUEZ JEANET HELEN</t>
  </si>
  <si>
    <t>ARIAS IRRIBARRA PABLO ALEJANDRO</t>
  </si>
  <si>
    <t>ARRIAGADA GOMEZ THIARE MURIEL</t>
  </si>
  <si>
    <t>BACIGALUPO RICCI ROMINA</t>
  </si>
  <si>
    <t>BAEZA VILLASEÑOR CAMILA DEL ROSARIO</t>
  </si>
  <si>
    <t>BARRIOS CARVAJAL LIA DE LOS ANGELES</t>
  </si>
  <si>
    <t>BECERRA ARAYA CLAUDIA ANDREA</t>
  </si>
  <si>
    <t>BOBADILLA ESCOBAR CECILIA IVONNE</t>
  </si>
  <si>
    <t>BRAUCHY QUIROZ CAMILO ANDRES</t>
  </si>
  <si>
    <t>CACERES MERELLO FELIPE ANDRÉS</t>
  </si>
  <si>
    <t>CAMPOS BECERRA CATALINA ANDREA</t>
  </si>
  <si>
    <t>CARAGOL RAMIREZ ROMINA DEL PILAR</t>
  </si>
  <si>
    <t>CATRICHEO TORRES VICENTE EDUARDO</t>
  </si>
  <si>
    <t>CID CIFUENTES LAURA MARGOT</t>
  </si>
  <si>
    <t>CORNEJO MONTECINOS VICTORIA ALEJANDRA</t>
  </si>
  <si>
    <t>CORTES GUEVARA CIELO BELLEN</t>
  </si>
  <si>
    <t>FARIAS ERAZO CONSTANZA VALENTINA</t>
  </si>
  <si>
    <t>GALVEZ ARAYA JUAN PABLO</t>
  </si>
  <si>
    <t>GALVEZ ZULETA MARCELA</t>
  </si>
  <si>
    <t>GONZALEZ FLORES DEBORA</t>
  </si>
  <si>
    <t>GUERRA PEÑA CAMILA DE LOS ANGELES</t>
  </si>
  <si>
    <t>HERNANDEZ PARRA VANESSA ANDREA</t>
  </si>
  <si>
    <t>HERRERA DIAZ VICTOR MANUEL</t>
  </si>
  <si>
    <t>JARA MONARDES OSCAR REINALDO</t>
  </si>
  <si>
    <t>JORQUERA BUSTOS HILDA VIVIANA</t>
  </si>
  <si>
    <t>LAGOMARSINO PUSIC CLAUDIO</t>
  </si>
  <si>
    <t>LAGOS OLIVARES GUILLERMO EUGENIO</t>
  </si>
  <si>
    <t>LARA SAN MARTÍN NATALIA ALEJANDRA</t>
  </si>
  <si>
    <t>LEAL GONZALEZ PAULINA SOLEDAD</t>
  </si>
  <si>
    <t>MARDONES KRSULOVIC JAVIERA PAZ</t>
  </si>
  <si>
    <t>MARINAKIS CONTRERAS FRANCISCA ANDREA</t>
  </si>
  <si>
    <t>MIRANDA VILLALOBOS DAMARIS</t>
  </si>
  <si>
    <t>MONTENEGRO AYARZA JOSE PABLO</t>
  </si>
  <si>
    <t>MUÑOZ MARCHAN ROXANA</t>
  </si>
  <si>
    <t>NAVARRO MELILLAN FRANCISCO JAVIER</t>
  </si>
  <si>
    <t>ANDRADE DANERI CARLA PAOLA</t>
  </si>
  <si>
    <t>NAWRATH JAQUE FERNANDA</t>
  </si>
  <si>
    <t>BOZO CARRILLO NATALIA SCARLETTE</t>
  </si>
  <si>
    <t>NOVOA GONZALEZ TAMARA PAZ</t>
  </si>
  <si>
    <t>OJEDA GONZALEZ CAROLINA ANDREA</t>
  </si>
  <si>
    <t>ORDOÑEZ ZEPEDA ANDREA ALEJANDRA</t>
  </si>
  <si>
    <t>PEREIRA ROMERO NANCY JANNETTE</t>
  </si>
  <si>
    <t>PERONCINI CORTES JENIFFER JOSEFINA</t>
  </si>
  <si>
    <t>PINOCHET INDO MARIA GABRIELA</t>
  </si>
  <si>
    <t>RAMIREZ ROJAS ELSA ELENA</t>
  </si>
  <si>
    <t>REIMANN ZAMBRANO EDGARDO ROBINSON</t>
  </si>
  <si>
    <t>RIVAS LAGOS EMILIA</t>
  </si>
  <si>
    <t>RIVERO VELASQUEZ JENNIFER</t>
  </si>
  <si>
    <t>ROJAS AZOCAR NICOLAS ALBERTO</t>
  </si>
  <si>
    <t>ROJAS MUÑOZ CAMILA PAZ</t>
  </si>
  <si>
    <t>ROMAN ROMAN JUAN PABLO</t>
  </si>
  <si>
    <t>SAAVEDRA ASTORGA CAROLINA BELEN</t>
  </si>
  <si>
    <t>SILVA HERNANDEZ JONATHAN RAFAEL</t>
  </si>
  <si>
    <t>SOTO ESPINOZA CATALINA</t>
  </si>
  <si>
    <t>SOTO PINO VALERIA DEL CARMEN</t>
  </si>
  <si>
    <t>TAPIA CHAVEZ JAVIERA</t>
  </si>
  <si>
    <t>VELASQUEZ VALLADARES SARA MARGARITA</t>
  </si>
  <si>
    <t>WALKER ROA PAMELA</t>
  </si>
  <si>
    <t>ZAMORA RESZCZYNSKI CLAUDIA ANDREA</t>
  </si>
  <si>
    <t>ZAPATA DIAZ PAULA ALEJANDRA</t>
  </si>
  <si>
    <t>ARAYA ORTIZ LILIAN</t>
  </si>
  <si>
    <t>HONORARIO</t>
  </si>
  <si>
    <t>SAIG ARTAZA GABRIELA</t>
  </si>
  <si>
    <t>MARIN BATAILLE MOIRA</t>
  </si>
  <si>
    <t>Kit Lúdico de Emergencia</t>
  </si>
  <si>
    <t>Servicio de Soporte, Mantención y Actualización de GSL Módulo Niñez</t>
  </si>
  <si>
    <t>Servicio de Diseño, Virtualización e Instalación de Curso y Videos de Capacitación, en formatos E-Learning</t>
  </si>
  <si>
    <t>Servicio de Asesoría Comunicacional para la Creación, Planificación, Producción y Difusión de Campaña Comunicacional de la Subsecretaría de la Niñez</t>
  </si>
  <si>
    <t>Suministro de Producción, Mecanizado, Embolsado y Sellado de Material "Cuaderno Metodológico"</t>
  </si>
  <si>
    <t>Materiales de Difusión en Regiones de la Política Nacional de la Niñez y Adolescencia, Plan Integral para el Bienestar de NNA</t>
  </si>
  <si>
    <t>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</t>
  </si>
  <si>
    <t>Enlace</t>
  </si>
  <si>
    <t>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</t>
  </si>
  <si>
    <t>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</t>
  </si>
  <si>
    <t>https://www.mercadopublico.cl/Procurement/Modules/Attachment/ViewAttachment.aspx?enc=qSHdxj4t5njpE%2b91d7NIbi2BULCjdHcB5mcSNf09mZsrjCZQnwu6qqop%2fRjIw%2bZbsuJHYeYuMb7MSngL2%2f5gbn%2bjcVGhOT6q7L8kTc766icpmMDG3FbTWjP2Ix0bi5f4hcvH8ZINVI4GLuKq3f4DMqQjs9boh7bVgW2gQXuuZpDK9Kw%2bn8ofi%2bZOOeN3LsJeAYWDHziv2I0T5IIaiBw5Q%2fLILdzjbQi2F%2bBpC68TBzlTLZLq2dHlMg4zAraHRodeZccyvB1jSzkXqWd2%2byO4oF504e0XQm7fZ5ZAMjmR4kcrHamz24NIjXuMBZXDwVMr</t>
  </si>
  <si>
    <t>https://www.mercadopublico.cl/Procurement/Modules/Attachment/ViewAttachment.aspx?enc=wQh2k9kw1nma%2bokWFOq4CLwsvMhNWY0dxXqyCHgc8eAWpzSS7PbiduYJg8m1z3Nn5bCeDDeYkovE1cAo%2bkzWUxmTqaFOEOVfWz8NUf54uO1lRATSHMRh8alZheNfMRYNfr%2fGhdOAtGuXXOM2fccYLZDXBP0Lw4%2fI%2ff3tE9rUQMxBkEIMaXETVo5EQ4UluxweFoAC8cHOkA%2fMKlUf7QeSkfeF4B8T8u4CSAk5s2nL6bZvBQR%2fPYQR084M3ALnH6PzXdw0IqeSKlm86P7pPFN1XVz7AwNi7ruh6DJ%2flNbM7LYlOC5v2t5Ws0qJ3UdTsnvx</t>
  </si>
  <si>
    <t>https://www.mercadopublico.cl/Procurement/Modules/Attachment/ViewAttachment.aspx?enc=3%2bNbq3QsmzGsxJOwUku9llZhO%2bmJtepRy6iyHj2TPRtsGJnZud5ljuXQD1AtCBh7qjf9S5pAlLA0vC18PhIqJi%2bMkxvG2EIz20jAoKF%2fV5PqcF5T8fC3BWzUxjO6hfW6aNhjlMadDQ8k8CHjcc%2bbG1921P%2b2ekV%2ffqE1EWSLIlCZG5UnH%2b9U3Uu40gzvQ64fi7%2fgoByXt7Qt4inx8%2bs6UvL8KythvIihcda%2fxYcB4wzuVLhL1H1OoFnHVyAl%2bPfRwGrKbvjmAoEd4N1oQMnmk%2btfHUeEHsG84n9zn%2fuC5mc3f6Zh6J4e%2bPORBCPmCba%2f</t>
  </si>
  <si>
    <t>Total distribución al 31.12.2024</t>
  </si>
  <si>
    <t>Valor 2024</t>
  </si>
  <si>
    <t>PEDRO ANTONIO MATAMALA GRANDON</t>
  </si>
  <si>
    <t>13791439-5</t>
  </si>
  <si>
    <t xml:space="preserve">RAIZ INVERSIONES SPA </t>
  </si>
  <si>
    <t>77271083-6</t>
  </si>
  <si>
    <t>76596819-4</t>
  </si>
  <si>
    <t>PROMOAGENCIA SPA</t>
  </si>
  <si>
    <t>SOC DE PUBLICIDAD Y GRAFICA MANQUEHUE LIMITADA</t>
  </si>
  <si>
    <t>77691130-5</t>
  </si>
  <si>
    <t>VICTOR HERRERA DIAZ</t>
  </si>
  <si>
    <t>16628153-9</t>
  </si>
  <si>
    <t>SERVICIOS PUBLICITARIOS CERECEDA SPA</t>
  </si>
  <si>
    <t>77041647-7</t>
  </si>
  <si>
    <t>SUBSECRETARIA DEL INTERIOR</t>
  </si>
  <si>
    <t>60501000-8</t>
  </si>
  <si>
    <t>UNITED VIRTUALITIES CHILE SPA</t>
  </si>
  <si>
    <t xml:space="preserve">76377906-8 </t>
  </si>
  <si>
    <t>1067455-62-AG24</t>
  </si>
  <si>
    <t>1067455-61-AG24</t>
  </si>
  <si>
    <t>1067455-70-SE24</t>
  </si>
  <si>
    <t>1067455-87-AG24</t>
  </si>
  <si>
    <t>1067455-113-AG24</t>
  </si>
  <si>
    <t>NO APLICA</t>
  </si>
  <si>
    <t>Fondo Global</t>
  </si>
  <si>
    <t>Campañas Comunicacionales (Cuota 2)</t>
  </si>
  <si>
    <t>Rendición fondo Global Sept. - Servicio de Impresión a Color Política NNA</t>
  </si>
  <si>
    <t>Totem Región de Ñuble</t>
  </si>
  <si>
    <t>Totems y Panel Araña Actividad región de Atacama</t>
  </si>
  <si>
    <t>Material de Difusión de Política Nacional de NNA, Plan Integral para el Bienestar de NNA y Participación de NNA.</t>
  </si>
  <si>
    <t>Servicio de Impresión de Resumen ejecutivo de Politica Nacional de Niñez y Adolescencia.</t>
  </si>
  <si>
    <t>Rendición de fondo gloal Agosto - Servicio de Impresión de Libro</t>
  </si>
  <si>
    <t>Plotter para Jornada de la División de Planificación y Estudios</t>
  </si>
  <si>
    <t>Agenda regional de Difusión de la Política de Niñez y Adolescencia. Visitas OLN y reunión con autoridades locales.</t>
  </si>
  <si>
    <t>Participar en Programa Activate en Vacaciones PIB JUNAEB</t>
  </si>
  <si>
    <t>Citación a la Comisión de Desarrollo Social y Familia</t>
  </si>
  <si>
    <t>Citación a Cuenta Pública en el Congreso Nacional</t>
  </si>
  <si>
    <t>Citación a Comité de Desarrollo Social de la Cámara de Diputados</t>
  </si>
  <si>
    <t>Ajuste por error de cálculo por modificación de montos de viáticos desde el segundo semestre 2024</t>
  </si>
  <si>
    <t>Puerto Montt</t>
  </si>
  <si>
    <t>Reunión con Municipios de la Región</t>
  </si>
  <si>
    <t>Invitación a Secicón de Comisión de Familia de la Cámara de Diputados</t>
  </si>
  <si>
    <t>Invitación a región de Los Lagos</t>
  </si>
  <si>
    <t>Asistencia a Comisión Mixta de Presupuestos por ejecución 2024</t>
  </si>
  <si>
    <t>Asistencia a reunión anual de la Red de Universidades por la Infancia a realizarse en la Universidad de Valparaíso - Sede Valparaíso</t>
  </si>
  <si>
    <t>Acompañar  a Subsecretaria a Citación de la Comisión de Desarrollo Social y Familia</t>
  </si>
  <si>
    <t>Acompañar  a Subsecretaria a Citación de la Comisión de Desarrollo Social y Familia por temas de Mejor Niñez</t>
  </si>
  <si>
    <t>Acompañar  a Subsecretaria a Citación de la Comisión de Seguridad de la Cámara de Diputados</t>
  </si>
  <si>
    <t>Acompañar a la Subsecretaria a reunión con Muniicpios de la Región para exponer sobre Política Naiconal de NNA</t>
  </si>
  <si>
    <t>Acompañar a Subsecretaria de 1ra Subcomisión Mixta de Presupuesto - Ejecución presupuestaria de la Partida</t>
  </si>
  <si>
    <t>Natalia Lara San Martín</t>
  </si>
  <si>
    <t>Rancagua</t>
  </si>
  <si>
    <t>Coyhaique</t>
  </si>
  <si>
    <t>Aysén</t>
  </si>
  <si>
    <t xml:space="preserve">Asistencia Técnica a región y reuniones con equipo regional. </t>
  </si>
  <si>
    <t>Cristian Parra Ibañez</t>
  </si>
  <si>
    <t>Traslado de Subsecretaria y Asesores</t>
  </si>
  <si>
    <t>Vanessa Hernandez Parra</t>
  </si>
  <si>
    <t>Jornada de trabajo y aocmpañamiento técnico a equipo regional. Reuniones con contrapartes del territorios y Gendarmería de Chile.</t>
  </si>
  <si>
    <t xml:space="preserve">Damaris Miranda </t>
  </si>
  <si>
    <t>Juan Pablo Román</t>
  </si>
  <si>
    <t>Victoria Cornejo</t>
  </si>
  <si>
    <t>Tamara Novoa González</t>
  </si>
  <si>
    <t>Javiera Tapia Chávez</t>
  </si>
  <si>
    <t>Camila Rojas Muñoz</t>
  </si>
  <si>
    <t>Sara Velasquez Valladares</t>
  </si>
  <si>
    <t>Acompañar a Subsecretaria al Congreso</t>
  </si>
  <si>
    <t>Revisión regular de Programas FAE. (revisión de antecedentes, a priorizaciones en la región)</t>
  </si>
  <si>
    <t>Arica</t>
  </si>
  <si>
    <t>Arica y Parinacota</t>
  </si>
  <si>
    <t>Asistencia técnica en la región</t>
  </si>
  <si>
    <t>Supervisión Residencia Los Robles; ONG Participa, Desarrolla y Crece. Y reunion de coordinación PMA</t>
  </si>
  <si>
    <t>Asistencia a encuentro regional de NNA</t>
  </si>
  <si>
    <t xml:space="preserve">Asistencia técnica y administrativa a Convenios de Chile Crece Más implementados en la región. </t>
  </si>
  <si>
    <t>Cobertura de actividades de la Subsecretaria en Los Lagos</t>
  </si>
  <si>
    <t xml:space="preserve">Cobertura de actividades de la Subsecretaria en la presentación de la Política Nacional de NNA </t>
  </si>
  <si>
    <t>Cobertura de lanzamiento de medida PIB "Viajes Familiares"</t>
  </si>
  <si>
    <t>Isidora Abarca Larraín</t>
  </si>
  <si>
    <t>Biobio</t>
  </si>
  <si>
    <t xml:space="preserve">Asistencia Técnica OLN y equipo regional </t>
  </si>
  <si>
    <t>Jornada de Capacitación a equipos regionales</t>
  </si>
  <si>
    <t>Temuco</t>
  </si>
  <si>
    <t>Araucanía</t>
  </si>
  <si>
    <t>Acompañamiento Técnico a equipo regional de Atacama por mplementación de OLN y programas de la Subsecretaría en el territorio</t>
  </si>
  <si>
    <t>Acompañamiento Técnico a equipo regional de la Araucanía por implementación de OLN y programas de la Subsecretaría en el territorio</t>
  </si>
  <si>
    <t>Vistia a la comuna de Camiña para asistencia técnica de OLN y Programa FIADI</t>
  </si>
  <si>
    <t>Vistia a la comuna de Huara para asistencia técnica de OLN y Programa FIADI</t>
  </si>
  <si>
    <t>Asistencia Técnica regional para abordar notas técnicas de OLN y gestión programática</t>
  </si>
  <si>
    <t>Monica Demarchi Salinas</t>
  </si>
  <si>
    <t>Profesional de apoyo asistencia tecnica OLN</t>
  </si>
  <si>
    <t>Camila Guerra Peña</t>
  </si>
  <si>
    <t>Profesional de transferencias y rendiciones</t>
  </si>
  <si>
    <t>Carolina Saavedra astroga</t>
  </si>
  <si>
    <t>Profesional de finanzas</t>
  </si>
  <si>
    <t>Jonathan Silva Hernandez</t>
  </si>
  <si>
    <t>Estafeta</t>
  </si>
  <si>
    <t>Yolanda Meza Cea</t>
  </si>
  <si>
    <t>Secretaria</t>
  </si>
  <si>
    <t>Rodrigo Muñoz Pincheira</t>
  </si>
  <si>
    <t>04/07/2024 - 04/09/2024</t>
  </si>
  <si>
    <t>Administradora publica</t>
  </si>
  <si>
    <t>Licencia De Enseñanza Media</t>
  </si>
  <si>
    <t>Administrador publico</t>
  </si>
  <si>
    <t xml:space="preserve">Tercer Trimestre </t>
  </si>
  <si>
    <t>Sin información que reportar al  tercer  trimestre</t>
  </si>
  <si>
    <t>Estado de Ejecución al Tercer Trimestre</t>
  </si>
  <si>
    <t>Convenios Transferencias</t>
  </si>
  <si>
    <t>NICOLAS ROJAS AZOCAR</t>
  </si>
  <si>
    <t>M</t>
  </si>
  <si>
    <t>P01</t>
  </si>
  <si>
    <t>P02</t>
  </si>
  <si>
    <r>
      <t>MDS - Artículo 14, Letra B:</t>
    </r>
    <r>
      <rPr>
        <sz val="12"/>
        <rFont val="Arial"/>
        <family val="2"/>
      </rPr>
      <t xml:space="preserve"> Publicar en sus respectivos portales de transparencia activa las actas de evaluación emitidas por las comisiones evaluadoras de licitaciones y compras públicas de bienes y servicios que realicen en el marco de la ley N° 19.886, dentro de los treinta días siguientes al término del respectivo proceso.
La precitada información deberá ser remitida a la Comisión Especial Mixta de Presupuestos trimestralmente, dentro de los treinta días posteriores al término del trimestre respectivo con el mismo detalle.</t>
    </r>
  </si>
  <si>
    <t>Causal de Cesación</t>
  </si>
  <si>
    <t>Ingreso o Egreso</t>
  </si>
  <si>
    <t>Renuncia Voluntaria</t>
  </si>
  <si>
    <t>Reemplazo</t>
  </si>
  <si>
    <t>Término Anticipado</t>
  </si>
  <si>
    <r>
      <t>MDS - Artículo 14, Letra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a)</t>
    </r>
    <r>
      <rPr>
        <sz val="12"/>
        <rFont val="Arial"/>
        <family val="2"/>
      </rPr>
      <t xml:space="preserve"> Publicar en su sitio electrónico institucional un informe trimestral que contenga, en su caso, la individualización de los proyectos beneficiados con cargo a los Subtítulos 24 y 33, nómina de beneficiarios, metodología de elección de éstos, las personas o entidades ejecutoras de los recursos, los montos asignados, la modalidad de asignación, las actividades financiadas, los objetivos y metas anuales, los montos y porcentajes de ejecución, desagregados por programa presupuestario, región y comuna según sea el caso, dentro de los treinta días siguientes al término del respectivo trimestre. En caso de contener coberturas y recursos asignados en glosa, la información deberá presentarse con dicho nivel de desagregación. Si las asignaciones a las que hace mención el párrafo precedente corresponden a transferencias a municipios, el informe respectivo también deberá contener una copia de los convenios firmados con los alcaldes, el desglose por municipio de los montos transferidos y el criterio bajo el cual éstos fueron distribuidos. La precitada información deberá ser remitida en igual plazo y con el mismo detalle a la Comisión Especial Mixta de Presupuestos</t>
    </r>
  </si>
  <si>
    <t>02</t>
  </si>
  <si>
    <t>Actos y resoluciones con efectos sobre terceros</t>
  </si>
  <si>
    <t>Año</t>
  </si>
  <si>
    <t>Tipología del Acto</t>
  </si>
  <si>
    <t>Tipo de acto</t>
  </si>
  <si>
    <t>Denominación acto</t>
  </si>
  <si>
    <t>Número acto</t>
  </si>
  <si>
    <t>Fecha acto</t>
  </si>
  <si>
    <t xml:space="preserve">Fecha de publicación en el DO o Fecha de Publicidad </t>
  </si>
  <si>
    <t xml:space="preserve">Indicación del medio y forma de publicidad </t>
  </si>
  <si>
    <t>Tiene efectos generales</t>
  </si>
  <si>
    <t>Fecha última actualización (dd/mm/aaaa), si corresponde a actos y resoluciones con efectos generales</t>
  </si>
  <si>
    <t>Breve descripción del objeto del acto</t>
  </si>
  <si>
    <t>Vínculo al texto íntegro y actualizado</t>
  </si>
  <si>
    <t>Enlace a la modificación o archivo correspondiente (no ingresar)</t>
  </si>
  <si>
    <t>enero</t>
  </si>
  <si>
    <t>Convenios</t>
  </si>
  <si>
    <t>Sistema Gestión de Convenios (SIGEC) del Ministerio de Desarrollo Social y Familia</t>
  </si>
  <si>
    <t>NO</t>
  </si>
  <si>
    <t>Aprueba Convenio de Transferencia de Recursos 2403004" Programa Oficina Local de la Niñez" Municipalidad de Antuco</t>
  </si>
  <si>
    <t>Resol. 1231 Antuco.pdf</t>
  </si>
  <si>
    <t>Aprueba Convenio de Transferencia de Recursos 2403004" Programa Oficina Local de la Niñez" Municipalidad de Arauco</t>
  </si>
  <si>
    <t>Resol. 1235 Arauco.pdf</t>
  </si>
  <si>
    <t>Aprueba Convenio de Transferencia de Recursos 2403004" Programa Oficina Local de la Niñez" Municipalidad de Cabildo</t>
  </si>
  <si>
    <t>RES CABILDO OLN.pdf</t>
  </si>
  <si>
    <t>Aprueba Convenio de Transferencia de Recursos 2403004" Programa Oficina Local de la Niñez" Municipalidad de Cabo de Hornos</t>
  </si>
  <si>
    <t>Rex1367 28.12.23 CH.pdf</t>
  </si>
  <si>
    <t>Aprueba Convenio de Transferencia de Recursos 2403004" Programa Oficina Local de la Niñez" Municipalidad de Calama</t>
  </si>
  <si>
    <t>021_Aprueba convenio OLN con Municipalidad de Calama_E141063.pdf</t>
  </si>
  <si>
    <t>Aprueba Convenio de Transferencia de Recursos 2403004" Programa Oficina Local de la Niñez" Municipalidad de Calera</t>
  </si>
  <si>
    <t>RES 1340.pdf</t>
  </si>
  <si>
    <t>Aprueba Convenio de Transferencia de Recursos 2403004" Programa Oficina Local de la Niñez" Municipalidad de Calle Larga</t>
  </si>
  <si>
    <t>RES CALLE LARGA OLN.pdf</t>
  </si>
  <si>
    <t>Aprueba Convenio de Transferencia de Recursos 2403004" Programa Oficina Local de la Niñez" Municipalidad de Camiña</t>
  </si>
  <si>
    <t>Resolucion OLN Camiña.pdf</t>
  </si>
  <si>
    <t>Aprueba Convenio de Transferencia de Recursos 2403004" Programa Oficina Local de la Niñez" Municipalidad de Carahue</t>
  </si>
  <si>
    <t>Res 1760 Carahue.pdf</t>
  </si>
  <si>
    <t>Aprueba Convenio de Transferencia de Recursos 2403004" Programa Oficina Local de la Niñez" Municipalidad de Cartagena</t>
  </si>
  <si>
    <t>RES CARTAGENA OLN.pdf</t>
  </si>
  <si>
    <t>Aprueba Convenio de Transferencia de Recursos 2403004" Programa Oficina Local de la Niñez" Municipalidad de Castro</t>
  </si>
  <si>
    <t>Res N°2537 CASTRO OLN.pdf</t>
  </si>
  <si>
    <t>Aprueba Convenio de Transferencia de Recursos 2403004" Programa Oficina Local de la Niñez" Municipalidad de Cerrillos</t>
  </si>
  <si>
    <t>Cerrillos -Resolución OLN- 2023.pdf</t>
  </si>
  <si>
    <t>Aprueba Convenio de Transferencia de Recursos 2403004" Programa Oficina Local de la Niñez" Municipalidad de Cerro Navia</t>
  </si>
  <si>
    <t>Res3760 OLN Cerro Navia.pdf</t>
  </si>
  <si>
    <t>Aprueba Convenio de Transferencia de Recursos 2403004" Programa Oficina Local de la Niñez" Municipalidad de Chaitén</t>
  </si>
  <si>
    <t>Res2540- Convenio OLN Chaiten.pdf</t>
  </si>
  <si>
    <t>Aprueba Convenio de Transferencia de Recursos 2403004" Programa Oficina Local de la Niñez" Municipalidad de Chanco</t>
  </si>
  <si>
    <t>Legajo OLN Chanco.pdf</t>
  </si>
  <si>
    <t>Aprueba Convenio de Transferencia de Recursos 2403004" Programa Oficina Local de la Niñez" Municipalidad de Chepica</t>
  </si>
  <si>
    <t>Legajo OLN 2023 CHEPICA.pdf</t>
  </si>
  <si>
    <t>Aprueba Convenio de Transferencia de Recursos 2403004" Programa Oficina Local de la Niñez" Municipalidad de Chiguayante</t>
  </si>
  <si>
    <t>Resol. 1241.pdf</t>
  </si>
  <si>
    <t>Aprueba Convenio de Transferencia de Recursos 2403004" Programa Oficina Local de la Niñez" Municipalidad de Chile Chico</t>
  </si>
  <si>
    <t>REX 1328 OLN 2023.pdf</t>
  </si>
  <si>
    <t>Aprueba Convenio de Transferencia de Recursos 2403004" Programa Oficina Local de la Niñez" Municipalidad de Cisnes</t>
  </si>
  <si>
    <t>REX 1324 OLN 2023 CISNES.pdf</t>
  </si>
  <si>
    <t>Aprueba Convenio de Transferencia de Recursos 2403004" Programa Oficina Local de la Niñez" Municipalidad de Cochamó</t>
  </si>
  <si>
    <t>res2541COCHAMÓ.pdf</t>
  </si>
  <si>
    <t>Aprueba Convenio de Transferencia de Recursos 2403004" Programa Oficina Local de la Niñez" Municipalidad de Cochrane</t>
  </si>
  <si>
    <t>set cochrane oln 2023.pdf</t>
  </si>
  <si>
    <t>Aprueba Convenio de Transferencia de Recursos 2403004" Programa Oficina Local de la Niñez" Municipalidad de Coihueco</t>
  </si>
  <si>
    <t>RES 858 APRUEBA CONVENIO EJECUCIÓN OLN COIHUECO.pdf</t>
  </si>
  <si>
    <t>Aprueba Convenio de Transferencia de Recursos 2403004" Programa Oficina Local de la Niñez" Municipalidad de Coinco</t>
  </si>
  <si>
    <t>SET OLN 2023 COINCO.pdf</t>
  </si>
  <si>
    <t>Aprueba Convenio de Transferencia de Recursos 2403004" Programa Oficina Local de la Niñez" Municipalidad de Coltaluco</t>
  </si>
  <si>
    <t>SET OLN 2023 COLTAUCO.pdf</t>
  </si>
  <si>
    <t>Aprueba Convenio de Transferencia de Recursos 2403004" Programa Oficina Local de la Niñez" Municipalidad de Contulmo</t>
  </si>
  <si>
    <t>Resol. 1228 Contulmo.pdf</t>
  </si>
  <si>
    <t>Aprueba Convenio de Transferencia de Recursos 2403004" Programa Oficina Local de la Niñez" Municipalidad de Curacaví</t>
  </si>
  <si>
    <t>RESOLUCIÓN N° 3761 Y CONVENIO OLN 2023 FIRMADO POR AMBAS PARTES.pdf</t>
  </si>
  <si>
    <t>Aprueba Convenio de Transferencia de Recursos 2403004" Programa Oficina Local de la Niñez" Municipalidad de Curicó</t>
  </si>
  <si>
    <t>SET OLN Curico.pdf</t>
  </si>
  <si>
    <t>Aprueba Convenio de Transferencia de Recursos 2403004" Programa Oficina Local de la Niñez" Municipalidad de Doñihue</t>
  </si>
  <si>
    <t>SET OLN 2023 DOÑIHUE.pdf</t>
  </si>
  <si>
    <t>Aprueba Convenio de Transferencia de Recursos 2403004" Programa Oficina Local de la Niñez" Municipalidad de El Tabo</t>
  </si>
  <si>
    <t>RES EL TABO OLN.pdf</t>
  </si>
  <si>
    <t>Aprueba Convenio de Transferencia de Recursos 2403004" Programa Oficina Local de la Niñez" Municipalidad de Ercilla</t>
  </si>
  <si>
    <t>Res 1748 Ercilla.pdf</t>
  </si>
  <si>
    <t>Aprueba Convenio de Transferencia de Recursos 2403004" Programa Oficina Local de la Niñez" Municipalidad de Estación Central</t>
  </si>
  <si>
    <t>Res3762 OLN Estacion Central.pdf</t>
  </si>
  <si>
    <t>Aprueba Convenio de Transferencia de Recursos 2403004" Programa Oficina Local de la Niñez" Municipalidad de General Lagos</t>
  </si>
  <si>
    <t>Rex 973 Aprueba convenio.pdf</t>
  </si>
  <si>
    <t>Aprueba Convenio de Transferencia de Recursos 2403004" Programa Oficina Local de la Niñez" Municipalidad de Hijuelas</t>
  </si>
  <si>
    <t>RES 1342 HIJUELAS.pdf</t>
  </si>
  <si>
    <t>Aprueba Convenio de Transferencia de Recursos 2403004" Programa Oficina Local de la Niñez" Municipalidad de Hualqui</t>
  </si>
  <si>
    <t>Resol. 1234 Hualqui.pdf</t>
  </si>
  <si>
    <t>Aprueba Convenio de Transferencia de Recursos 2403004" Programa Oficina Local de la Niñez" Municipalidad de Huara</t>
  </si>
  <si>
    <t>RESOLUCION OLN HUARA.pdf</t>
  </si>
  <si>
    <t>Aprueba Convenio de Transferencia de Recursos 2403004" Programa Oficina Local de la Niñez" Municipalidad de Independencia</t>
  </si>
  <si>
    <t>Res3763 - OLN Municipalidad Independencia.pdf</t>
  </si>
  <si>
    <t>Aprueba Convenio de Transferencia de Recursos 2403004" Programa Oficina Local de la Niñez" Municipalidad de La Higuera</t>
  </si>
  <si>
    <t>SET LA HIGUERA.pdf</t>
  </si>
  <si>
    <t>Aprueba Convenio de Transferencia de Recursos 2403004" Programa Oficina Local de la Niñez" Municipalidad de Lago Ranco</t>
  </si>
  <si>
    <t>Res. Aprueba convenio OLN Lago Ranco.pdf</t>
  </si>
  <si>
    <t>Aprueba Convenio de Transferencia de Recursos 2403004" Programa Oficina Local de la Niñez" Municipalidad de Lago Verde</t>
  </si>
  <si>
    <t>REX 1323 OLN 2023.pdf</t>
  </si>
  <si>
    <t>Aprueba Convenio de Transferencia de Recursos 2403004" Programa Oficina Local de la Niñez" Municipalidad de Lampa</t>
  </si>
  <si>
    <t>Res3764 y Convenio OLN Lampa.pdf</t>
  </si>
  <si>
    <t>Aprueba Convenio de Transferencia de Recursos 2403004" Programa Oficina Local de la Niñez" Municipalidad de Las Cabras</t>
  </si>
  <si>
    <t>SET OLN 2023 LAS CABRAS.pdf</t>
  </si>
  <si>
    <t>Aprueba Convenio de Transferencia de Recursos 2403004" Programa Oficina Local de la Niñez" Municipalidad de Licantén</t>
  </si>
  <si>
    <t>SET OLN Licanten.pdf</t>
  </si>
  <si>
    <t>Aprueba Convenio de Transferencia de Recursos 2403004" Programa Oficina Local de la Niñez" Municipalidad de Llay Llay</t>
  </si>
  <si>
    <t>RES 1338 LLAY LLAY.pdf</t>
  </si>
  <si>
    <t>Aprueba Convenio de Transferencia de Recursos 2403004" Programa Oficina Local de la Niñez" Municipalidad de Lo Espejo</t>
  </si>
  <si>
    <t>Res 3765 convenio OLN Lo Espejo.pdf</t>
  </si>
  <si>
    <t>Aprueba Convenio de Transferencia de Recursos 2403004" Programa Oficina Local de la Niñez" Municipalidad de Lo Prado</t>
  </si>
  <si>
    <t>Res 3766 OLN Lo Prado.pdf</t>
  </si>
  <si>
    <t>Aprueba Convenio de Transferencia de Recursos 2403004" Programa Oficina Local de la Niñez" Municipalidad de Machalí</t>
  </si>
  <si>
    <t>SET OLN 2023 MACHALI.pdf</t>
  </si>
  <si>
    <t>Aprueba Convenio de Transferencia de Recursos 2403004" Programa Oficina Local de la Niñez" Municipalidad de Mafil</t>
  </si>
  <si>
    <t>Convenio y Res. Aprueba Convenio OLN Mafil.pdf</t>
  </si>
  <si>
    <t>Aprueba Convenio de Transferencia de Recursos 2403004" Programa Oficina Local de la Niñez" Municipalidad de Marchigue</t>
  </si>
  <si>
    <t>SET OLN 2023 MARCHIGUE.pdf</t>
  </si>
  <si>
    <t>Aprueba Convenio de Transferencia de Recursos 2403004" Programa Oficina Local de la Niñez" Municipalidad de María Pinto</t>
  </si>
  <si>
    <t>Res. 3767-A.CONV.-OLN 2023-María Pinto.pdf</t>
  </si>
  <si>
    <t>Aprueba Convenio de Transferencia de Recursos 2403004" Programa Oficina Local de la Niñez" Municipalidad de Mariquina</t>
  </si>
  <si>
    <t>Convenio y Res. Aprueba convenio Mariquina (1).pdf</t>
  </si>
  <si>
    <t>Aprueba Convenio de Transferencia de Recursos 2403004" Programa Oficina Local de la Niñez" Municipalidad de Melipilla</t>
  </si>
  <si>
    <t>Res3768 aprueba OLN Municipalidad Melipilla.pdf</t>
  </si>
  <si>
    <t>Aprueba Convenio de Transferencia de Recursos 2403004" Programa Oficina Local de la Niñez" Municipalidad de Molina</t>
  </si>
  <si>
    <t>SET OLN MOLINA.pdf</t>
  </si>
  <si>
    <t>Aprueba Convenio de Transferencia de Recursos 2403004" Programa Oficina Local de la Niñez" Municipalidad de Monte Patria</t>
  </si>
  <si>
    <t>MONTE PATRIA.pdf</t>
  </si>
  <si>
    <t>Aprueba Convenio de Transferencia de Recursos 2403004" Programa Oficina Local de la Niñez" Municipalidad de Mulchen</t>
  </si>
  <si>
    <t>Resol. 1242.pdf</t>
  </si>
  <si>
    <t>Aprueba Convenio de Transferencia de Recursos 2403004" Programa Oficina Local de la Niñez" Municipalidad de Nancagua</t>
  </si>
  <si>
    <t>SET OLN 2023 NANCAGUA.pdf</t>
  </si>
  <si>
    <t>Aprueba Convenio de Transferencia de Recursos 2403004" Programa Oficina Local de la Niñez" Municipalidad de Nogales</t>
  </si>
  <si>
    <t>RES 1339 NOGALES.pdf</t>
  </si>
  <si>
    <t>Aprueba Convenio de Transferencia de Recursos 2403004" Programa Oficina Local de la Niñez" Municipalidad de Ollague</t>
  </si>
  <si>
    <t>RES OLN Ollague.pdf</t>
  </si>
  <si>
    <t>Aprueba Convenio de Transferencia de Recursos 2403004" Programa Oficina Local de la Niñez" Municipalidad de Osorno</t>
  </si>
  <si>
    <t>Res2536- Convenio OLN Osorno.pdf</t>
  </si>
  <si>
    <t>Aprueba Convenio de Transferencia de Recursos 2403004" Programa Oficina Local de la Niñez" Municipalidad de Ovalle</t>
  </si>
  <si>
    <t>SET OLN - OVALLE.pdf</t>
  </si>
  <si>
    <t>Aprueba Convenio de Transferencia de Recursos 2403004" Programa Oficina Local de la Niñez" Municipalidad de Paillaco</t>
  </si>
  <si>
    <t>Convenio y Res. Aprueba convenio Paillaco.pdf</t>
  </si>
  <si>
    <t>Aprueba Convenio de Transferencia de Recursos 2403004" Programa Oficina Local de la Niñez" Municipalidad de Palmilla</t>
  </si>
  <si>
    <t>SET OLN 2023 PALMILLA.pdf</t>
  </si>
  <si>
    <t>Aprueba Convenio de Transferencia de Recursos 2403004" Programa Oficina Local de la Niñez" Municipalidad de Paredones</t>
  </si>
  <si>
    <t>SET OLN 2023 PAREDONES.pdf</t>
  </si>
  <si>
    <t>Aprueba Convenio de Transferencia de Recursos 2403004" Programa Oficina Local de la Niñez" Municipalidad de Penco</t>
  </si>
  <si>
    <t>Resol. 1232 Penco.pdf</t>
  </si>
  <si>
    <t>Aprueba Convenio de Transferencia de Recursos 2403004" Programa Oficina Local de la Niñez" Municipalidad de Peñalolén</t>
  </si>
  <si>
    <t>Res3769 OLN Penalolen.pdf</t>
  </si>
  <si>
    <t>Aprueba Convenio de Transferencia de Recursos 2403004" Programa Oficina Local de la Niñez" Municipalidad de Peralillo</t>
  </si>
  <si>
    <t>SET OLN 2023 PERALILLO.pdf</t>
  </si>
  <si>
    <t>Aprueba Convenio de Transferencia de Recursos 2403004" Programa Oficina Local de la Niñez" Municipalidad de Pichilemu</t>
  </si>
  <si>
    <t>SET OLN 2023 PICHILEMU.pdf</t>
  </si>
  <si>
    <t>Aprueba Convenio de Transferencia de Recursos 2403004" Programa Oficina Local de la Niñez" Municipalidad de Portezuelo</t>
  </si>
  <si>
    <t>RES 856 APRUEBA CONVENIO EJECUCIÓN OLN PORTEZUELO.pdf</t>
  </si>
  <si>
    <t>Aprueba Convenio de Transferencia de Recursos 2403004" Programa Oficina Local de la Niñez" Municipalidad de Pozo Almonte</t>
  </si>
  <si>
    <t>RESOLUCION OLN POZO ALMONTE.pdf</t>
  </si>
  <si>
    <t>Aprueba Convenio de Transferencia de Recursos 2403004" Programa Oficina Local de la Niñez" Municipalidad de Pucón</t>
  </si>
  <si>
    <t>Res 1756 Pucón.pdf</t>
  </si>
  <si>
    <t>Aprueba Convenio de Transferencia de Recursos 2403004" Programa Oficina Local de la Niñez" Municipalidad de Pudahuel</t>
  </si>
  <si>
    <t>Res3770 OLN Pudahuel.pdf</t>
  </si>
  <si>
    <t>Aprueba Convenio de Transferencia de Recursos 2403004" Programa Oficina Local de la Niñez" Municipalidad de Punitaqui</t>
  </si>
  <si>
    <t>SET - PUNITAQUI.pdf</t>
  </si>
  <si>
    <t>Aprueba Convenio de Transferencia de Recursos 2403004" Programa Oficina Local de la Niñez" Municipalidad de Purranque</t>
  </si>
  <si>
    <t>Res N°2538 Purranque OLN.pdf</t>
  </si>
  <si>
    <t>Aprueba Convenio de Transferencia de Recursos 2403004" Programa Oficina Local de la Niñez" Municipalidad de Quilleco</t>
  </si>
  <si>
    <t>Resol. 1227 Quilleco.pdf</t>
  </si>
  <si>
    <t>Aprueba Convenio de Transferencia de Recursos 2403004" Programa Oficina Local de la Niñez" Municipalidad de Quillota</t>
  </si>
  <si>
    <t>RES QUILLOTA OLN.pdf</t>
  </si>
  <si>
    <t>Aprueba Convenio de Transferencia de Recursos 2403004" Programa Oficina Local de la Niñez" Municipalidad de Quinta Normal</t>
  </si>
  <si>
    <t>Res 3771.pdf</t>
  </si>
  <si>
    <t>Aprueba Convenio de Transferencia de Recursos 2403004" Programa Oficina Local de la Niñez" Municipalidad de Renca</t>
  </si>
  <si>
    <t>Res3772 aprueba OLN Municipalidad Renca.pdf</t>
  </si>
  <si>
    <t>Aprueba Convenio de Transferencia de Recursos 2403004" Programa Oficina Local de la Niñez" Municipalidad de Romeral</t>
  </si>
  <si>
    <t>SET OLN ROMERAL.pdf</t>
  </si>
  <si>
    <t>Aprueba Convenio de Transferencia de Recursos 2403004" Programa Oficina Local de la Niñez" Municipalidad de Saavedra</t>
  </si>
  <si>
    <t>Res 1758 Saavedra.pdf</t>
  </si>
  <si>
    <t>Aprueba Convenio de Transferencia de Recursos 2403004" Programa Oficina Local de la Niñez" Municipalidad de San Carlos</t>
  </si>
  <si>
    <t>RES 854 APRUEBA CONVENIO EJECUCIÓN OLN SAN CARLOS.pdf</t>
  </si>
  <si>
    <t>Aprueba Convenio de Transferencia de Recursos 2403004" Programa Oficina Local de la Niñez" Municipalidad de San Javier</t>
  </si>
  <si>
    <t>SET OLN San Javier.pdf</t>
  </si>
  <si>
    <t>Aprueba Convenio de Transferencia de Recursos 2403004" Programa Oficina Local de la Niñez" Municipalidad de San Nicolás</t>
  </si>
  <si>
    <t>RES 857 APRUEBA CONVENIO EJECUCIÓN OLN SAN NICOLÁS (002).pdf</t>
  </si>
  <si>
    <t>Aprueba Convenio de Transferencia de Recursos 2403004" Programa Oficina Local de la Niñez" Municipalidad de San Pablo</t>
  </si>
  <si>
    <t>Res N°2539 SAN PABLO OLN.pdf</t>
  </si>
  <si>
    <t>Aprueba Convenio de Transferencia de Recursos 2403004" Programa Oficina Local de la Niñez" Municipalidad de San Pedro</t>
  </si>
  <si>
    <t>San Pedro -Resolución OLN- 2023.pdf</t>
  </si>
  <si>
    <t>Aprueba Convenio de Transferencia de Recursos 2403004" Programa Oficina Local de la Niñez" Municipalidad de San Pedro De La Paz</t>
  </si>
  <si>
    <t>Resol. 1233 San Pedro de la Paz.pdf</t>
  </si>
  <si>
    <t>Aprueba Convenio de Transferencia de Recursos 2403004" Programa Oficina Local de la Niñez" Municipalidad de Teodoro Schmidt</t>
  </si>
  <si>
    <t>Res 1757 Teodoro Schmidt.pdf</t>
  </si>
  <si>
    <t>Aprueba Convenio de Transferencia de Recursos 2403004" Programa Oficina Local de la Niñez" Municipalidad de Tiltil</t>
  </si>
  <si>
    <t>Res. 3774-A.CONV.-OLN 2023-Til Til.pdf</t>
  </si>
  <si>
    <t>Aprueba Convenio de Transferencia de Recursos 2403004" Programa Oficina Local de la Niñez" Municipalidad de Toltén</t>
  </si>
  <si>
    <t>Res 1759 Toltén.pdf</t>
  </si>
  <si>
    <t>Aprueba Convenio de Transferencia de Recursos 2403004" Programa Oficina Local de la Niñez" Municipalidad de Tomé</t>
  </si>
  <si>
    <t>Resol. 1229 Tomé.pdf</t>
  </si>
  <si>
    <t>Aprueba Convenio de Transferencia de Recursos 2403004" Programa Oficina Local de la Niñez" Municipalidad de Tortel</t>
  </si>
  <si>
    <t>Tortel oln 2023.pdf</t>
  </si>
  <si>
    <t>Aprueba Convenio de Transferencia de Recursos 2403004" Programa Oficina Local de la Niñez" Municipalidad de Treguaco</t>
  </si>
  <si>
    <t>RES 855 APRUEBA CONVENIO EJECUCIÓN OLN TREHUACO.pdf</t>
  </si>
  <si>
    <t>Aprueba Convenio de Transferencia de Recursos 2403004" Programa Oficina Local de la Niñez" Municipalidad de Vallenar</t>
  </si>
  <si>
    <t>LEGAJO VALLENAR OLN.pdf</t>
  </si>
  <si>
    <t>Aprueba Convenio de Transferencia de Recursos 2403004" Programa Oficina Local de la Niñez" Municipalidad de Victoria</t>
  </si>
  <si>
    <t>Res 1754 Victoria.pdf</t>
  </si>
  <si>
    <t>Aprueba Convenio de Transferencia de Recursos 2403004" Programa Oficina Local de la Niñez" Municipalidad de Vilcún</t>
  </si>
  <si>
    <t>Res 1755 Vilcún.pdf</t>
  </si>
  <si>
    <t>Aprueba Convenio de Transferencia de Recursos 2403004" Programa Oficina Local de la Niñez" Municipalidad de Villa Alemana</t>
  </si>
  <si>
    <t>RES 1335.pdf</t>
  </si>
  <si>
    <t>Aprueba Convenio de Transferencia de Recursos 2403004" Programa Oficina Local de la Niñez" Municipalidad de Zapallar</t>
  </si>
  <si>
    <t>RES ZAPALLAR OLN.pdf</t>
  </si>
  <si>
    <t>Aprueba Convenio de Transferencia de Recursos 2403986" Programa de Apoyo a Niños y Adolescentes con un Adulto Significativo Privado de Libertad" Centro social y cultural centro de apoyo al niño y la familia</t>
  </si>
  <si>
    <t>Res 1302 CANF PAC 2023.pdf</t>
  </si>
  <si>
    <t>Aprueba Convenio de Transferencia de Recursos 2403986" Programa de Apoyo a Niños y Adolescentes con un Adulto Significativo Privado de Libertad" Corporación de Educación y Promoción Social Kairós</t>
  </si>
  <si>
    <t>Res. 3690-A.CONV.-Abriendo Caminos 2023-Kairos.pdf</t>
  </si>
  <si>
    <t>Aprueba Convenio de Transferencia de Recursos 2403986" Programa de Apoyo a Niños y Adolescentes con un Adulto Significativo Privado de Libertad" Corporación Para la Atención Integral del Maltrato CATIMM</t>
  </si>
  <si>
    <t>Res.Exenta1108_Adjudicación_Biobío.pdf</t>
  </si>
  <si>
    <t>Aprueba Convenio de Transferencia de Recursos 2403986" Programa de Apoyo a Niños y Adolescentes con un Adulto Significativo Privado de Libertad" Corporación Programa Poblacional Servicios la Caleta</t>
  </si>
  <si>
    <t>Resol. 1108.pdf</t>
  </si>
  <si>
    <t>Aprueba Convenio de Transferencia de Recursos 2403986" Programa de Apoyo a Niños y Adolescentes con un Adulto Significativo Privado de Libertad" Corporación Programa Poblacional Servicios La Caleta (Región Metropolitana)</t>
  </si>
  <si>
    <t>Res. 3726-A.CONV.-Abriendo Caminos 2023-La Caleta.pdf</t>
  </si>
  <si>
    <t>Aprueba Convenio de Transferencia de Recursos 2403986" Programa de Apoyo a Niños y Adolescentes con un Adulto Significativo Privado de Libertad" Corporación Servicio Paz y Justicia Chile SERPAJ - Arica y Parinacota</t>
  </si>
  <si>
    <t>Rex 942 aprueba convenio PAC.pdf</t>
  </si>
  <si>
    <t xml:space="preserve">Aprueba Convenio de Transferencia de Recursos 2403986" Programa de Apoyo a Niños y Adolescentes con un Adulto Significativo Privado de Libertad" Corporación Servicio Paz y Justicia Chile SERPAJ - Aysén </t>
  </si>
  <si>
    <t>Res. 1296 Programa Abriendo Caminos.pdf</t>
  </si>
  <si>
    <t>Aprueba Convenio de Transferencia de Recursos 2403986" Programa de Apoyo a Niños y Adolescentes con un Adulto Significativo Privado de Libertad" Corporación Servicio Paz y Justicia Chile SERPAJ - Los Lagos</t>
  </si>
  <si>
    <t>Res N°2426 del 19.12.2023 SERPAJ.pdf</t>
  </si>
  <si>
    <t>Aprueba Convenio de Transferencia de Recursos 2403986" Programa de Apoyo a Niños y Adolescentes con un Adulto Significativo Privado de Libertad" Corporación Servicio Paz y Justicia Chile SERPAJ - Los Rios</t>
  </si>
  <si>
    <t>resol. aprueba convenio pac 2023.pdf</t>
  </si>
  <si>
    <t>Aprueba Convenio de Transferencia de Recursos 2403986" Programa de Apoyo a Niños y Adolescentes con un Adulto Significativo Privado de Libertad" Corporación Servicio Paz y Justicia Chile SERPAJ - Maule</t>
  </si>
  <si>
    <t>res pac 2023 serpaj.pdf</t>
  </si>
  <si>
    <t>Aprueba Convenio de Transferencia de Recursos 2403986" Programa de Apoyo a Niños y Adolescentes con un Adulto Significativo Privado de Libertad" Corporación Servicio Paz y Justicia Chile SERPAJ - Tarapacá</t>
  </si>
  <si>
    <t>RES EX APRUEBA CONVENIO PAC 2023 Y PÓLIZA DE GARANTÍA SERPAJ CHILE.pdf</t>
  </si>
  <si>
    <t>Aprueba Convenio de Transferencia de Recursos 2403986" Programa de Apoyo a Niños y Adolescentes con un Adulto Significativo Privado de Libertad" Corporación Solidaridad y Desarrollo SODEM -Provincia Melipilla y Talagante</t>
  </si>
  <si>
    <t>Res. 3696-A.CONV.-Abriendo Caminos 2023-SODEM (1).pdf</t>
  </si>
  <si>
    <t>Aprueba Convenio de Transferencia de Recursos 2403986" Programa de Apoyo a Niños y Adolescentes con un Adulto Significativo Privado de Libertad" Delegación Presidencial Provincial Bio Bio</t>
  </si>
  <si>
    <t>Resolucion Delegacion del Biobio.pdf</t>
  </si>
  <si>
    <t>Aprueba Convenio de Transferencia de Recursos 2403986" Programa de Apoyo a Niños y Adolescentes con un Adulto Significativo Privado de Libertad" Delegación Presidencial Regional de Coquimbo -Coquimbo</t>
  </si>
  <si>
    <t>SET SOLICITUD TRANSFERENCIA.pdf</t>
  </si>
  <si>
    <t>Aprueba Convenio de Transferencia de Recursos 2403986" Programa de Apoyo a Niños y Adolescentes con un Adulto Significativo Privado de Libertad" Delegación Presidencial Regional de Coquimbo-La Serena</t>
  </si>
  <si>
    <t>Aprueba Convenio de Transferencia de Recursos 2403986" Programa de Apoyo a Niños y Adolescentes con un Adulto Significativo Privado de Libertad" Fundación BanAmor</t>
  </si>
  <si>
    <t>RES 1316.pdf</t>
  </si>
  <si>
    <t>Aprueba Convenio de Transferencia de Recursos 2403986" Programa de Apoyo a Niños y Adolescentes con un Adulto Significativo Privado de Libertad" Fundación CARITAS y Acción Social Diócesis de Rancagua</t>
  </si>
  <si>
    <t>Res.Exenta1104_Adjudicacion_O´Higgins.pdf</t>
  </si>
  <si>
    <t xml:space="preserve">Aprueba Convenio de Transferencia de Recursos 2403986" Programa de Apoyo a Niños y Adolescentes con un Adulto Significativo Privado de Libertad" Fundación León Bloy para la Promoción Integral de la Familia </t>
  </si>
  <si>
    <t>Res. 3785-A.CONV.-Abriendo Caminos 2023-León Bloy.pdf</t>
  </si>
  <si>
    <t>Aprueba Convenio de Transferencia de Recursos 2403986" Programa de Apoyo a Niños y Adolescentes con un Adulto Significativo Privado de Libertad" Municipalidad de Puente Alto</t>
  </si>
  <si>
    <t>Res. 3662-A.CONV.-Abriendo Caminos 2023-Puente Alto.pdf</t>
  </si>
  <si>
    <t>Aprueba Convenio de Transferencia de Recursos 2403986" Programa de Apoyo a Niños y Adolescentes con un Adulto Significativo Privado de Libertad" ONG de Desarrollo Las Alamedas (ENMARCHA) Metropolitana</t>
  </si>
  <si>
    <t>Res. 3697-A.CONV.-Abriendo Caminos 2023-Las AlamedasENMARCHA.pdf</t>
  </si>
  <si>
    <t>Aprueba Convenio de Transferencia de Recursos 2403986" Programa de Apoyo a Niños y Adolescentes con un Adulto Significativo Privado de Libertad" ONG de Desarrollo Las Alamedas (ENMARCHA) O"higgins</t>
  </si>
  <si>
    <t>Aprueba Convenio de Transferencia de Recursos 2403986" Programa de Apoyo a Niños y Adolescentes con un Adulto Significativo Privado de Libertad" ONG Galerna-Valparaíso y Los Andes</t>
  </si>
  <si>
    <t>RES 1331.pdf</t>
  </si>
  <si>
    <t>Aprueba Convenio de Transferencia de Recursos 2403986" Programa de Apoyo a Niños y Adolescentes con un Adulto Significativo Privado de Libertad" ONG Mujeres Siglo XXI</t>
  </si>
  <si>
    <t>Res N°2427 del 19.12.2023 ONG MUJERES SIGLO XXI.pdf</t>
  </si>
  <si>
    <t>Aprueba Convenio de Transferencia de Recursos 2403986" Programa de Apoyo a Niños y Adolescentes con un Adulto Significativo Privado de Libertad" ONG TREKAN -Valparaiso y Marga Marga</t>
  </si>
  <si>
    <t>RES 1301.pdf</t>
  </si>
  <si>
    <t>Aprueba Convenio de Transferencia de Recursos 2403986" Programa de Apoyo a Niños y Adolescentes con un Adulto Significativo Privado de Libertad" Corporación Educacional y Beneficencia Cristo Joven</t>
  </si>
  <si>
    <t>Res. 3776-A.CONV.-Abriendo Caminos 2023-Cristo Joven.pdf</t>
  </si>
  <si>
    <t>Aprueba Convenio de Transferencia de Recursos 2403986" Programa de Apoyo a Niños y Adolescentes con un Adulto Significativo Privado de Libertad" Corporación Metodista</t>
  </si>
  <si>
    <t>Rex 1370 del 29.12.2023 AC 2023.pdf</t>
  </si>
  <si>
    <t>Aprueba Convenio de Transferencia de Recursos 2403986" Programa de Apoyo a Niños y Adolescentes con un Adulto Significativo Privado de Libertad" Delegación provincial Choapa</t>
  </si>
  <si>
    <t>Set DPP - AC.pdf</t>
  </si>
  <si>
    <t>Aprueba Convenio de Transferencia de Recursos 2403986" Programa de Apoyo a Niños y Adolescentes con un Adulto Significativo Privado de Libertad" Fundación calle Niños</t>
  </si>
  <si>
    <t>RES 1330 Calle Niños.pdf</t>
  </si>
  <si>
    <t>Aprueba Convenio de Transferencia de Recursos 2403986" Programa de Apoyo a Niños y Adolescentes con un Adulto Significativo Privado de Libertad" Fundación Vida Compartida Don Bosco</t>
  </si>
  <si>
    <t>Res3775-2023.pdf</t>
  </si>
  <si>
    <t>Aprueba Convenio de Transferencia de Recursos 2403986" Programa de Apoyo a Niños y Adolescentes con un Adulto Significativo Privado de Libertad" ONG Trekan</t>
  </si>
  <si>
    <t>RESOLUCION ABRIENDO CAMINOS.pdf</t>
  </si>
  <si>
    <t>febrero</t>
  </si>
  <si>
    <t>Aprueba Convenio de Transferencia de Recursos 2403001" Fondo de Intervenciones de Apoyo al Desarrollo Infantil" Municipalidad de Corral</t>
  </si>
  <si>
    <t>Resol. Aprueba convenio FIADI Corral.pdf</t>
  </si>
  <si>
    <t>Aprueba Convenio de Transferencia de Recursos 2403001" Fondo de Intervenciones de Apoyo al Desarrollo Infantil" Municipalidad de Hualañe</t>
  </si>
  <si>
    <t>HUALAÑE FIADI 2024.pdf</t>
  </si>
  <si>
    <t>Aprueba Convenio de Transferencia de Recursos 2403001" Fondo de Intervenciones de Apoyo al Desarrollo Infantil" Municipalidad de La Higuera</t>
  </si>
  <si>
    <t>LA HIGUERA.pdf</t>
  </si>
  <si>
    <t>Aprueba Convenio de Transferencia de Recursos 2403001" Fondo de Intervenciones de Apoyo al Desarrollo Infantil" Municipalidad de Lago Ranco</t>
  </si>
  <si>
    <t>Resol. Aprueba convenio FIADI Lago Ranco.pdf</t>
  </si>
  <si>
    <t>Aprueba Convenio de Transferencia de Recursos 2403001" Fondo de Intervenciones de Apoyo al Desarrollo Infantil" Municipalidad de Linares</t>
  </si>
  <si>
    <t>LINARES FIADI 2024.pdf</t>
  </si>
  <si>
    <t>Aprueba Convenio de Transferencia de Recursos 2403001" Fondo de Intervenciones de Apoyo al Desarrollo Infantil" Municipalidad de Máfil</t>
  </si>
  <si>
    <t>Res. Aprueba Convenio Mafil.pdf</t>
  </si>
  <si>
    <t>Aprueba Convenio de Transferencia de Recursos 2403001" Fondo de Intervenciones de Apoyo al Desarrollo Infantil" Municipalidad de Panguipulli</t>
  </si>
  <si>
    <t>Res. aprueba convenio.pdf</t>
  </si>
  <si>
    <t>Aprueba Convenio de Transferencia de Recursos 2403001" Fondo de Intervenciones de Apoyo al Desarrollo Infantil" Municipalidad de Parral</t>
  </si>
  <si>
    <t>FIADI PARRAL 2024.pdf</t>
  </si>
  <si>
    <t>Aprueba Convenio de Transferencia de Recursos 2403001" Fondo de Intervenciones de Apoyo al Desarrollo Infantil" Municipalidad de Puerto Natales</t>
  </si>
  <si>
    <t>129 APRUEBA CONV. TRANS. FIADI 2024 NATALES.pdf</t>
  </si>
  <si>
    <t>Aprueba Convenio de Transferencia de Recursos 2403001" Fondo de Intervenciones de Apoyo al Desarrollo Infantil" Municipalidad de Romeral</t>
  </si>
  <si>
    <t>FIADI ROMERAL 2024.pdf</t>
  </si>
  <si>
    <t>Aprueba Convenio de Transferencia de Recursos 2403001" Fondo de Intervenciones de Apoyo al Desarrollo Infantil" Municipalidad de Tortel</t>
  </si>
  <si>
    <t>Res. 119 Fiadi Tortel.pdf</t>
  </si>
  <si>
    <t>Aprueba Convenio de Transferencia de Recursos 2403001" Fondo de Intervenciones de Apoyo al Desarrollo Infantil" Municipalidad de Valdivia</t>
  </si>
  <si>
    <t>Resolución Aprueba convenio FIADI Valdivia.pdf</t>
  </si>
  <si>
    <t>Aprueba Convenio de Transferencia de Recursos 2403001" Fondo de Intervenciones de Apoyo al Desarrollo Infantil" Municipalidad de Vicuña</t>
  </si>
  <si>
    <t>VICUÑA.pdf</t>
  </si>
  <si>
    <t>marzo</t>
  </si>
  <si>
    <t>Aprueba Convenio de Transferencia de Recursos 2403001" Fondo de Intervenciones de Apoyo al Desarrollo Infantil" Municipalidad de Angol</t>
  </si>
  <si>
    <t>RESOLUCION EXENTA 170.pdf</t>
  </si>
  <si>
    <t>Aprueba Convenio de Transferencia de Recursos 2403001" Fondo de Intervenciones de Apoyo al Desarrollo Infantil" Municipalidad de Arauco</t>
  </si>
  <si>
    <t>SET FIADI 2024 Arauco.pdf</t>
  </si>
  <si>
    <t>Aprueba Convenio de Transferencia de Recursos 2403001" Fondo de Intervenciones de Apoyo al Desarrollo Infantil" Municipalidad de Arica</t>
  </si>
  <si>
    <t>Legajo Arica.pdf</t>
  </si>
  <si>
    <t>Aprueba Convenio de Transferencia de Recursos 2403001" Fondo de Intervenciones de Apoyo al Desarrollo Infantil" Municipalidad de Aysén</t>
  </si>
  <si>
    <t>REX 135 FIADI 2023 Atsén.pdf</t>
  </si>
  <si>
    <t>Aprueba Convenio de Transferencia de Recursos 2403001" Fondo de Intervenciones de Apoyo al Desarrollo Infantil" Municipalidad de Buín</t>
  </si>
  <si>
    <t>BUIN res. 0269-a.conv.-fiadi 2024-buin.pdf</t>
  </si>
  <si>
    <t>Aprueba Convenio de Transferencia de Recursos 2403001" Fondo de Intervenciones de Apoyo al Desarrollo Infantil" Municipalidad de Calbuco</t>
  </si>
  <si>
    <t>rex n_ 0217 de 05.02.2024 aprueba convenio programa fiadi 2024 - calbuco.pdf</t>
  </si>
  <si>
    <t>Aprueba Convenio de Transferencia de Recursos 2403001" Fondo de Intervenciones de Apoyo al Desarrollo Infantil" Municipalidad de Camiña</t>
  </si>
  <si>
    <t>Resolucion FIADI CAMIÑA.pdf</t>
  </si>
  <si>
    <t>Aprueba Convenio de Transferencia de Recursos 2403001" Fondo de Intervenciones de Apoyo al Desarrollo Infantil" Municipalidad de Canela</t>
  </si>
  <si>
    <t>CANELA.pdf</t>
  </si>
  <si>
    <t>Aprueba Convenio de Transferencia de Recursos 2403001" Fondo de Intervenciones de Apoyo al Desarrollo Infantil" Municipalidad de Cañete</t>
  </si>
  <si>
    <t>SET FIADI 2024 CAÑETE.pdf</t>
  </si>
  <si>
    <t>Aprueba Convenio de Transferencia de Recursos 2403001" Fondo de Intervenciones de Apoyo al Desarrollo Infantil" Municipalidad de Carahue</t>
  </si>
  <si>
    <t>rex carahue Fiadi.pdf</t>
  </si>
  <si>
    <t>Aprueba Convenio de Transferencia de Recursos 2403001" Fondo de Intervenciones de Apoyo al Desarrollo Infantil" Municipalidad de Castro</t>
  </si>
  <si>
    <t>rex n_ 0267 de 13.02.2024 aprueba convenio programa fiadi 2024 - castro.pdf</t>
  </si>
  <si>
    <t>Aprueba Convenio de Transferencia de Recursos 2403001" Fondo de Intervenciones de Apoyo al Desarrollo Infantil" Municipalidad de Cerrillos</t>
  </si>
  <si>
    <t>Res. 0304-A.CONV.-FIADI 2024-Cerrillos.pdf</t>
  </si>
  <si>
    <t>Aprueba Convenio de Transferencia de Recursos 2403001" Fondo de Intervenciones de Apoyo al Desarrollo Infantil" Municipalidad de Chiguayante</t>
  </si>
  <si>
    <t>SET FIADI CHIGUAYANTE.pdf</t>
  </si>
  <si>
    <t>Aprueba Convenio de Transferencia de Recursos 2403001" Fondo de Intervenciones de Apoyo al Desarrollo Infantil" Municipalidad de Chile Chico</t>
  </si>
  <si>
    <t>REX 133 FIADI 2024.pdf</t>
  </si>
  <si>
    <t>Aprueba Convenio de Transferencia de Recursos 2403001" Fondo de Intervenciones de Apoyo al Desarrollo Infantil" Municipalidad de Codegua</t>
  </si>
  <si>
    <t>legajo codegua (3).pdf</t>
  </si>
  <si>
    <t>Aprueba Convenio de Transferencia de Recursos 2403001" Fondo de Intervenciones de Apoyo al Desarrollo Infantil" Municipalidad de Coelemu</t>
  </si>
  <si>
    <t>RES 47 APRUEBA TRANSFERENCIA RECURSOS FIADI 2024 COELEMU (002).pdf</t>
  </si>
  <si>
    <t>Aprueba Convenio de Transferencia de Recursos 2403001" Fondo de Intervenciones de Apoyo al Desarrollo Infantil" Municipalidad de Coihueco</t>
  </si>
  <si>
    <t>COIHUECO RES 46 aprueba transferencia recursos fiadi 2024.pdf</t>
  </si>
  <si>
    <t>Aprueba Convenio de Transferencia de Recursos 2403001" Fondo de Intervenciones de Apoyo al Desarrollo Infantil" Municipalidad de Coinco</t>
  </si>
  <si>
    <t>legajo coinco (3).pdf</t>
  </si>
  <si>
    <t>Aprueba Convenio de Transferencia de Recursos 2403001" Fondo de Intervenciones de Apoyo al Desarrollo Infantil" Municipalidad de Combarbalá</t>
  </si>
  <si>
    <t>COMBARBALA.pdf</t>
  </si>
  <si>
    <t>Aprueba Convenio de Transferencia de Recursos 2403001" Fondo de Intervenciones de Apoyo al Desarrollo Infantil" Municipalidad de Conchalí</t>
  </si>
  <si>
    <t>Res. 0334-A.CONV.-FIADI 2024-Conchalí.pdf</t>
  </si>
  <si>
    <t>Aprueba Convenio de Transferencia de Recursos 2403001" Fondo de Intervenciones de Apoyo al Desarrollo Infantil" Municipalidad de Constitución</t>
  </si>
  <si>
    <t>CONSTITUCION FIADI 2024.pdf</t>
  </si>
  <si>
    <t>Aprueba Convenio de Transferencia de Recursos 2403001" Fondo de Intervenciones de Apoyo al Desarrollo Infantil" Municipalidad de Coronel</t>
  </si>
  <si>
    <t>SET CORONEL FIADI.pdf</t>
  </si>
  <si>
    <t>Aprueba Convenio de Transferencia de Recursos 2403001" Fondo de Intervenciones de Apoyo al Desarrollo Infantil" Municipalidad de Curanilahue</t>
  </si>
  <si>
    <t>SET FIADI 2024 Curanilahue.pdf</t>
  </si>
  <si>
    <t>Aprueba Convenio de Transferencia de Recursos 2403001" Fondo de Intervenciones de Apoyo al Desarrollo Infantil" Municipalidad de Curicó</t>
  </si>
  <si>
    <t>CURICO FIADI 2024.pdf</t>
  </si>
  <si>
    <t>Aprueba Convenio de Transferencia de Recursos 2403001" Fondo de Intervenciones de Apoyo al Desarrollo Infantil" Municipalidad de Doñihue</t>
  </si>
  <si>
    <t>legajo doñihue (1).pdf</t>
  </si>
  <si>
    <t>Aprueba Convenio de Transferencia de Recursos 2403001" Fondo de Intervenciones de Apoyo al Desarrollo Infantil" Municipalidad de El Carmen</t>
  </si>
  <si>
    <t>EL CARMEN RES 48 aprueba transferencia recursos fiadi 2024.pdf</t>
  </si>
  <si>
    <t>Aprueba Convenio de Transferencia de Recursos 2403001" Fondo de Intervenciones de Apoyo al Desarrollo Infantil" Municipalidad de Ercilla</t>
  </si>
  <si>
    <t>Ercilla_Solicitud Transferencia FIADI 2024.pdf</t>
  </si>
  <si>
    <t>Aprueba Convenio de Transferencia de Recursos 2403001" Fondo de Intervenciones de Apoyo al Desarrollo Infantil" Municipalidad de Florida</t>
  </si>
  <si>
    <t>SET FIADI 2024 Florida.pdf</t>
  </si>
  <si>
    <t>Aprueba Convenio de Transferencia de Recursos 2403001" Fondo de Intervenciones de Apoyo al Desarrollo Infantil" Municipalidad de Guaitecas</t>
  </si>
  <si>
    <t>REX 120 FIADI 2024 Guaitecas.pdf</t>
  </si>
  <si>
    <t>Aprueba Convenio de Transferencia de Recursos 2403001" Fondo de Intervenciones de Apoyo al Desarrollo Infantil" Municipalidad de Huasco</t>
  </si>
  <si>
    <t>rex corregida Huasco FIADI.pdf</t>
  </si>
  <si>
    <t>Aprueba Convenio de Transferencia de Recursos 2403001" Fondo de Intervenciones de Apoyo al Desarrollo Infantil" Municipalidad de Juan Fernández</t>
  </si>
  <si>
    <t>TT JUAN FERNÁNDEZ FIADI 2024.pdf</t>
  </si>
  <si>
    <t>Aprueba Convenio de Transferencia de Recursos 2403001" Fondo de Intervenciones de Apoyo al Desarrollo Infantil" Municipalidad de La Reina</t>
  </si>
  <si>
    <t>Res. 0397-A.CONV.-FIADI 2024-La Reina.pdf</t>
  </si>
  <si>
    <t>Aprueba Convenio de Transferencia de Recursos 2403001" Fondo de Intervenciones de Apoyo al Desarrollo Infantil" Municipalidad de La Serena</t>
  </si>
  <si>
    <t>LA SERENA 2.pdf</t>
  </si>
  <si>
    <t>Aprueba Convenio de Transferencia de Recursos 2403001" Fondo de Intervenciones de Apoyo al Desarrollo Infantil" Municipalidad de Licantén</t>
  </si>
  <si>
    <t>LICANTEN FIADI 2024.pdf</t>
  </si>
  <si>
    <t>Aprueba Convenio de Transferencia de Recursos 2403001" Fondo de Intervenciones de Apoyo al Desarrollo Infantil" Municipalidad de Llanquihue</t>
  </si>
  <si>
    <t>rex n_ 0269 de 13.02.2024 aprueba convenio programa fiadi 2024 - llanquihue.pdf</t>
  </si>
  <si>
    <t>Aprueba Convenio de Transferencia de Recursos 2403001" Fondo de Intervenciones de Apoyo al Desarrollo Infantil" Municipalidad de Lo Barnechea</t>
  </si>
  <si>
    <t>Res. 0547-A.CONV.-FIADI 2024-Lo Barnechea.pdf</t>
  </si>
  <si>
    <t>Aprueba Convenio de Transferencia de Recursos 2403001" Fondo de Intervenciones de Apoyo al Desarrollo Infantil" Municipalidad de Lo Espejo</t>
  </si>
  <si>
    <t>Res. 0579-A.CONV.-FIADI 2024-Lo Espejo.pdf</t>
  </si>
  <si>
    <t>Aprueba Convenio de Transferencia de Recursos 2403001" Fondo de Intervenciones de Apoyo al Desarrollo Infantil" Municipalidad de Lo Prado</t>
  </si>
  <si>
    <t>Res. 0306-A.CONV.-FIADI 2024-Lo Prado.pdf</t>
  </si>
  <si>
    <t>Aprueba Convenio de Transferencia de Recursos 2403001" Fondo de Intervenciones de Apoyo al Desarrollo Infantil" Municipalidad de Lonquimay</t>
  </si>
  <si>
    <t>Lonquimay_Solicitud Tranferencia FIADI 2024.pdf</t>
  </si>
  <si>
    <t>Aprueba Convenio de Transferencia de Recursos 2403001" Fondo de Intervenciones de Apoyo al Desarrollo Infantil" Municipalidad de Los Alamos</t>
  </si>
  <si>
    <t>SET COMPLETO FIADI 2024 LOS ALAMOS.pdf</t>
  </si>
  <si>
    <t>Aprueba Convenio de Transferencia de Recursos 2403001" Fondo de Intervenciones de Apoyo al Desarrollo Infantil" Municipalidad de Los Andes</t>
  </si>
  <si>
    <t>TT LOS ANDES FIADI 2024.pdf</t>
  </si>
  <si>
    <t>Aprueba Convenio de Transferencia de Recursos 2403001" Fondo de Intervenciones de Apoyo al Desarrollo Infantil" Municipalidad de Los Angeles</t>
  </si>
  <si>
    <t>SET FIADI 2024 Los Ángeles.pdf</t>
  </si>
  <si>
    <t>Aprueba Convenio de Transferencia de Recursos 2403001" Fondo de Intervenciones de Apoyo al Desarrollo Infantil" Municipalidad de Los Muermos</t>
  </si>
  <si>
    <t>rex n_ 0271 de 13.02.2024 aprueba convenio programa fiadi 2024 - los muermos.pdf</t>
  </si>
  <si>
    <t>Aprueba Convenio de Transferencia de Recursos 2403001" Fondo de Intervenciones de Apoyo al Desarrollo Infantil" Municipalidad de Los Sauces</t>
  </si>
  <si>
    <t>LOS SAUCES_Solicitud Transferencia FIADI 2024.pdf</t>
  </si>
  <si>
    <t>Aprueba Convenio de Transferencia de Recursos 2403001" Fondo de Intervenciones de Apoyo al Desarrollo Infantil" Municipalidad de Lumaco</t>
  </si>
  <si>
    <t>Lumaco_Solicita Transferencia FIADI 2024.pdf</t>
  </si>
  <si>
    <t>Aprueba Convenio de Transferencia de Recursos 2403001" Fondo de Intervenciones de Apoyo al Desarrollo Infantil" Municipalidad de María Pinto</t>
  </si>
  <si>
    <t>Res. 0290-A.CONV.-FIADI 2024-María Pinto.pdf</t>
  </si>
  <si>
    <t>Aprueba Convenio de Transferencia de Recursos 2403001" Fondo de Intervenciones de Apoyo al Desarrollo Infantil" Municipalidad de Maule</t>
  </si>
  <si>
    <t>MAULE FIADI 2024.pdf</t>
  </si>
  <si>
    <t>Aprueba Convenio de Transferencia de Recursos 2403001" Fondo de Intervenciones de Apoyo al Desarrollo Infantil" Municipalidad de Melipeuco</t>
  </si>
  <si>
    <t>Melipeuco_Solicita transferencia FIADI 2024.pdf</t>
  </si>
  <si>
    <t>Aprueba Convenio de Transferencia de Recursos 2403001" Fondo de Intervenciones de Apoyo al Desarrollo Infantil" Municipalidad de Navidad</t>
  </si>
  <si>
    <t>legajo navidad (1).pdf</t>
  </si>
  <si>
    <t>Aprueba Convenio de Transferencia de Recursos 2403001" Fondo de Intervenciones de Apoyo al Desarrollo Infantil" Municipalidad de Negrete</t>
  </si>
  <si>
    <t>SET NEGRETE FIADI.pdf</t>
  </si>
  <si>
    <t>Aprueba Convenio de Transferencia de Recursos 2403001" Fondo de Intervenciones de Apoyo al Desarrollo Infantil" Municipalidad de Nueva Imperial</t>
  </si>
  <si>
    <t>Rex Imperial FIADI 2024.pdf</t>
  </si>
  <si>
    <t>Aprueba Convenio de Transferencia de Recursos 2403001" Fondo de Intervenciones de Apoyo al Desarrollo Infantil" Municipalidad de Ñuñoa</t>
  </si>
  <si>
    <t>Res. 0311-A.CONV.-FIADI 2024-Ñuñoa.pdf</t>
  </si>
  <si>
    <t>Aprueba Convenio de Transferencia de Recursos 2403001" Fondo de Intervenciones de Apoyo al Desarrollo Infantil" Municipalidad de O"higgins</t>
  </si>
  <si>
    <t>REX 134 FIADI 2024.pdf</t>
  </si>
  <si>
    <t>Aprueba Convenio de Transferencia de Recursos 2403001" Fondo de Intervenciones de Apoyo al Desarrollo Infantil" Municipalidad de Ovalle</t>
  </si>
  <si>
    <t>OVALLE.pdf</t>
  </si>
  <si>
    <t>Aprueba Convenio de Transferencia de Recursos 2403001" Fondo de Intervenciones de Apoyo al Desarrollo Infantil" Municipalidad de Padre Hurtado</t>
  </si>
  <si>
    <t>Res. 0333-A.CONV.-FIADI 2024-Padre Hurtado.pdf</t>
  </si>
  <si>
    <t>Aprueba Convenio de Transferencia de Recursos 2403001" Fondo de Intervenciones de Apoyo al Desarrollo Infantil" Municipalidad de Paine</t>
  </si>
  <si>
    <t>Res. 0336-A.CONV.-FIADI 2024-Paine.pdf</t>
  </si>
  <si>
    <t>Aprueba Convenio de Transferencia de Recursos 2403001" Fondo de Intervenciones de Apoyo al Desarrollo Infantil" Municipalidad de Pedro Aguirre Cerda</t>
  </si>
  <si>
    <t>res. 0308-a.conv.-fiadi 2024-pedro aguirre cerda.pdf</t>
  </si>
  <si>
    <t>Aprueba Convenio de Transferencia de Recursos 2403001" Fondo de Intervenciones de Apoyo al Desarrollo Infantil" Municipalidad de Pelarco</t>
  </si>
  <si>
    <t>PELARCO FIADI 2024.pdf</t>
  </si>
  <si>
    <t>Aprueba Convenio de Transferencia de Recursos 2403001" Fondo de Intervenciones de Apoyo al Desarrollo Infantil" Municipalidad de Peñaflor</t>
  </si>
  <si>
    <t>Res. 0399-A.CONV.-FIADI 2024-Peñaflor.pdf</t>
  </si>
  <si>
    <t>Aprueba Convenio de Transferencia de Recursos 2403001" Fondo de Intervenciones de Apoyo al Desarrollo Infantil" Municipalidad de Pichidegua</t>
  </si>
  <si>
    <t>DECRETO, REX Y CONVENIO - PICHIDEGUA.pdf</t>
  </si>
  <si>
    <t>Aprueba Convenio de Transferencia de Recursos 2403001" Fondo de Intervenciones de Apoyo al Desarrollo Infantil" Municipalidad de Pinto</t>
  </si>
  <si>
    <t>PINTO RES 49 aprueba transferencia recursos fiadi 2024.pdf</t>
  </si>
  <si>
    <t>Aprueba Convenio de Transferencia de Recursos 2403001" Fondo de Intervenciones de Apoyo al Desarrollo Infantil" Municipalidad de Placilla</t>
  </si>
  <si>
    <t>legajo placilla (1).pdf</t>
  </si>
  <si>
    <t>Aprueba Convenio de Transferencia de Recursos 2403001" Fondo de Intervenciones de Apoyo al Desarrollo Infantil" Municipalidad de Pucón</t>
  </si>
  <si>
    <t>Pucón_Solicitud Tranferencia FIADI 2024.pdf</t>
  </si>
  <si>
    <t>Aprueba Convenio de Transferencia de Recursos 2403001" Fondo de Intervenciones de Apoyo al Desarrollo Infantil" Municipalidad de Pudahuel</t>
  </si>
  <si>
    <t>Res. 0522-A.CONV.-FIADI 2024-Pudahuel.pdf</t>
  </si>
  <si>
    <t>Aprueba Convenio de Transferencia de Recursos 2403001" Fondo de Intervenciones de Apoyo al Desarrollo Infantil" Municipalidad de Puerto Varas</t>
  </si>
  <si>
    <t>rex n_ 0215 de 13.02.2024 aprueba convenio programa fiadi 2024 - puerto varas.pdf</t>
  </si>
  <si>
    <t>Aprueba Convenio de Transferencia de Recursos 2403001" Fondo de Intervenciones de Apoyo al Desarrollo Infantil" Municipalidad de Punitaqui</t>
  </si>
  <si>
    <t>PUNITAQUI.pdf</t>
  </si>
  <si>
    <t>Aprueba Convenio de Transferencia de Recursos 2403001" Fondo de Intervenciones de Apoyo al Desarrollo Infantil" Municipalidad de Quintero</t>
  </si>
  <si>
    <t>TT QUINTERO FIADI 2024.pdf</t>
  </si>
  <si>
    <t>Aprueba Convenio de Transferencia de Recursos 2403001" Fondo de Intervenciones de Apoyo al Desarrollo Infantil" Municipalidad de Quirihue</t>
  </si>
  <si>
    <t>QUIRIHUE RES 50 aprueba transferencia recursos fiadi 2024.pdf</t>
  </si>
  <si>
    <t>Aprueba Convenio de Transferencia de Recursos 2403001" Fondo de Intervenciones de Apoyo al Desarrollo Infantil" Municipalidad de Rancagua</t>
  </si>
  <si>
    <t>legajo rancagua (1).pdf</t>
  </si>
  <si>
    <t>Aprueba Convenio de Transferencia de Recursos 2403001" Fondo de Intervenciones de Apoyo al Desarrollo Infantil" Municipalidad de Ranquil</t>
  </si>
  <si>
    <t>RANQUIL RES 51 aprueba transferencia recursos fiadi 2024.pdf</t>
  </si>
  <si>
    <t>Aprueba Convenio de Transferencia de Recursos 2403001" Fondo de Intervenciones de Apoyo al Desarrollo Infantil" Municipalidad de Rauco</t>
  </si>
  <si>
    <t>RAUCO FIADI 2024.pdf</t>
  </si>
  <si>
    <t>Aprueba Convenio de Transferencia de Recursos 2403001" Fondo de Intervenciones de Apoyo al Desarrollo Infantil" Municipalidad de Recoleta</t>
  </si>
  <si>
    <t>Res. 0338-A.CONV.-FIADI 2024-Recoleta.pdf</t>
  </si>
  <si>
    <t>Aprueba Convenio de Transferencia de Recursos 2403001" Fondo de Intervenciones de Apoyo al Desarrollo Infantil" Municipalidad de Renca</t>
  </si>
  <si>
    <t>Res. 0356-A.CONV.-FIADI 2024-Renca.pdf</t>
  </si>
  <si>
    <t>Aprueba Convenio de Transferencia de Recursos 2403001" Fondo de Intervenciones de Apoyo al Desarrollo Infantil" Municipalidad de Rengo</t>
  </si>
  <si>
    <t>legajo rengo (1).pdf</t>
  </si>
  <si>
    <t>Aprueba Convenio de Transferencia de Recursos 2403001" Fondo de Intervenciones de Apoyo al Desarrollo Infantil" Municipalidad de Rio Hurtado</t>
  </si>
  <si>
    <t>RIO HURTADO.pdf</t>
  </si>
  <si>
    <t>Aprueba Convenio de Transferencia de Recursos 2403001" Fondo de Intervenciones de Apoyo al Desarrollo Infantil" Municipalidad de Rio Ibañez</t>
  </si>
  <si>
    <t>legajo Ibañez.pdf</t>
  </si>
  <si>
    <t>Aprueba Convenio de Transferencia de Recursos 2403001" Fondo de Intervenciones de Apoyo al Desarrollo Infantil" Municipalidad de Saavedra</t>
  </si>
  <si>
    <t>rex Tranferencia FIADI 2024.pdf</t>
  </si>
  <si>
    <t>Aprueba Convenio de Transferencia de Recursos 2403001" Fondo de Intervenciones de Apoyo al Desarrollo Infantil" Municipalidad de San Carlos</t>
  </si>
  <si>
    <t>SAN CARLOS RES 53 aprueba transferencia recursos fiadi 2024.pdf</t>
  </si>
  <si>
    <t>Aprueba Convenio de Transferencia de Recursos 2403001" Fondo de Intervenciones de Apoyo al Desarrollo Infantil" Municipalidad de San Clemente</t>
  </si>
  <si>
    <t>SAN CLEMENTE FIADI 2024.pdf</t>
  </si>
  <si>
    <t>Aprueba Convenio de Transferencia de Recursos 2403001" Fondo de Intervenciones de Apoyo al Desarrollo Infantil" Municipalidad de San Fabian</t>
  </si>
  <si>
    <t>RES 54 APRUEBA TRANSFERENCIA RECURSOS FIADI 2024 SAN FABIÁN.pdf</t>
  </si>
  <si>
    <t>Aprueba Convenio de Transferencia de Recursos 2403001" Fondo de Intervenciones de Apoyo al Desarrollo Infantil" Municipalidad de San Fernando</t>
  </si>
  <si>
    <t>legajo san fernando (1).pdf</t>
  </si>
  <si>
    <t>Aprueba Convenio de Transferencia de Recursos 2403001" Fondo de Intervenciones de Apoyo al Desarrollo Infantil" Municipalidad de San Gregorio</t>
  </si>
  <si>
    <t>130 APRUEBA CONV. DE TRANSF. FIADI 2024 SAN GREGORIO.pdf</t>
  </si>
  <si>
    <t>Aprueba Convenio de Transferencia de Recursos 2403001" Fondo de Intervenciones de Apoyo al Desarrollo Infantil" Municipalidad de San Jose de Maipo</t>
  </si>
  <si>
    <t>Res. 0294-A.CONV.-FIADI 2024-San Jose de Maipo.pdf</t>
  </si>
  <si>
    <t>Aprueba Convenio de Transferencia de Recursos 2403001" Fondo de Intervenciones de Apoyo al Desarrollo Infantil" Municipalidad de San Juan de la Costa</t>
  </si>
  <si>
    <t>rex n_ 0262 de 13.02.2024 aprueba convenio programa fiadi 2024 - san juan de la costa.pdf</t>
  </si>
  <si>
    <t>Aprueba Convenio de Transferencia de Recursos 2403001" Fondo de Intervenciones de Apoyo al Desarrollo Infantil" Municipalidad de San Miguel</t>
  </si>
  <si>
    <t>res. 0312-a.conv.-fiadi 2024-san miguel.pdf</t>
  </si>
  <si>
    <t>Aprueba Convenio de Transferencia de Recursos 2403001" Fondo de Intervenciones de Apoyo al Desarrollo Infantil" Municipalidad de San Nicolás</t>
  </si>
  <si>
    <t>SAN NICOLAS RES 52 aprueba transferencia recursos fiadi 2024.pdf</t>
  </si>
  <si>
    <t>Aprueba Convenio de Transferencia de Recursos 2403001" Fondo de Intervenciones de Apoyo al Desarrollo Infantil" Municipalidad de San Rosendo</t>
  </si>
  <si>
    <t>SET COMPLETO SAN ROSENDO FIADI 2024 (1).pdf</t>
  </si>
  <si>
    <t>Aprueba Convenio de Transferencia de Recursos 2403001" Fondo de Intervenciones de Apoyo al Desarrollo Infantil" Municipalidad de Santa Barbara</t>
  </si>
  <si>
    <t>SET FIADI 2024 Sta Barbara.pdf</t>
  </si>
  <si>
    <t>Aprueba Convenio de Transferencia de Recursos 2403001" Fondo de Intervenciones de Apoyo al Desarrollo Infantil" Municipalidad de Santa Cruz</t>
  </si>
  <si>
    <t>legajo santa cruz (2).pdf</t>
  </si>
  <si>
    <t>Aprueba Convenio de Transferencia de Recursos 2403001" Fondo de Intervenciones de Apoyo al Desarrollo Infantil" Municipalidad de Talca</t>
  </si>
  <si>
    <t>TALCA FIADI 2024.pdf</t>
  </si>
  <si>
    <t>Aprueba Convenio de Transferencia de Recursos 2403001" Fondo de Intervenciones de Apoyo al Desarrollo Infantil" Municipalidad de Talcahuano</t>
  </si>
  <si>
    <t>SET FIADI 2024 Talcahuano.pdf</t>
  </si>
  <si>
    <t>Aprueba Convenio de Transferencia de Recursos 2403001" Fondo de Intervenciones de Apoyo al Desarrollo Infantil" Municipalidad de Teno</t>
  </si>
  <si>
    <t>TENO FIADI 2024.pdf</t>
  </si>
  <si>
    <t>Aprueba Convenio de Transferencia de Recursos 2403001" Fondo de Intervenciones de Apoyo al Desarrollo Infantil" Municipalidad de Tirua</t>
  </si>
  <si>
    <t>SET FIADI 2024 TIRUA.pdf</t>
  </si>
  <si>
    <t>Aprueba Convenio de Transferencia de Recursos 2403001" Fondo de Intervenciones de Apoyo al Desarrollo Infantil" Municipalidad de Tocopilla</t>
  </si>
  <si>
    <t>Rex Aprueba Convenio FIADI 2024.pdf</t>
  </si>
  <si>
    <t>Aprueba Convenio de Transferencia de Recursos 2403001" Fondo de Intervenciones de Apoyo al Desarrollo Infantil" Municipalidad de Torres del Paine</t>
  </si>
  <si>
    <t>Rex 141 Torres del Paine.pdf</t>
  </si>
  <si>
    <t>Aprueba Convenio de Transferencia de Recursos 2403001" Fondo de Intervenciones de Apoyo al Desarrollo Infantil" Municipalidad de Traiguen</t>
  </si>
  <si>
    <t>Legajo Traiguen.pdf</t>
  </si>
  <si>
    <t>Aprueba Convenio de Transferencia de Recursos 2403001" Fondo de Intervenciones de Apoyo al Desarrollo Infantil" Municipalidad de Tucapel</t>
  </si>
  <si>
    <t>SET COMPLETO FIADI TUCAPEL 2024.pdf</t>
  </si>
  <si>
    <t>Aprueba Convenio de Transferencia de Recursos 2403001" Fondo de Intervenciones de Apoyo al Desarrollo Infantil" Municipalidad de Valparaíso</t>
  </si>
  <si>
    <t>TT VALPARAÍSO FIADI 2024.pdf</t>
  </si>
  <si>
    <t>Aprueba Convenio de Transferencia de Recursos 2403001" Fondo de Intervenciones de Apoyo al Desarrollo Infantil" Municipalidad de Vichuquén</t>
  </si>
  <si>
    <t>VICHUQUEN FIADI 2024.pdf</t>
  </si>
  <si>
    <t>Aprueba Convenio de Transferencia de Recursos 2403001" Fondo de Intervenciones de Apoyo al Desarrollo Infantil" Municipalidad de Victoria</t>
  </si>
  <si>
    <t>Victoria_Ord.91_Res.163_Convenio FIADI 2024_Decreto.pdf</t>
  </si>
  <si>
    <t>Aprueba Convenio de Transferencia de Recursos 2403001" Fondo de Intervenciones de Apoyo al Desarrollo Infantil" Municipalidad de Vilcún</t>
  </si>
  <si>
    <t>Vilcún_ FIADI 2024.pdf</t>
  </si>
  <si>
    <t>Aprueba Convenio de Transferencia de Recursos 2403001" Fondo de Intervenciones de Apoyo al Desarrollo Infantil" Municipalidad de Villa Alemana</t>
  </si>
  <si>
    <t>REX 94 TT VILLA ALEMANA FIADI 2024.pdf</t>
  </si>
  <si>
    <t>Aprueba Convenio de Transferencia de Recursos 2403001" Fondo de Intervenciones de Apoyo al Desarrollo Infantil" Municipalidad de Villarrica</t>
  </si>
  <si>
    <t>Villarrica_ FIADI 2024.pdf</t>
  </si>
  <si>
    <t>Aprueba Convenio de Transferencia de Recursos 2403003" Programa de Fortalecimiento Municipal" Municipalidad de Andacollo</t>
  </si>
  <si>
    <t>ANDACOLLO.pdf</t>
  </si>
  <si>
    <t>Aprueba Convenio de Transferencia de Recursos 2403003" Programa de Fortalecimiento Municipal" Municipalidad de Casablanca</t>
  </si>
  <si>
    <t>TT CASABLANCA FM 2024.pdf</t>
  </si>
  <si>
    <t>Aprueba Convenio de Transferencia de Recursos 2403003" Programa de Fortalecimiento Municipal" Municipalidad de Catemu</t>
  </si>
  <si>
    <t>TT CATEMU FM 2024.pdf</t>
  </si>
  <si>
    <t>Aprueba Convenio de Transferencia de Recursos 2403003" Programa de Fortalecimiento Municipal" Municipalidad de Chanco</t>
  </si>
  <si>
    <t>CHANCO PFM 2024.pdf</t>
  </si>
  <si>
    <t>Aprueba Convenio de Transferencia de Recursos 2403003" Programa de Fortalecimiento Municipal" Municipalidad de Chillán</t>
  </si>
  <si>
    <t>RES 128 APRUEBA CONVENIO FORTALECIMIENTO MUNICIPAL 2024 CHILLÁN.pdf</t>
  </si>
  <si>
    <t>Aprueba Convenio de Transferencia de Recursos 2403003" Programa de Fortalecimiento Municipal" Municipalidad de Chillán Viejo</t>
  </si>
  <si>
    <t>RES 110 APRUEBA CONVENIO FORT MUNICIPAL 2024 CHILLÁN VIEJO.pdf</t>
  </si>
  <si>
    <t>Aprueba Convenio de Transferencia de Recursos 2403003" Programa de Fortalecimiento Municipal" Municipalidad de Cobquecura</t>
  </si>
  <si>
    <t>RES 107 APRUEBA CONVENIO FORT MUNICIPAL 2024 COBQUECURA.pdf</t>
  </si>
  <si>
    <t>Aprueba Convenio de Transferencia de Recursos 2403003" Programa de Fortalecimiento Municipal" Municipalidad de Coelemu</t>
  </si>
  <si>
    <t>RES 108 APRUEBA CONVENIO FORT MUNICIPAL 2024 COELEMU.pdf</t>
  </si>
  <si>
    <t>Aprueba Convenio de Transferencia de Recursos 2403003" Programa de Fortalecimiento Municipal" Municipalidad de Corral</t>
  </si>
  <si>
    <t>Resolución que aprueba transferencia de recursos PFM 2024 Corral.pdf</t>
  </si>
  <si>
    <t>Aprueba Convenio de Transferencia de Recursos 2403003" Programa de Fortalecimiento Municipal" Municipalidad de Curacautín</t>
  </si>
  <si>
    <t>Curacautín_ rex.pdf</t>
  </si>
  <si>
    <t>Aprueba Convenio de Transferencia de Recursos 2403003" Programa de Fortalecimiento Municipal" Municipalidad de Curepto</t>
  </si>
  <si>
    <t>CUREPTO PFM 2024.pdf</t>
  </si>
  <si>
    <t>Aprueba Convenio de Transferencia de Recursos 2403003" Programa de Fortalecimiento Municipal" Municipalidad de Curicó</t>
  </si>
  <si>
    <t>RESOL PFM CURICO.pdf</t>
  </si>
  <si>
    <t>Aprueba Convenio de Transferencia de Recursos 2403003" Programa de Fortalecimiento Municipal" Municipalidad de El Carmen</t>
  </si>
  <si>
    <t>RES 109 APRUEBA CONVENIO FORT MUNICIPAL 2024 EL CARMEN.pdf</t>
  </si>
  <si>
    <t>Aprueba Convenio de Transferencia de Recursos 2403003" Programa de Fortalecimiento Municipal" Municipalidad de El Quisco</t>
  </si>
  <si>
    <t>TT EL QUISCO FM 2024.pdf</t>
  </si>
  <si>
    <t>Aprueba Convenio de Transferencia de Recursos 2403003" Programa de Fortalecimiento Municipal" Municipalidad de Empedrado</t>
  </si>
  <si>
    <t>EMPEDRADO PFM 2024.pdf</t>
  </si>
  <si>
    <t>Aprueba Convenio de Transferencia de Recursos 2403003" Programa de Fortalecimiento Municipal" Municipalidad de Ercilla</t>
  </si>
  <si>
    <t>REX ERCILLA OK.pdf</t>
  </si>
  <si>
    <t>Aprueba Convenio de Transferencia de Recursos 2403003" Programa de Fortalecimiento Municipal" Municipalidad de Florida</t>
  </si>
  <si>
    <t>SET PFM Florida.pdf</t>
  </si>
  <si>
    <t>Aprueba Convenio de Transferencia de Recursos 2403003" Programa de Fortalecimiento Municipal" Municipalidad de Futrono</t>
  </si>
  <si>
    <t>Resolución aprueba convenio PFM 2024 Futrono.pdf</t>
  </si>
  <si>
    <t>Aprueba Convenio de Transferencia de Recursos 2403003" Programa de Fortalecimiento Municipal" Municipalidad de General Lagos</t>
  </si>
  <si>
    <t>Rex 191 Aprueba Transferencia.pdf</t>
  </si>
  <si>
    <t>Aprueba Convenio de Transferencia de Recursos 2403003" Programa de Fortalecimiento Municipal" Municipalidad de Hualañe</t>
  </si>
  <si>
    <t>HUALAÑE PFM 2024.pdf</t>
  </si>
  <si>
    <t>Aprueba Convenio de Transferencia de Recursos 2403003" Programa de Fortalecimiento Municipal" Municipalidad de Iquique</t>
  </si>
  <si>
    <t>RES IQUIQUE PFM.pdf</t>
  </si>
  <si>
    <t>Aprueba Convenio de Transferencia de Recursos 2403003" Programa de Fortalecimiento Municipal" Municipalidad de La Ligua</t>
  </si>
  <si>
    <t>TT LA LIGUA FM 2024.pdf</t>
  </si>
  <si>
    <t>Aprueba Convenio de Transferencia de Recursos 2403003" Programa de Fortalecimiento Municipal" Municipalidad de La Unión</t>
  </si>
  <si>
    <t>Resolución aprueba convenio PFM 2024 La Unión (1).pdf</t>
  </si>
  <si>
    <t>Aprueba Convenio de Transferencia de Recursos 2403003" Programa de Fortalecimiento Municipal" Municipalidad de Lago Ranco</t>
  </si>
  <si>
    <t>Resolución aprueba convenio PFM 2024 Lago Ranco.pdf</t>
  </si>
  <si>
    <t>Aprueba Convenio de Transferencia de Recursos 2403003" Programa de Fortalecimiento Municipal" Municipalidad de Lautaro</t>
  </si>
  <si>
    <t>LAUTARO REX.pdf</t>
  </si>
  <si>
    <t>Aprueba Convenio de Transferencia de Recursos 2403003" Programa de Fortalecimiento Municipal" Municipalidad de Licantén</t>
  </si>
  <si>
    <t>LICANTEN PFM 2024.pdf</t>
  </si>
  <si>
    <t>Aprueba Convenio de Transferencia de Recursos 2403003" Programa de Fortalecimiento Municipal" Municipalidad de Limache</t>
  </si>
  <si>
    <t>TT LIMACHE FM 2024.pdf</t>
  </si>
  <si>
    <t>Aprueba Convenio de Transferencia de Recursos 2403003" Programa de Fortalecimiento Municipal" Municipalidad de Linares</t>
  </si>
  <si>
    <t>LINARES PFM 2024 (1).pdf</t>
  </si>
  <si>
    <t>Aprueba Convenio de Transferencia de Recursos 2403003" Programa de Fortalecimiento Municipal" Municipalidad de Litueche</t>
  </si>
  <si>
    <t>CONVENIO LITUECHE FM 2024.pdf</t>
  </si>
  <si>
    <t>Aprueba Convenio de Transferencia de Recursos 2403003" Programa de Fortalecimiento Municipal" Municipalidad de Longaví</t>
  </si>
  <si>
    <t>LONGAVI PFM 2024.pdf</t>
  </si>
  <si>
    <t>Aprueba Convenio de Transferencia de Recursos 2403003" Programa de Fortalecimiento Municipal" Municipalidad de Lonquimay</t>
  </si>
  <si>
    <t>Lonquimay Pfm 2024.pdf</t>
  </si>
  <si>
    <t>Aprueba Convenio de Transferencia de Recursos 2403003" Programa de Fortalecimiento Municipal" Municipalidad de Los Andes</t>
  </si>
  <si>
    <t>TT LOS ANDES FM 2024.pdf</t>
  </si>
  <si>
    <t>Aprueba Convenio de Transferencia de Recursos 2403003" Programa de Fortalecimiento Municipal" Municipalidad de Los Sauces</t>
  </si>
  <si>
    <t>Memo y REX - Los Sauces.pdf</t>
  </si>
  <si>
    <t>Aprueba Convenio de Transferencia de Recursos 2403003" Programa de Fortalecimiento Municipal" Municipalidad de Los Vilos</t>
  </si>
  <si>
    <t>LOS VILOS.pdf</t>
  </si>
  <si>
    <t>Aprueba Convenio de Transferencia de Recursos 2403003" Programa de Fortalecimiento Municipal" Municipalidad de Malloa</t>
  </si>
  <si>
    <t>MALLOA FM 2024.pdf</t>
  </si>
  <si>
    <t>Aprueba Convenio de Transferencia de Recursos 2403003" Programa de Fortalecimiento Municipal" Municipalidad de María Elena</t>
  </si>
  <si>
    <t>REX Maria Elena.pdf</t>
  </si>
  <si>
    <t>Aprueba Convenio de Transferencia de Recursos 2403003" Programa de Fortalecimiento Municipal" Municipalidad de Maule</t>
  </si>
  <si>
    <t>MAULE PFM 2024.pdf</t>
  </si>
  <si>
    <t>Aprueba Convenio de Transferencia de Recursos 2403003" Programa de Fortalecimiento Municipal" Municipalidad de Melipeuco</t>
  </si>
  <si>
    <t>Melipeuco_ memo y rex.pdf</t>
  </si>
  <si>
    <t>Aprueba Convenio de Transferencia de Recursos 2403003" Programa de Fortalecimiento Municipal" Municipalidad de Ñiquen</t>
  </si>
  <si>
    <t>RES 149 APRUEBA CONVENIO FORTALECIMIENTO MUNICIPAL 2024 ÑIQUEN (1).pdf</t>
  </si>
  <si>
    <t>Aprueba Convenio de Transferencia de Recursos 2403003" Programa de Fortalecimiento Municipal" Municipalidad de Olmué</t>
  </si>
  <si>
    <t>TT OLMUÉ FM 2024.pdf</t>
  </si>
  <si>
    <t>Aprueba Convenio de Transferencia de Recursos 2403003" Programa de Fortalecimiento Municipal" Municipalidad de Paihuano</t>
  </si>
  <si>
    <t>PAIHUANO.pdf</t>
  </si>
  <si>
    <t>Aprueba Convenio de Transferencia de Recursos 2403003" Programa de Fortalecimiento Municipal" Municipalidad de Panguipulli</t>
  </si>
  <si>
    <t>Resolución aprueba convenio PFM 2024 PANGUIPULLI.pdf</t>
  </si>
  <si>
    <t>Aprueba Convenio de Transferencia de Recursos 2403003" Programa de Fortalecimiento Municipal" Municipalidad de Parral</t>
  </si>
  <si>
    <t>PARRAL PFM 2024.pdf</t>
  </si>
  <si>
    <t>Aprueba Convenio de Transferencia de Recursos 2403003" Programa de Fortalecimiento Municipal" Municipalidad de Pichidegua</t>
  </si>
  <si>
    <t>PICHIDEGUA FM 2024.pdf</t>
  </si>
  <si>
    <t>Aprueba Convenio de Transferencia de Recursos 2403003" Programa de Fortalecimiento Municipal" Municipalidad de Pinto</t>
  </si>
  <si>
    <t>RES 147 APRUEBA CONVENIO FORTALECIMIENTO MUNICIPAL 2024 PINTO (1).pdf</t>
  </si>
  <si>
    <t>Aprueba Convenio de Transferencia de Recursos 2403003" Programa de Fortalecimiento Municipal" Municipalidad de Puchuncaví</t>
  </si>
  <si>
    <t>TT PUCHUNCAVÍ FM 2024.pdf</t>
  </si>
  <si>
    <t>Aprueba Convenio de Transferencia de Recursos 2403003" Programa de Fortalecimiento Municipal" Municipalidad de Pucón</t>
  </si>
  <si>
    <t>PFM2024 Pucon.pdf</t>
  </si>
  <si>
    <t>Aprueba Convenio de Transferencia de Recursos 2403003" Programa de Fortalecimiento Municipal" Municipalidad de Puren</t>
  </si>
  <si>
    <t>PUREN REX.pdf</t>
  </si>
  <si>
    <t>Aprueba Convenio de Transferencia de Recursos 2403003" Programa de Fortalecimiento Municipal" Municipalidad de Putaendo</t>
  </si>
  <si>
    <t>TT PUTAENDO FM 2024.pdf</t>
  </si>
  <si>
    <t>Aprueba Convenio de Transferencia de Recursos 2403003" Programa de Fortalecimiento Municipal" Municipalidad de Quintero</t>
  </si>
  <si>
    <t>TT QUINTERO FM 2024.pdf</t>
  </si>
  <si>
    <t>Aprueba Convenio de Transferencia de Recursos 2403003" Programa de Fortalecimiento Municipal" Municipalidad de Quirihue</t>
  </si>
  <si>
    <t>RES 123 APRUEBA CONVENIO FORT MUNICIPAL 2024 QUIRIHUE.pdf</t>
  </si>
  <si>
    <t>Aprueba Convenio de Transferencia de Recursos 2403003" Programa de Fortalecimiento Municipal" Municipalidad de Ranquil</t>
  </si>
  <si>
    <t>RES 106 APRUEBA CONVENIO FORT MUNICIPAL 2024 RÁNQUIL.pdf</t>
  </si>
  <si>
    <t>Aprueba Convenio de Transferencia de Recursos 2403003" Programa de Fortalecimiento Municipal" Municipalidad de Rauco</t>
  </si>
  <si>
    <t>RAUCO PFM 2024.pdf</t>
  </si>
  <si>
    <t>Aprueba Convenio de Transferencia de Recursos 2403003" Programa de Fortalecimiento Municipal" Municipalidad de Retiro</t>
  </si>
  <si>
    <t>RETIRO PFM 2024.pdf</t>
  </si>
  <si>
    <t>Aprueba Convenio de Transferencia de Recursos 2403003" Programa de Fortalecimiento Municipal" Municipalidad de Rinconada</t>
  </si>
  <si>
    <t>TT RINCONADA FM 2024.pdf</t>
  </si>
  <si>
    <t>Aprueba Convenio de Transferencia de Recursos 2403003" Programa de Fortalecimiento Municipal" Municipalidad de Rio Claro</t>
  </si>
  <si>
    <t>RIO CLARO 2024.pdf</t>
  </si>
  <si>
    <t>Aprueba Convenio de Transferencia de Recursos 2403003" Programa de Fortalecimiento Municipal" Municipalidad de Romeral</t>
  </si>
  <si>
    <t>ROMERAL PFM 2024.pdf</t>
  </si>
  <si>
    <t>Aprueba Convenio de Transferencia de Recursos 2403003" Programa de Fortalecimiento Municipal" Municipalidad de San Antonio</t>
  </si>
  <si>
    <t>TT SAN ANTONIO FM 2024.pdf</t>
  </si>
  <si>
    <t>Aprueba Convenio de Transferencia de Recursos 2403003" Programa de Fortalecimiento Municipal" Municipalidad de San Carlos</t>
  </si>
  <si>
    <t>RES 124 APRUEBA CONVENIO FORT MUNICIPAL 2024 SAN CARLOS (1).pdf</t>
  </si>
  <si>
    <t>Aprueba Convenio de Transferencia de Recursos 2403003" Programa de Fortalecimiento Municipal" Municipalidad de San Clemente</t>
  </si>
  <si>
    <t>SAN CLEMENTE PFM 2024.pdf</t>
  </si>
  <si>
    <t>Aprueba Convenio de Transferencia de Recursos 2403003" Programa de Fortalecimiento Municipal" Municipalidad de San Felipe</t>
  </si>
  <si>
    <t>TT SAN FELIPE FM 2024.pdf</t>
  </si>
  <si>
    <t>Aprueba Convenio de Transferencia de Recursos 2403003" Programa de Fortalecimiento Municipal" Municipalidad de San Ignacio</t>
  </si>
  <si>
    <t>RES 105 APRUEBA CONVENIO FORT MUNICIPAL 2024 SAN IGNACIO.pdf</t>
  </si>
  <si>
    <t>Aprueba Convenio de Transferencia de Recursos 2403003" Programa de Fortalecimiento Municipal" Municipalidad de San Javier</t>
  </si>
  <si>
    <t>SAN JAVIER PFM 2024.pdf</t>
  </si>
  <si>
    <t>Aprueba Convenio de Transferencia de Recursos 2403003" Programa de Fortalecimiento Municipal" Municipalidad de San Rafael</t>
  </si>
  <si>
    <t>SAN RAFAEL PFM 2024 (1).pdf</t>
  </si>
  <si>
    <t>Aprueba Convenio de Transferencia de Recursos 2403003" Programa de Fortalecimiento Municipal" Municipalidad de San Vicente de Tagua Tagua</t>
  </si>
  <si>
    <t>SAN VICENTE FM 2024.pdf</t>
  </si>
  <si>
    <t>Aprueba Convenio de Transferencia de Recursos 2403003" Programa de Fortalecimiento Municipal" Municipalidad de Santa Bárbara</t>
  </si>
  <si>
    <t>SET PFM Santa Bárbara.pdf</t>
  </si>
  <si>
    <t>Aprueba Convenio de Transferencia de Recursos 2403003" Programa de Fortalecimiento Municipal" Municipalidad de Santa María</t>
  </si>
  <si>
    <t>TT SANTA MARÍA FM 2024.pdf</t>
  </si>
  <si>
    <t>Aprueba Convenio de Transferencia de Recursos 2403003" Programa de Fortalecimiento Municipal" Municipalidad de Tocopilla</t>
  </si>
  <si>
    <t>REX Tocopilla.pdf</t>
  </si>
  <si>
    <t>Aprueba Convenio de Transferencia de Recursos 2403003" Programa de Fortalecimiento Municipal" Municipalidad de Valdivia</t>
  </si>
  <si>
    <t>Resolución aprueba convenio PFM Valdivia.pdf</t>
  </si>
  <si>
    <t>Aprueba Convenio de Transferencia de Recursos 2403003" Programa de Fortalecimiento Municipal" Municipalidad de Valparaíso</t>
  </si>
  <si>
    <t>TT VALPARAÍSO FM 2024.pdf</t>
  </si>
  <si>
    <t>Aprueba Convenio de Transferencia de Recursos 2403003" Programa de Fortalecimiento Municipal" Municipalidad de Vicuña</t>
  </si>
  <si>
    <t>VICUÑA (1).pdf</t>
  </si>
  <si>
    <t>Aprueba Convenio de Transferencia de Recursos 2403003" Programa de Fortalecimiento Municipal" Municipalidad de Yungay</t>
  </si>
  <si>
    <t>RES 118 APRUEBA CONVENIO FORTALECIMIENTO MUNICIPAL 2024 YUNGAY.pdf</t>
  </si>
  <si>
    <t>Aprueba Convenio de Transferencia de Recursos 2403004" Programa Oficina Local de la Niñez" Municipalidad de Vichuquén</t>
  </si>
  <si>
    <t>legajo OLN Vichuquén.pdf</t>
  </si>
  <si>
    <t>Aprueba Convenio de Transferencia de Recursos y Colaboración 2403113" Programa Integral para el Bienestar de niños,niñas y adolescentes" Secretaría General de Gobierno</t>
  </si>
  <si>
    <t>E30416 REX 272 SEGEGOB (1).pdf</t>
  </si>
  <si>
    <t>abril</t>
  </si>
  <si>
    <t>Aprueba Convenio de Transferencia de Recursos 2402002" Programa Apoyo al recién Nacido (PARN)" Ministerio de Salud</t>
  </si>
  <si>
    <t>2 Establece monto a transferir a Minsal PARN E141044-23.pdf</t>
  </si>
  <si>
    <t>Aprueba Convenio de Transferencia de Recursos 2403001" Fondo de Intervenciones de Apoyo al Desarrollo Infantil" Municipalidad de Alhué</t>
  </si>
  <si>
    <t>Res. 0398-A.CONV.-FIADI 2024-Alhué.pdf</t>
  </si>
  <si>
    <t>Aprueba Convenio de Transferencia de Recursos 2403001" Fondo de Intervenciones de Apoyo al Desarrollo Infantil" Municipalidad de Alto Bio Bio</t>
  </si>
  <si>
    <t>Set Alto Biobío FIADI.pdf</t>
  </si>
  <si>
    <t>Aprueba Convenio de Transferencia de Recursos 2403001" Fondo de Intervenciones de Apoyo al Desarrollo Infantil" Municipalidad de Alto Hospicio</t>
  </si>
  <si>
    <t>resolucion alto hospicio (1).pdf</t>
  </si>
  <si>
    <t>Aprueba Convenio de Transferencia de Recursos 2403001" Fondo de Intervenciones de Apoyo al Desarrollo Infantil" Municipalidad de Ancud</t>
  </si>
  <si>
    <t>rex n_ 0270 de 13.02.2024 FIADI 2024 - Ancud.pdf</t>
  </si>
  <si>
    <t>Aprueba Convenio de Transferencia de Recursos 2403001" Fondo de Intervenciones de Apoyo al Desarrollo Infantil" Municipalidad de Bulnes</t>
  </si>
  <si>
    <t>res 45 aprueba transferencia recursos fiadi 2024 Bulnes.pdf</t>
  </si>
  <si>
    <t>Aprueba Convenio de Transferencia de Recursos 2403001" Fondo de Intervenciones de Apoyo al Desarrollo Infantil" Municipalidad de Cabo de Hornos</t>
  </si>
  <si>
    <t>REx Cabo de Hornos FIADI.pdf</t>
  </si>
  <si>
    <t>Aprueba Convenio de Transferencia de Recursos 2403001" Fondo de Intervenciones de Apoyo al Desarrollo Infantil" Municipalidad de Calama</t>
  </si>
  <si>
    <t>REX.pdf</t>
  </si>
  <si>
    <t>Aprueba Convenio de Transferencia de Recursos 2403001" Fondo de Intervenciones de Apoyo al Desarrollo Infantil" Municipalidad de Caldera</t>
  </si>
  <si>
    <t>resolucion Caldera.pdf</t>
  </si>
  <si>
    <t>Aprueba Convenio de Transferencia de Recursos 2403001" Fondo de Intervenciones de Apoyo al Desarrollo Infantil" Municipalidad de Camarones</t>
  </si>
  <si>
    <t>Rex 149 (1).pdf</t>
  </si>
  <si>
    <t>Aprueba Convenio de Transferencia de Recursos 2403001" Fondo de Intervenciones de Apoyo al Desarrollo Infantil" Municipalidad de Chaitén</t>
  </si>
  <si>
    <t>rex n_ 0272 de 13.02.2024 FIADI 2024 - Chaiten.pdf</t>
  </si>
  <si>
    <t>Aprueba Convenio de Transferencia de Recursos 2403001" Fondo de Intervenciones de Apoyo al Desarrollo Infantil" Municipalidad de Chañaral</t>
  </si>
  <si>
    <t>resolucion 196 FIADI 2024 MUNICIPALIDAD DE CHAÑARAL.pdf</t>
  </si>
  <si>
    <t>Aprueba Convenio de Transferencia de Recursos 2403001" Fondo de Intervenciones de Apoyo al Desarrollo Infantil" Municipalidad de Chimbarongo</t>
  </si>
  <si>
    <t>legajo chimbarongo.pdf</t>
  </si>
  <si>
    <t>Aprueba Convenio de Transferencia de Recursos 2403001" Fondo de Intervenciones de Apoyo al Desarrollo Infantil" Municipalidad de Colina</t>
  </si>
  <si>
    <t>Res. 0307-A.CONV.-FIADI 2024-Colina.pdf</t>
  </si>
  <si>
    <t>Aprueba Convenio de Transferencia de Recursos 2403001" Fondo de Intervenciones de Apoyo al Desarrollo Infantil" Municipalidad de Collipulli</t>
  </si>
  <si>
    <t>legajo collipulli.pdf</t>
  </si>
  <si>
    <t>Aprueba Convenio de Transferencia de Recursos 2403001" Fondo de Intervenciones de Apoyo al Desarrollo Infantil" Municipalidad de Curacaví</t>
  </si>
  <si>
    <t>Res. 0355-A.CONV.-FIADI 2024-Curacaví.pdf</t>
  </si>
  <si>
    <t>Aprueba Convenio de Transferencia de Recursos 2403001" Fondo de Intervenciones de Apoyo al Desarrollo Infantil" Municipalidad de Curaco de Vélez</t>
  </si>
  <si>
    <t>rex n_ 0266 de 13.02.2024 FIADI 2024 - Curaco de Velez.pdf</t>
  </si>
  <si>
    <t>Aprueba Convenio de Transferencia de Recursos 2403001" Fondo de Intervenciones de Apoyo al Desarrollo Infantil" Municipalidad de Diego de Almagro</t>
  </si>
  <si>
    <t>Legajo Diego de Almagro.pdf</t>
  </si>
  <si>
    <t>Aprueba Convenio de Transferencia de Recursos 2403001" Fondo de Intervenciones de Apoyo al Desarrollo Infantil" Municipalidad de El Monte</t>
  </si>
  <si>
    <t>Res. 0305-A.CONV.-FIADI 2024-El Monte.pdf</t>
  </si>
  <si>
    <t>Aprueba Convenio de Transferencia de Recursos 2403001" Fondo de Intervenciones de Apoyo al Desarrollo Infantil" Municipalidad de Freire</t>
  </si>
  <si>
    <t>Memo 128.pdf</t>
  </si>
  <si>
    <t>Aprueba Convenio de Transferencia de Recursos 2403001" Fondo de Intervenciones de Apoyo al Desarrollo Infantil" Municipalidad de Freirina</t>
  </si>
  <si>
    <t>RES FIADI FREIRINA (1).pdf</t>
  </si>
  <si>
    <t>Aprueba Convenio de Transferencia de Recursos 2403001" Fondo de Intervenciones de Apoyo al Desarrollo Infantil" Municipalidad de Huechuraba</t>
  </si>
  <si>
    <t>Res. 0405-A.CONV.-FIADI 2024-Huechuraba.pdf</t>
  </si>
  <si>
    <t>Aprueba Convenio de Transferencia de Recursos 2403001" Fondo de Intervenciones de Apoyo al Desarrollo Infantil" Municipalidad de Independencia</t>
  </si>
  <si>
    <t>Res. 0437-A.CONV.-FIADI 2024-Independencia.pdf</t>
  </si>
  <si>
    <t>Aprueba Convenio de Transferencia de Recursos 2403001" Fondo de Intervenciones de Apoyo al Desarrollo Infantil" Municipalidad de Isla de Maipo</t>
  </si>
  <si>
    <t>Res. 0335-A.CONV.-FIADI 2024-Isla de Maipo.pdf</t>
  </si>
  <si>
    <t>Aprueba Convenio de Transferencia de Recursos 2403001" Fondo de Intervenciones de Apoyo al Desarrollo Infantil" Municipalidad de Isla de Pascua</t>
  </si>
  <si>
    <t>REX ISLA DE PASCUA FIADI 2024.pdf</t>
  </si>
  <si>
    <t>Aprueba Convenio de Transferencia de Recursos 2403001" Fondo de Intervenciones de Apoyo al Desarrollo Infantil" Municipalidad de La Cisterna</t>
  </si>
  <si>
    <t>Res. 0669-A.CONV.-FIADI 2024-La Cisterna.pdf</t>
  </si>
  <si>
    <t>Aprueba Convenio de Transferencia de Recursos 2403001" Fondo de Intervenciones de Apoyo al Desarrollo Infantil" Municipalidad de La Estrella</t>
  </si>
  <si>
    <t>legajo la estrella (2).pdf</t>
  </si>
  <si>
    <t>Aprueba Convenio de Transferencia de Recursos 2403001" Fondo de Intervenciones de Apoyo al Desarrollo Infantil" Municipalidad de La Florida</t>
  </si>
  <si>
    <t>Res. 0668-A.CONV.-FIADI 2024-La Florida.pdf</t>
  </si>
  <si>
    <t>Aprueba Convenio de Transferencia de Recursos 2403001" Fondo de Intervenciones de Apoyo al Desarrollo Infantil" Municipalidad de Laja</t>
  </si>
  <si>
    <t>SET COMPLETO FIADI 2024 LAJA.pdf</t>
  </si>
  <si>
    <t>Aprueba Convenio de Transferencia de Recursos 2403001" Fondo de Intervenciones de Apoyo al Desarrollo Infantil" Municipalidad de Lebu</t>
  </si>
  <si>
    <t>SET FIADI 2024 LEBU (1).pdf</t>
  </si>
  <si>
    <t>Aprueba Convenio de Transferencia de Recursos 2403001" Fondo de Intervenciones de Apoyo al Desarrollo Infantil" Municipalidad de Machalí</t>
  </si>
  <si>
    <t>legajo machali.pdf</t>
  </si>
  <si>
    <t>Aprueba Convenio de Transferencia de Recursos 2403001" Fondo de Intervenciones de Apoyo al Desarrollo Infantil" Municipalidad de Maipú</t>
  </si>
  <si>
    <t>Res. 0436-A.CONV.-FIADI 2024-Maipú.pdf</t>
  </si>
  <si>
    <t>Aprueba Convenio de Transferencia de Recursos 2403001" Fondo de Intervenciones de Apoyo al Desarrollo Infantil" Municipalidad de Mejillones</t>
  </si>
  <si>
    <t>Rex y Convenio 204-2024 FIADI Mejillones.pdf</t>
  </si>
  <si>
    <t>Aprueba Convenio de Transferencia de Recursos 2403001" Fondo de Intervenciones de Apoyo al Desarrollo Infantil" Municipalidad de Mulchen</t>
  </si>
  <si>
    <t>SET CONVENIO FIADI 2024.pdf</t>
  </si>
  <si>
    <t>Aprueba Convenio de Transferencia de Recursos 2403001" Fondo de Intervenciones de Apoyo al Desarrollo Infantil" Municipalidad de Osorno</t>
  </si>
  <si>
    <t>rex n_ 0263 de 13.02.2024 aprueba convenio programa fiadi 2024 - osorno.pdf</t>
  </si>
  <si>
    <t>Aprueba Convenio de Transferencia de Recursos 2403001" Fondo de Intervenciones de Apoyo al Desarrollo Infantil" Municipalidad de Paredones</t>
  </si>
  <si>
    <t>legajo paredones.pdf</t>
  </si>
  <si>
    <t>Aprueba Convenio de Transferencia de Recursos 2403001" Fondo de Intervenciones de Apoyo al Desarrollo Infantil" Municipalidad de Pica</t>
  </si>
  <si>
    <t>RES FIADI PICA Corregida.pdf</t>
  </si>
  <si>
    <t>Aprueba Convenio de Transferencia de Recursos 2403001" Fondo de Intervenciones de Apoyo al Desarrollo Infantil" Municipalidad de Puente alto</t>
  </si>
  <si>
    <t>Res. 0337-A.CONV.-FIADI 2024-Puente Alto.pdf</t>
  </si>
  <si>
    <t>Aprueba Convenio de Transferencia de Recursos 2403001" Fondo de Intervenciones de Apoyo al Desarrollo Infantil" Municipalidad de Puerto Montt</t>
  </si>
  <si>
    <t>rex n_ 0264 de 13.02.2024 FIADI 2024 - Puerto Montt.pdf</t>
  </si>
  <si>
    <t>Aprueba Convenio de Transferencia de Recursos 2403001" Fondo de Intervenciones de Apoyo al Desarrollo Infantil" Municipalidad de Putre</t>
  </si>
  <si>
    <t>Rex 168.pdf</t>
  </si>
  <si>
    <t>Aprueba Convenio de Transferencia de Recursos 2403001" Fondo de Intervenciones de Apoyo al Desarrollo Infantil" Municipalidad de Quemchi</t>
  </si>
  <si>
    <t>rex n_ 0268 de 13.02.2024 FIADI 2024 - Quemchi.pdf</t>
  </si>
  <si>
    <t>Aprueba Convenio de Transferencia de Recursos 2403001" Fondo de Intervenciones de Apoyo al Desarrollo Infantil" Municipalidad de Quinchao</t>
  </si>
  <si>
    <t>rex n_ 0216 de 05.02.2024 FIADI 2024 - Quinchao.pdf</t>
  </si>
  <si>
    <t>Aprueba Convenio de Transferencia de Recursos 2403001" Fondo de Intervenciones de Apoyo al Desarrollo Infantil" Municipalidad de Rio Negro</t>
  </si>
  <si>
    <t>rex n_ 0265 de 13.02.2024 FIADI 2024 - Rio Negro.pdf</t>
  </si>
  <si>
    <t>Aprueba Convenio de Transferencia de Recursos 2403001" Fondo de Intervenciones de Apoyo al Desarrollo Infantil" Municipalidad de Sagrada Familia</t>
  </si>
  <si>
    <t>SAGRADA FAMILIA FIADI 2024.pdf</t>
  </si>
  <si>
    <t>Aprueba Convenio de Transferencia de Recursos 2403001" Fondo de Intervenciones de Apoyo al Desarrollo Infantil" Municipalidad de Salamanca</t>
  </si>
  <si>
    <t>SALAMANCA (2).pdf</t>
  </si>
  <si>
    <t>Aprueba Convenio de Transferencia de Recursos 2403001" Fondo de Intervenciones de Apoyo al Desarrollo Infantil" Municipalidad de San Pedro de la Paz</t>
  </si>
  <si>
    <t>SET FIADI SAN PEDRO DE LA PAZ.pdf</t>
  </si>
  <si>
    <t>Aprueba Convenio de Transferencia de Recursos 2403001" Fondo de Intervenciones de Apoyo al Desarrollo Infantil" Municipalidad de Santa Juana</t>
  </si>
  <si>
    <t>SET FIADI AÑO 2024.pdf</t>
  </si>
  <si>
    <t>Aprueba Convenio de Transferencia de Recursos 2403001" Fondo de Intervenciones de Apoyo al Desarrollo Infantil" Municipalidad de Temuco</t>
  </si>
  <si>
    <t>Legajo Temuco.pdf</t>
  </si>
  <si>
    <t>Aprueba Convenio de Transferencia de Recursos 2403001" Fondo de Intervenciones de Apoyo al Desarrollo Infantil" Municipalidad de Tomé</t>
  </si>
  <si>
    <t>Set completo FIADI Tomé.pdf</t>
  </si>
  <si>
    <t>Aprueba Convenio de Transferencia de Recursos 2403001" Fondo de Intervenciones de Apoyo al Desarrollo Infantil" Municipalidad de Yumbel</t>
  </si>
  <si>
    <t>SET YUMBEL FIADI.pdf</t>
  </si>
  <si>
    <t>Aprueba Convenio de Transferencia de Recursos 2403003" Programa de Fortalecimiento Municipal" Municipalidad de Ancud</t>
  </si>
  <si>
    <t>Rex N_ 0561 de 27.03.2024 Aprueba Convenio Programa PFM 2024 - Ancud.pdf</t>
  </si>
  <si>
    <t>Aprueba Convenio de Transferencia de Recursos 2403003" Programa de Fortalecimiento Municipal" Municipalidad de Arica</t>
  </si>
  <si>
    <t>Rex 211 APRUEBA CONVENIO DE TRANSFERENCIA.pdf</t>
  </si>
  <si>
    <t>Aprueba Convenio de Transferencia de Recursos 2403003" Programa de Fortalecimiento Municipal" Municipalidad de Buin</t>
  </si>
  <si>
    <t>Res. 0944-A.CONV.-FFM 2024-BUIN.pdf</t>
  </si>
  <si>
    <t>Aprueba Convenio de Transferencia de Recursos 2403003" Programa de Fortalecimiento Municipal" Municipalidad de Cabrero</t>
  </si>
  <si>
    <t>SET CABRERO F.M..PDF</t>
  </si>
  <si>
    <t>Aprueba Convenio de Transferencia de Recursos 2403003" Programa de Fortalecimiento Municipal" Municipalidad de Calama</t>
  </si>
  <si>
    <t>REX Calama.pdf</t>
  </si>
  <si>
    <t>Aprueba Convenio de Transferencia de Recursos 2403003" Programa de Fortalecimiento Municipal" Municipalidad de Calbuco</t>
  </si>
  <si>
    <t>Rex. N° 0514 del 20.03.2024 Aprueva Convenio PFM 2024 - Calbuco.pdf</t>
  </si>
  <si>
    <t>Aprueba Convenio de Transferencia de Recursos 2403003" Programa de Fortalecimiento Municipal" Municipalidad de Calera de Tango</t>
  </si>
  <si>
    <t>Res. 0943-A.CONV.-FFM 2024-CALERA DE TANGO.pdf</t>
  </si>
  <si>
    <t>Aprueba Convenio de Transferencia de Recursos 2403003" Programa de Fortalecimiento Municipal" Municipalidad de Camarones</t>
  </si>
  <si>
    <t>Rex192.pdf</t>
  </si>
  <si>
    <t>Aprueba Convenio de Transferencia de Recursos 2403003" Programa de Fortalecimiento Municipal" Municipalidad de Canela</t>
  </si>
  <si>
    <t>CANELA (1).pdf</t>
  </si>
  <si>
    <t>Aprueba Convenio de Transferencia de Recursos 2403003" Programa de Fortalecimiento Municipal" Municipalidad de Cañete</t>
  </si>
  <si>
    <t>SET PFM 2024 Cañete.pdf</t>
  </si>
  <si>
    <t>Aprueba Convenio de Transferencia de Recursos 2403003" Programa de Fortalecimiento Municipal" Municipalidad de Cerrillos</t>
  </si>
  <si>
    <t>Res. 0835-A.CONV.-FFM 2024-CERRILLOS.pdf</t>
  </si>
  <si>
    <t>Aprueba Convenio de Transferencia de Recursos 2403003" Programa de Fortalecimiento Municipal" Municipalidad de Cerro Navia</t>
  </si>
  <si>
    <t>Res. 0870-A.CONV.-FFM 2024-CERRO NAVIA.pdf</t>
  </si>
  <si>
    <t>Aprueba Convenio de Transferencia de Recursos 2403003" Programa de Fortalecimiento Municipal" Municipalidad de Chañaral</t>
  </si>
  <si>
    <t>Rex Chañarl pfm 2024.pdf</t>
  </si>
  <si>
    <t>Aprueba Convenio de Transferencia de Recursos 2403003" Programa de Fortalecimiento Municipal" Municipalidad de Chonchi</t>
  </si>
  <si>
    <t>rex n_ 0517 de 20.03.2024 aprueba convenio programa ffm 2024 - chonci.pdf</t>
  </si>
  <si>
    <t>Aprueba Convenio de Transferencia de Recursos 2403003" Programa de Fortalecimiento Municipal" Municipalidad de Codegua</t>
  </si>
  <si>
    <t>CODEGUA TOTALMENTE TRAMITADO FM 2024.pdf</t>
  </si>
  <si>
    <t>Aprueba Convenio de Transferencia de Recursos 2403003" Programa de Fortalecimiento Municipal" Municipalidad de Combarbalá</t>
  </si>
  <si>
    <t>COMBARBALA (1).pdf</t>
  </si>
  <si>
    <t>Aprueba Convenio de Transferencia de Recursos 2403003" Programa de Fortalecimiento Municipal" Municipalidad de Conchalí</t>
  </si>
  <si>
    <t>Res. 1009-A.CONV.-FFM 2024-Conchalí.pdf</t>
  </si>
  <si>
    <t xml:space="preserve">Aprueba Convenio de Transferencia de Recursos 2403003" Programa de Fortalecimiento Municipal" Municipalidad de ConCon </t>
  </si>
  <si>
    <t>TT CONCÓN FM 2024.pdf</t>
  </si>
  <si>
    <t>Aprueba Convenio de Transferencia de Recursos 2403003" Programa de Fortalecimiento Municipal" Municipalidad de Constitución</t>
  </si>
  <si>
    <t>CONSTITUCION PFM 2024.pdf</t>
  </si>
  <si>
    <t>Aprueba Convenio de Transferencia de Recursos 2403003" Programa de Fortalecimiento Municipal" Municipalidad de Coronel</t>
  </si>
  <si>
    <t>SET F.M. CORO0NEL 2024.pdf</t>
  </si>
  <si>
    <t>Aprueba Convenio de Transferencia de Recursos 2403003" Programa de Fortalecimiento Municipal" Municipalidad de Curacaví</t>
  </si>
  <si>
    <t>Res Curacavi.pdf</t>
  </si>
  <si>
    <t>Aprueba Convenio de Transferencia de Recursos 2403003" Programa de Fortalecimiento Municipal" Municipalidad de Curanilahue</t>
  </si>
  <si>
    <t>SET PFM 2024 Curanilahue.pdf</t>
  </si>
  <si>
    <t>Aprueba Convenio de Transferencia de Recursos 2403003" Programa de Fortalecimiento Municipal" Municipalidad de Curarrehue</t>
  </si>
  <si>
    <t>Legajo Curarrehue.pdf</t>
  </si>
  <si>
    <t>Aprueba Convenio de Transferencia de Recursos 2403003" Programa de Fortalecimiento Municipal" Municipalidad de Freirina</t>
  </si>
  <si>
    <t>ORDINARIO N 277.pdf</t>
  </si>
  <si>
    <t>Aprueba Convenio de Transferencia de Recursos 2403003" Programa de Fortalecimiento Municipal" Municipalidad de Fresia</t>
  </si>
  <si>
    <t>Rex N° 0465 de 12.03.2024 PFM 2024 Fresia.pdf</t>
  </si>
  <si>
    <t>Aprueba Convenio de Transferencia de Recursos 2403003" Programa de Fortalecimiento Municipal" Municipalidad de Frutillar</t>
  </si>
  <si>
    <t>Rex N° 0515 de 20.03.2024 Aprueba Convenio Programa FFM 2024 - Frutillar.pdf</t>
  </si>
  <si>
    <t>Aprueba Convenio de Transferencia de Recursos 2403003" Programa de Fortalecimiento Municipal" Municipalidad de Futaleufú</t>
  </si>
  <si>
    <t>rex. n_ 0511 del 20.03.2024 aprueva convenio programa ffm 2024 - futaleuf_ (1) (2).pdf</t>
  </si>
  <si>
    <t>Aprueba Convenio de Transferencia de Recursos 2403003" Programa de Fortalecimiento Municipal" Municipalidad de Gorbea</t>
  </si>
  <si>
    <t>Gorbea pfm 2024.pdf</t>
  </si>
  <si>
    <t>Aprueba Convenio de Transferencia de Recursos 2403003" Programa de Fortalecimiento Municipal" Municipalidad de Hualaihue</t>
  </si>
  <si>
    <t>rex n_ 0519 de 20.03.2024 aprueba convenio programa ffm 2024 - hualaihue.pdf</t>
  </si>
  <si>
    <t>Aprueba Convenio de Transferencia de Recursos 2403003" Programa de Fortalecimiento Municipal" Municipalidad de Huasco</t>
  </si>
  <si>
    <t>RES HUASCO FM.pdf</t>
  </si>
  <si>
    <t>Aprueba Convenio de Transferencia de Recursos 2403003" Programa de Fortalecimiento Municipal" Municipalidad de Huechuraba</t>
  </si>
  <si>
    <t>Res. 0964-A.CONV.-FFM 2024-HUECHURABA.pdf</t>
  </si>
  <si>
    <t>Aprueba Convenio de Transferencia de Recursos 2403003" Programa de Fortalecimiento Municipal" Municipalidad de Illapel</t>
  </si>
  <si>
    <t>REX ILLAPEL.pdf</t>
  </si>
  <si>
    <t>Aprueba Convenio de Transferencia de Recursos 2403003" Programa de Fortalecimiento Municipal" Municipalidad de Independencia</t>
  </si>
  <si>
    <t>Res. 0869-A.CONV.-FFM 2024-INDEPENDENCIA.pdf</t>
  </si>
  <si>
    <t>Aprueba Convenio de Transferencia de Recursos 2403003" Programa de Fortalecimiento Municipal" Municipalidad de Isla de Maipo</t>
  </si>
  <si>
    <t>Res. 1135-A.CONV.-FFM 2024-Isla de Maipo (1).pdf</t>
  </si>
  <si>
    <t>Aprueba Convenio de Transferencia de Recursos 2403003" Programa de Fortalecimiento Municipal" Municipalidad de Isla de Pascua</t>
  </si>
  <si>
    <t>TT RAPA NUI FM 2024.pdf</t>
  </si>
  <si>
    <t xml:space="preserve">Aprueba Convenio de Transferencia de Recursos 2403003" Programa de Fortalecimiento Municipal" Municipalidad de La Pintana </t>
  </si>
  <si>
    <t>Res. 0946-A.CONV.-FFM 2024-LA PINTANA.pdf</t>
  </si>
  <si>
    <t>Aprueba Convenio de Transferencia de Recursos 2403003" Programa de Fortalecimiento Municipal" Municipalidad de Lebu</t>
  </si>
  <si>
    <t>SET PFM 2024 Lebu.pdf</t>
  </si>
  <si>
    <t>Aprueba Convenio de Transferencia de Recursos 2403003" Programa de Fortalecimiento Municipal" Municipalidad de Llanquihue</t>
  </si>
  <si>
    <t>Rex N° 0463 de 12.03.2024 Aprueba Convenio Programa FFM 2024 - Llanquihue.pdf</t>
  </si>
  <si>
    <t xml:space="preserve">Aprueba Convenio de Transferencia de Recursos 2403003" Programa de Fortalecimiento Municipal" Municipalidad de Lo Barnechea </t>
  </si>
  <si>
    <t>Res. 1147-A.CONV.-FFM 2024-Lo Barnechea.pdf</t>
  </si>
  <si>
    <t>Aprueba Convenio de Transferencia de Recursos 2403003" Programa de Fortalecimiento Municipal" Municipalidad de Lo Espejo</t>
  </si>
  <si>
    <t>Res. 0833-A.CONV.-FFM 2024-LO ESPEJO.pdf</t>
  </si>
  <si>
    <t>Aprueba Convenio de Transferencia de Recursos 2403003" Programa de Fortalecimiento Municipal" Municipalidad de Lo Prado</t>
  </si>
  <si>
    <t>Res. 0842-A.CONV.-FFM 2024-LO PRADO.pdf</t>
  </si>
  <si>
    <t>Aprueba Convenio de Transferencia de Recursos 2403003" Programa de Fortalecimiento Municipal" Municipalidad de Los Angeles</t>
  </si>
  <si>
    <t>SET PFM 2024 Los Ángeles.pdf</t>
  </si>
  <si>
    <t>Aprueba Convenio de Transferencia de Recursos 2403003" Programa de Fortalecimiento Municipal" Municipalidad de Los Muermos</t>
  </si>
  <si>
    <t>Rex. N° 0523 del 20.03.2024 Aprueva Convenio Programa FFM 2024 - Los Muermos.pdf</t>
  </si>
  <si>
    <t>Aprueba Convenio de Transferencia de Recursos 2403003" Programa de Fortalecimiento Municipal" Municipalidad de Macul</t>
  </si>
  <si>
    <t>Res. 1094-A.CONV.-FFM 2024-Macul.pdf</t>
  </si>
  <si>
    <t>Aprueba Convenio de Transferencia de Recursos 2403003" Programa de Fortalecimiento Municipal" Municipalidad de Maullin</t>
  </si>
  <si>
    <t>rex n_ 0520 de 20.03.2024 aprueba convenio programa ffm 2024 - maullin (1).pdf</t>
  </si>
  <si>
    <t>Aprueba Convenio de Transferencia de Recursos 2403003" Programa de Fortalecimiento Municipal" Municipalidad de Mejillones</t>
  </si>
  <si>
    <t>REX y CONVENIO - REX PFM 205-2024.pdf</t>
  </si>
  <si>
    <t>Aprueba Convenio de Transferencia de Recursos 2403003" Programa de Fortalecimiento Municipal" Municipalidad de Negrete</t>
  </si>
  <si>
    <t>F.M (SET) NEGRETE.pdf</t>
  </si>
  <si>
    <t>Aprueba Convenio de Transferencia de Recursos 2403003" Programa de Fortalecimiento Municipal" Municipalidad de Ñuñoa</t>
  </si>
  <si>
    <t>Res. 0942-A.CONV.-FFM 2024-ÑUÑOA.pdf</t>
  </si>
  <si>
    <t>Aprueba Convenio de Transferencia de Recursos 2403003" Programa de Fortalecimiento Municipal" Municipalidad de Olivar</t>
  </si>
  <si>
    <t>CONVENIO OLIVAR TOTALMENTE TRAMITADO FM 2024.pdf</t>
  </si>
  <si>
    <t>Aprueba Convenio de Transferencia de Recursos 2403003" Programa de Fortalecimiento Municipal" Municipalidad de Palena</t>
  </si>
  <si>
    <t>Rex N° 0466 de 12.03.2024 Aprueba Convenio Programa FFM 2024 - Palena.pdf</t>
  </si>
  <si>
    <t>Aprueba Convenio de Transferencia de Recursos 2403003" Programa de Fortalecimiento Municipal" Municipalidad de Pedro Aguirre Cerda</t>
  </si>
  <si>
    <t>Res. 0945-A.CONV.-FFM 2024-PEDRO AGUIRRE CERDA.pdf</t>
  </si>
  <si>
    <t>Aprueba Convenio de Transferencia de Recursos 2403003" Programa de Fortalecimiento Municipal" Municipalidad de Peñaflor</t>
  </si>
  <si>
    <t>Res. 0866-A.CONV.-FFM 2024-PEÑAFLOR (2).pdf</t>
  </si>
  <si>
    <t>Aprueba Convenio de Transferencia de Recursos 2403003" Programa de Fortalecimiento Municipal" Municipalidad de Peumo</t>
  </si>
  <si>
    <t>CONVENIO PEUMO TOTALMENTE TRAMITADO FM 2024.pdf</t>
  </si>
  <si>
    <t>Aprueba Convenio de Transferencia de Recursos 2403003" Programa de Fortalecimiento Municipal" Municipalidad de Pica</t>
  </si>
  <si>
    <t>rex 92.pdf</t>
  </si>
  <si>
    <t>Aprueba Convenio de Transferencia de Recursos 2403003" Programa de Fortalecimiento Municipal" Municipalidad de Pirque</t>
  </si>
  <si>
    <t>Res. 0782-A.CONV.-FFM 2024-PIRQUE.pdf</t>
  </si>
  <si>
    <t>Aprueba Convenio de Transferencia de Recursos 2403003" Programa de Fortalecimiento Municipal" Municipalidad de Pitrufquen</t>
  </si>
  <si>
    <t>pfm 2024 pitrufquen.pdf</t>
  </si>
  <si>
    <t>Aprueba Convenio de Transferencia de Recursos 2403003" Programa de Fortalecimiento Municipal" Municipalidad de Placilla</t>
  </si>
  <si>
    <t>CONVENIO PLACILLA TOTALMENTE TRAMITADO FM 2024.pdf</t>
  </si>
  <si>
    <t>Aprueba Convenio de Transferencia de Recursos 2403003" Programa de Fortalecimiento Municipal" Municipalidad de Pudahuel</t>
  </si>
  <si>
    <t>Res. 0747-A.CONV.-Chile Crece Contigo 2024-Pudahuel.pdf</t>
  </si>
  <si>
    <t>Aprueba Convenio de Transferencia de Recursos 2403003" Programa de Fortalecimiento Municipal" Municipalidad de Puente Alto</t>
  </si>
  <si>
    <t>Res. 0748-A.CONV.-FFM 2024-PUENTE ALTO.pdf</t>
  </si>
  <si>
    <t>Aprueba Convenio de Transferencia de Recursos 2403003" Programa de Fortalecimiento Municipal" Municipalidad de Puerto Montt</t>
  </si>
  <si>
    <t>Rex N° 0516 de 20.03.2024 Aprueba Convenio Programa FFM 2024 - Puerto Montt.pdf</t>
  </si>
  <si>
    <t>Aprueba Convenio de Transferencia de Recursos 2403003" Programa de Fortalecimiento Municipal" Municipalidad de Puerto Varas</t>
  </si>
  <si>
    <t>Rex N° 0464 de 12.03.2024 Aprueba Convenio Programa FFM 2024 - Puerto Va... (1).pdf</t>
  </si>
  <si>
    <t>Aprueba Convenio de Transferencia de Recursos 2403003" Programa de Fortalecimiento Municipal" Municipalidad de Punta Arenas</t>
  </si>
  <si>
    <t>Rex 283 puq pfm.pdf</t>
  </si>
  <si>
    <t>Aprueba Convenio de Transferencia de Recursos 2403003" Programa de Fortalecimiento Municipal" Municipalidad de Quellón</t>
  </si>
  <si>
    <t>Rex N° 0510 de 20.03.2024 Aprueba Convenio Programa FFM 2024 - Quellón.pdf</t>
  </si>
  <si>
    <t>Aprueba Convenio de Transferencia de Recursos 2403003" Programa de Fortalecimiento Municipal" Municipalidad de Quemchi</t>
  </si>
  <si>
    <t>Rex N° 0518 de 20.03.2024 Aprueba Convenio Programa FFM 2024 - Quemchi.pdf</t>
  </si>
  <si>
    <t>Aprueba Convenio de Transferencia de Recursos 2403003" Programa de Fortalecimiento Municipal" Municipalidad de Quilaco</t>
  </si>
  <si>
    <t>Set Quilaco.pdf</t>
  </si>
  <si>
    <t>Aprueba Convenio de Transferencia de Recursos 2403003" Programa de Fortalecimiento Municipal" Municipalidad de Quinchao</t>
  </si>
  <si>
    <t>Rex. N° 0521 del 20.03.2024 Aprueva Convenio Programa FFM 2024 - Quinchao.pdf</t>
  </si>
  <si>
    <t>Aprueba Convenio de Transferencia de Recursos 2403003" Programa de Fortalecimiento Municipal" Municipalidad de Quinta Tilcoco</t>
  </si>
  <si>
    <t>CONVENIO QUINTA DE TILCOCO TOTALMENTE TRAMITADO CORREGIDO.pdf</t>
  </si>
  <si>
    <t>Aprueba Convenio de Transferencia de Recursos 2403003" Programa de Fortalecimiento Municipal" Municipalidad de Rancagua</t>
  </si>
  <si>
    <t>CONVENIO RANCAGUA TOTALMENTE TRAMITADO FM 2024.pdf</t>
  </si>
  <si>
    <t>Aprueba Convenio de Transferencia de Recursos 2403003" Programa de Fortalecimiento Municipal" Municipalidad de Recoleta</t>
  </si>
  <si>
    <t>Res. 1010-A.CONV.-FFM 2024-Recoleta.pdf</t>
  </si>
  <si>
    <t>Aprueba Convenio de Transferencia de Recursos 2403003" Programa de Fortalecimiento Municipal" Municipalidad de Renaico</t>
  </si>
  <si>
    <t>Memo 124.pdf</t>
  </si>
  <si>
    <t>Aprueba Convenio de Transferencia de Recursos 2403003" Programa de Fortalecimiento Municipal" Municipalidad de Renca</t>
  </si>
  <si>
    <t>Res. 0834-A.CONV.-FFM 2024-RENCA.pdf</t>
  </si>
  <si>
    <t>Aprueba Convenio de Transferencia de Recursos 2403003" Programa de Fortalecimiento Municipal" Municipalidad de Rio Ibañez</t>
  </si>
  <si>
    <t>REX 241 PFM 2024 IBAÑEZ.pdf</t>
  </si>
  <si>
    <t>Aprueba Convenio de Transferencia de Recursos 2403003" Programa de Fortalecimiento Municipal" Municipalidad de Rio Negro</t>
  </si>
  <si>
    <t>rex. n_ 0513 del 20.03.2024 aprueva convenio programa ffm 2024 - rio negro (1).pdf</t>
  </si>
  <si>
    <t>Aprueba Convenio de Transferencia de Recursos 2403003" Programa de Fortalecimiento Municipal" Municipalidad de Salamanca</t>
  </si>
  <si>
    <t>SALAMANCA.pdf</t>
  </si>
  <si>
    <t>Aprueba Convenio de Transferencia de Recursos 2403003" Programa de Fortalecimiento Municipal" Municipalidad de San Fernando</t>
  </si>
  <si>
    <t>COMUNA SAN FERNANDO CONVENIO TOTALMENTE TRAMITADO FM 2024.pdf</t>
  </si>
  <si>
    <t>Aprueba Convenio de Transferencia de Recursos 2403003" Programa de Fortalecimiento Municipal" Municipalidad de San Joaquin</t>
  </si>
  <si>
    <t>Res. 0863-A.CONV.-FFM 2024-SAN JOAQUIN (003).pdf</t>
  </si>
  <si>
    <t>Aprueba Convenio de Transferencia de Recursos 2403003" Programa de Fortalecimiento Municipal" Municipalidad de San Jose de Maipo</t>
  </si>
  <si>
    <t>Res. 0749-A.CONV.-FFM 2024-SAN JOSÉ DE MAIPO.pdf</t>
  </si>
  <si>
    <t>Aprueba Convenio de Transferencia de Recursos 2403003" Programa de Fortalecimiento Municipal" Municipalidad de San Juan de la Costa</t>
  </si>
  <si>
    <t>rex. n_ 0522 del 20.03.2024 aprueva convenio programa ffm 2024 - san juan de la costa (1).pdf</t>
  </si>
  <si>
    <t>Aprueba Convenio de Transferencia de Recursos 2403003" Programa de Fortalecimiento Municipal" Municipalidad de San Miguel</t>
  </si>
  <si>
    <t>Res. 0864-A.CONV.-FFM 2024-SAN MIGUEL.pdf</t>
  </si>
  <si>
    <t>Aprueba Convenio de Transferencia de Recursos 2403003" Programa de Fortalecimiento Municipal" Municipalidad de San Pablo</t>
  </si>
  <si>
    <t>rex. n_ 0512 del 20.03.2024 aprueva convenio programa ffm 2024 - san pablo.pdf</t>
  </si>
  <si>
    <t>Aprueba Convenio de Transferencia de Recursos 2403003" Programa de Fortalecimiento Municipal" Municipalidad de San Pedro</t>
  </si>
  <si>
    <t>Res. 0865-A.CONV.-FFM 2024-SAN PEDRO.pdf</t>
  </si>
  <si>
    <t xml:space="preserve">Aprueba Convenio de Transferencia de Recursos 2403003" Programa de Fortalecimiento Municipal" Municipalidad de San Ramón </t>
  </si>
  <si>
    <t>Res. 1012 PFM 2024-San Ramón.pdf</t>
  </si>
  <si>
    <t>Aprueba Convenio de Transferencia de Recursos 2403003" Programa de Fortalecimiento Municipal" Municipalidad de Santa Juana</t>
  </si>
  <si>
    <t>SET CONVENIO FM 2024 (1).pdf</t>
  </si>
  <si>
    <t>Aprueba Convenio de Transferencia de Recursos 2403003" Programa de Fortalecimiento Municipal" Municipalidad de Sierra Gorda</t>
  </si>
  <si>
    <t>Convenio - Rex 0177-2024 SG.pdf</t>
  </si>
  <si>
    <t>Aprueba Convenio de Transferencia de Recursos 2403003" Programa de Fortalecimiento Municipal" Municipalidad de Talagante</t>
  </si>
  <si>
    <t>Res. 0867-A.CONV.-FFM 2024-TALAGANTE.pdf</t>
  </si>
  <si>
    <t>Aprueba Convenio de Transferencia de Recursos 2403003" Programa de Fortalecimiento Municipal" Municipalidad de Talca</t>
  </si>
  <si>
    <t>Legajo Talca.pdf</t>
  </si>
  <si>
    <t>Aprueba Convenio de Transferencia de Recursos 2403003" Programa de Fortalecimiento Municipal" Municipalidad de Temuco</t>
  </si>
  <si>
    <t>Temuco pfm 2024.pdf</t>
  </si>
  <si>
    <t>Aprueba Convenio de Transferencia de Recursos 2403003" Programa de Fortalecimiento Municipal" Municipalidad de Teodoro Schmidt</t>
  </si>
  <si>
    <t>legajo pfm 2024.pdf</t>
  </si>
  <si>
    <t>Aprueba Convenio de Transferencia de Recursos 2403003" Programa de Fortalecimiento Municipal" Municipalidad de Tirua</t>
  </si>
  <si>
    <t>Set FM-2024 Tirúa.pdf</t>
  </si>
  <si>
    <t>Aprueba Convenio de Transferencia de Recursos 2403003" Programa de Fortalecimiento Municipal" Municipalidad de Tucapel</t>
  </si>
  <si>
    <t>SET TUCAPEL FM 2024 TRAMITADO.pdf</t>
  </si>
  <si>
    <t>Aprueba Convenio de Transferencia de Recursos 2403003" Programa de Fortalecimiento Municipal" Municipalidad de Vichuquen</t>
  </si>
  <si>
    <t>RESOL PFM VICHUQUEN.pdf</t>
  </si>
  <si>
    <t>Aprueba Convenio de Transferencia de Recursos 2403003" Programa de Fortalecimiento Municipal" Municipalidad de Villarica</t>
  </si>
  <si>
    <t>Memo 133.pdf</t>
  </si>
  <si>
    <t>Aprueba Convenio de Transferencia de Recursos 2403003" Programa de Fortalecimiento Municipal" Municipalidad de Vitacura</t>
  </si>
  <si>
    <t>Res. 0939-A.CONV.-FFM 2024-VITACURA.pdf</t>
  </si>
  <si>
    <t>Aprueba Convenio de Transferencia de Recursos 2403004" Programa Oficina Local de la Niñez" Municipalidad de Rio  Hurtado</t>
  </si>
  <si>
    <t>REX N496 01 abril 2024 aprueba convenio OLN - Rio Hurtado.pdf</t>
  </si>
  <si>
    <t>Aprueba Convenio de Transferencia de Recursos 2403004" Programa Oficina Local de la Niñez" Municipalidad de Juan Fernandez</t>
  </si>
  <si>
    <t>TT OLN JUAN FERNÁNDEZ 2024.pdf</t>
  </si>
  <si>
    <t>Aprueba Convenio de Transferencia de Recursos 2403004" Programa Oficina Local de la Niñez" Municipalidad de San Esteban</t>
  </si>
  <si>
    <t>TT SAN ESTEBAN RES 209.pdf</t>
  </si>
  <si>
    <t>Aprueba Convenio de Transferencia de Recursos 2403004" Programa Oficina Local de la Niñez" Municipalidad de Papudo</t>
  </si>
  <si>
    <t>RES 208 TT.pdf</t>
  </si>
  <si>
    <t>Aprueba Convenio de Transferencia de Recursos 2403004" Programa Oficina Local de la Niñez" Municipalidad de Algarrobo</t>
  </si>
  <si>
    <t>RES 246 CON TT.pdf</t>
  </si>
  <si>
    <t>Aprueba Convenio de Transferencia de Recursos 2403004" Programa Oficina Local de la Niñez" Municipalidad de Santo Domingo</t>
  </si>
  <si>
    <t>FINAL TT RES 205.pdf</t>
  </si>
  <si>
    <t>Aprueba Convenio de Transferencia de Recursos 2403004" Programa Oficina Local de la Niñez" Municipalidad de Panquehue</t>
  </si>
  <si>
    <t>TT PANQUEHUE RES 207.pdf</t>
  </si>
  <si>
    <t>Aprueba Convenio de Transferencia de Recursos 2403004" Programa Oficina Local de la Niñez" Municipalidad de Alhue</t>
  </si>
  <si>
    <t>Res. 1008-A.CONV.-OLN 2024-Alhué.pdf</t>
  </si>
  <si>
    <t>Aprueba Convenio de Transferencia de Recursos 2403004" Programa Oficina Local de la Niñez" Municipalidad de La Estrella</t>
  </si>
  <si>
    <t>MEMO CONVENIO OLN LA ESTRELLA 2024 (1).doc</t>
  </si>
  <si>
    <t>Aprueba Convenio de Transferencia de Recursos 2403004" Programa Oficina Local de la Niñez" Municipalidad de La Navidad</t>
  </si>
  <si>
    <t>CONVENIO NAVIDAD TOTALMENTE TRAMITADO OLN 2024.pdf</t>
  </si>
  <si>
    <t>Aprueba Convenio de Transferencia de Recursos 2403004" Programa Oficina Local de la Niñez" Municipalidad de Lolol</t>
  </si>
  <si>
    <t>CONVENIO LOLOL PARA TRANSFERENCIA OLN 2024.pdf</t>
  </si>
  <si>
    <t>Aprueba Convenio de Transferencia de Recursos 2403004" Programa Oficina Local de la Niñez" Municipalidad de Santa Cruz</t>
  </si>
  <si>
    <t>CONVENIO SANTA CRUZ TOTALMENTE TRAMITADO OLN 2024.pdf</t>
  </si>
  <si>
    <t>Aprueba Convenio de Transferencia de Recursos 2403004" Programa Oficina Local de la Niñez" Municipalidad de Pencahue</t>
  </si>
  <si>
    <t>Documentos solicitud de Recursos OLN PENCAHUE.pdf</t>
  </si>
  <si>
    <t>Aprueba Convenio de Transferencia de Recursos 2403004" Programa Oficina Local de la Niñez" Municipalidad de Rio Claro</t>
  </si>
  <si>
    <t>Documentos para solicitar transferencias de recursos OLN RIO CLARO.pdf</t>
  </si>
  <si>
    <t>Aprueba Convenio de Transferencia de Recursos 2403004" Programa Oficina Local de la Niñez" Municipalidad de Pelluhue</t>
  </si>
  <si>
    <t>Documentos Solicitud de recursos OLN Pelluhue 2.0.pdf</t>
  </si>
  <si>
    <t>Aprueba Convenio de Transferencia de Recursos 2403004" Programa Oficina Local de la Niñez" Municipalidad de Hualañé</t>
  </si>
  <si>
    <t>Documentos solicitud transferencia OLN Hualañe.pdf</t>
  </si>
  <si>
    <t>Aprueba Convenio de Transferencia de Recursos 2403004" Programa Oficina Local de la Niñez" Municipalidad de Rauco</t>
  </si>
  <si>
    <t>Documentos solicitud de recursos OLN Rauco.pdf</t>
  </si>
  <si>
    <t>Aprueba Convenio de Transferencia de Recursos 2403004" Programa Oficina Local de la Niñez" Municipalidad de Sagrada Familia</t>
  </si>
  <si>
    <t>Documentos para solicitar transferencia de recursos OLN S.F.pdf</t>
  </si>
  <si>
    <t>Aprueba Convenio de Transferencia de Recursos 2403004" Programa Oficina Local de la Niñez" Municipalidad de Colbún</t>
  </si>
  <si>
    <t>Solicitud de Recursos OLN Colbún.pdf</t>
  </si>
  <si>
    <t>Aprueba Convenio de Transferencia de Recursos 2403004" Programa Oficina Local de la Niñez" Municipalidad de Pelarco</t>
  </si>
  <si>
    <t>Documentos solicitud de transferencias OLN Pelarco.pdf</t>
  </si>
  <si>
    <t>Aprueba Convenio de Transferencia de Recursos 2403004" Programa Oficina Local de la Niñez" Municipalidad de Retiro</t>
  </si>
  <si>
    <t>Documentos Solicitud de Transferencias OLN RETIRO.pdf</t>
  </si>
  <si>
    <t>Aprueba Convenio de Transferencia de Recursos 2403004" Programa Oficina Local de la Niñez" Municipalidad de Villa Alegre</t>
  </si>
  <si>
    <t>Documentos Solicitud de Transferencia Año 2 OLN Villa Alegre.pdf</t>
  </si>
  <si>
    <t>Aprueba Convenio de Transferencia de Recursos 2403004" Programa Oficina Local de la Niñez" Municipalidad de Yerbas Buenas</t>
  </si>
  <si>
    <t>Documentos solicitud de transferencia de Recursos OLN YERBAS BUENAS.pdf</t>
  </si>
  <si>
    <t>Aprueba Convenio de Transferencia de Recursos 2403004" Programa Oficina Local de la Niñez" Municipalidad de Bulnes</t>
  </si>
  <si>
    <t>RES 142 APRUEBA CONVENIO PROGRAMA OLN BULNES.pdf</t>
  </si>
  <si>
    <t>Aprueba Convenio de Transferencia de Recursos 2403004" Programa Oficina Local de la Niñez" Municipalidad de Pemuco</t>
  </si>
  <si>
    <t>RES 146 APRUEBA CONVENIO PROGRAMA OLN PEMUCO.pdf</t>
  </si>
  <si>
    <t>Aprueba Convenio de Transferencia de Recursos 2403004" Programa Oficina Local de la Niñez" Municipalidad de Pinto</t>
  </si>
  <si>
    <t>RES 143 APRUEBA CONVENIO PROGRAMA OLN PINTO.pdf</t>
  </si>
  <si>
    <t>Aprueba Convenio de Transferencia de Recursos 2403004" Programa Oficina Local de la Niñez" Municipalidad de Ninhue</t>
  </si>
  <si>
    <t>RES 144 APRUEBA CONVENIO PROGRAMA OLN NINHUE.pdf</t>
  </si>
  <si>
    <t>Aprueba Convenio de Transferencia de Recursos 2403004" Programa Oficina Local de la Niñez" Municipalidad de Ñiquen</t>
  </si>
  <si>
    <t>RES 150 APRUEBA CONVENIO OFICINA LOCAL DE LA NIÑEZ ÑIQUÉN (1).pdf</t>
  </si>
  <si>
    <t>Aprueba Convenio de Transferencia de Recursos 2403004" Programa Oficina Local de la Niñez" Municipalidad de San Fabían</t>
  </si>
  <si>
    <t>RES 170 APRUEBA CONVENIO PROGRAMA OLN SAN FABIÁN.pdf</t>
  </si>
  <si>
    <t>Aprueba Convenio de Transferencia de Recursos 2403004" Programa Oficina Local de la Niñez" Municipalidad de Los Alamos</t>
  </si>
  <si>
    <t>SET OLN 2024 LOS ALAMOS.pdf</t>
  </si>
  <si>
    <t>Aprueba Convenio de Transferencia de Recursos 2403004" Programa Oficina Local de la Niñez" Municipalidad de Laja</t>
  </si>
  <si>
    <t>Rex 275 y convenio Laja OLN 2024.pdf</t>
  </si>
  <si>
    <t>Aprueba Convenio de Transferencia de Recursos 2403004" Programa Oficina Local de la Niñez" Municipalidad de San Rosendo</t>
  </si>
  <si>
    <t>SET OLN 2024 SAN ROSENDO.pdf</t>
  </si>
  <si>
    <t>Aprueba Convenio de Transferencia de Recursos 2403004" Programa Oficina Local de la Niñez" Municipalidad de Yumbel</t>
  </si>
  <si>
    <t>SET OLN 2024 YUMBEL.pdf</t>
  </si>
  <si>
    <t>Aprueba Convenio de Transferencia de Recursos 2403004" Programa Oficina Local de la Niñez" Municipalidad de Alto Bio bio</t>
  </si>
  <si>
    <t>Set OLN Alto Bibio.pdf</t>
  </si>
  <si>
    <t>Aprueba Convenio de Transferencia de Recursos 2403004" Programa Oficina Local de la Niñez" Municipalidad de Cunco</t>
  </si>
  <si>
    <t>Memo 152.pdf</t>
  </si>
  <si>
    <t>Aprueba Convenio de Transferencia de Recursos 2403004" Programa Oficina Local de la Niñez" Municipalidad de Freire</t>
  </si>
  <si>
    <t>Memo 157.pdf</t>
  </si>
  <si>
    <t>Aprueba Convenio de Transferencia de Recursos 2403004" Programa Oficina Local de la Niñez" Municipalidad de Galvarino</t>
  </si>
  <si>
    <t>PFM 2024 GALVARINO SET.pdf</t>
  </si>
  <si>
    <t>Aprueba Convenio de Transferencia de Recursos 2403004" Programa Oficina Local de la Niñez" Municipalidad de Lautaro</t>
  </si>
  <si>
    <t>Set Lautaro OLN 2024.pdf</t>
  </si>
  <si>
    <t>Aprueba Convenio de Transferencia de Recursos 2403004" Programa Oficina Local de la Niñez" Municipalidad de Loncoche</t>
  </si>
  <si>
    <t>Set LONCOCHE OLN 2024.pdf</t>
  </si>
  <si>
    <t>Aprueba Convenio de Transferencia de Recursos 2403004" Programa Oficina Local de la Niñez" Municipalidad de Melipeuco</t>
  </si>
  <si>
    <t>SET OLN 2024 MELIPEUCO.pdf</t>
  </si>
  <si>
    <t>Aprueba Convenio de Transferencia de Recursos 2403004" Programa Oficina Local de la Niñez" Municipalidad de Padre La Casa</t>
  </si>
  <si>
    <t>PADRE LAS CASAS OLN 2024.pdf</t>
  </si>
  <si>
    <t>Aprueba Convenio de Transferencia de Recursos 2403004" Programa Oficina Local de la Niñez" Municipalidad de Perquenco</t>
  </si>
  <si>
    <t>Perquenco Oln 2024.pdf</t>
  </si>
  <si>
    <t>Aprueba Convenio de Transferencia de Recursos 2403004" Programa Oficina Local de la Niñez" Municipalidad de Chol Chol</t>
  </si>
  <si>
    <t>Chol Choll Oln 2024.pdf</t>
  </si>
  <si>
    <t>Aprueba Convenio de Transferencia de Recursos 2403004" Programa Oficina Local de la Niñez" Municipalidad de Angol</t>
  </si>
  <si>
    <t>Angol OLn 2024.pdf</t>
  </si>
  <si>
    <t>Aprueba Convenio de Transferencia de Recursos 2403004" Programa Oficina Local de la Niñez" Municipalidad de Collipulli</t>
  </si>
  <si>
    <t>Memo 156.pdf</t>
  </si>
  <si>
    <t>Aprueba Convenio de Transferencia de Recursos 2403004" Programa Oficina Local de la Niñez" Municipalidad de Curacautín</t>
  </si>
  <si>
    <t>Memo 150.pdf</t>
  </si>
  <si>
    <t>Aprueba Convenio de Transferencia de Recursos 2403004" Programa Oficina Local de la Niñez" Municipalidad de Lonquimay</t>
  </si>
  <si>
    <t>Lonquimay OLN 2024.pdf</t>
  </si>
  <si>
    <t>Aprueba Convenio de Transferencia de Recursos 2403004" Programa Oficina Local de la Niñez" Municipalidad de Los Sauces</t>
  </si>
  <si>
    <t>OLN 2024 LOS SAUCES.pdf</t>
  </si>
  <si>
    <t>Aprueba Convenio de Transferencia de Recursos 2403004" Programa Oficina Local de la Niñez" Municipalidad de Lumaco</t>
  </si>
  <si>
    <t>Lumaco Oln 2024.pdf</t>
  </si>
  <si>
    <t>Aprueba Convenio de Transferencia de Recursos 2403004" Programa Oficina Local de la Niñez" Municipalidad de Purén</t>
  </si>
  <si>
    <t>Puren 2024 OLN.pdf</t>
  </si>
  <si>
    <t>Aprueba Convenio de Transferencia de Recursos 2403004" Programa Oficina Local de la Niñez" Municipalidad de Renaico</t>
  </si>
  <si>
    <t>Renaico oln 2024.pdf</t>
  </si>
  <si>
    <t>Aprueba Convenio de Transferencia de Recursos 2403004" Programa Oficina Local de la Niñez" Municipalidad de Traiguen</t>
  </si>
  <si>
    <t>Traiguen Oln 2024.pdf</t>
  </si>
  <si>
    <t>Aprueba Convenio de Transferencia de Recursos 2403004" Programa Oficina Local de la Niñez" Municipalidad de Los Lagos</t>
  </si>
  <si>
    <t>Res. Aprueba Convenio (1).pdf</t>
  </si>
  <si>
    <t>Aprueba Convenio de Transferencia de Recursos 2403004" Programa Oficina Local de la Niñez" Municipalidad de Rio Bueno</t>
  </si>
  <si>
    <t>RESOLUCIÓN APRUEBA CONVENIO OLN 2024.pdf</t>
  </si>
  <si>
    <t>Aprueba Convenio de Transferencia de Recursos 2403004" Programa Oficina Local de la Niñez" Municipalidad de Maullin</t>
  </si>
  <si>
    <t>Rex N° 0564 de 27.03.2024 Aprueba Convenio Programa OLN 2024 - Maullin.pdf</t>
  </si>
  <si>
    <t>Aprueba Convenio de Transferencia de Recursos 2403004" Programa Oficina Local de la Niñez" Municipalidad de Chonchi</t>
  </si>
  <si>
    <t>Rex N° 0680 CHONCHI OLN.pdf</t>
  </si>
  <si>
    <t>Aprueba Convenio de Transferencia de Recursos 2403004" Programa Oficina Local de la Niñez" Municipalidad de Curaco de Velez</t>
  </si>
  <si>
    <t>Rex N° 0563 de 27.03.2024 Aprueba Convenio Programa OLN 2024 - Curaco de Velez.pdf</t>
  </si>
  <si>
    <t>Aprueba Convenio de Transferencia de Recursos 2403004" Programa Oficina Local de la Niñez" Municipalidad de Dalcahue</t>
  </si>
  <si>
    <t>Rex N° 0570 de 27.03.2024 Aprueba Convenio Programa OLN 2024 - Dalcahue.pdf</t>
  </si>
  <si>
    <t>Aprueba Convenio de Transferencia de Recursos 2403004" Programa Oficina Local de la Niñez" Municipalidad de Puqueldon</t>
  </si>
  <si>
    <t>Rex N° 0572 de 27.03.2024 Aprueba Convenio Programa OLN 2024 - Puqueldon.pdf</t>
  </si>
  <si>
    <t>Aprueba Convenio de Transferencia de Recursos 2403004" Programa Oficina Local de la Niñez" Municipalidad de Queilén</t>
  </si>
  <si>
    <t>Rex N° 0571 de 27.03.2024 Aprueba Convenio Programa OLN 2024 - Queilen.pdf</t>
  </si>
  <si>
    <t>Aprueba Convenio de Transferencia de Recursos 2403004" Programa Oficina Local de la Niñez" Municipalidad de Puerto Octay</t>
  </si>
  <si>
    <t>Rex N° 0566 de 27.03.2024 Aprueba Convenio Programa OLN 2024 - Puerto Octay.pdf</t>
  </si>
  <si>
    <t>Aprueba Convenio de Transferencia de Recursos 2403004" Programa Oficina Local de la Niñez" Municipalidad de Puyehue</t>
  </si>
  <si>
    <t>Rex N° 0565 de 27.03.2024 Aprueba Convenio Programa OLN 2024 - Puyehue.pdf</t>
  </si>
  <si>
    <t>Aprueba Convenio de Transferencia de Recursos 2403004" Programa Oficina Local de la Niñez" Municipalidad de Rio Negro</t>
  </si>
  <si>
    <t>Rex N° 0569 de 27.03.2024 Aprueba Convenio Programa OLN 2024 - Rio Negro.pdf</t>
  </si>
  <si>
    <t>Aprueba Convenio de Transferencia de Recursos 2403004" Programa Oficina Local de la Niñez" Municipalidad de San Juan de la Costa</t>
  </si>
  <si>
    <t>Rex N° 0568 de 27.03.2024 Aprueba Convenio Programa OLN 2024 - San Juan de la Costa.pdf</t>
  </si>
  <si>
    <t>Aprueba Convenio de Transferencia de Recursos 2403004" Programa Oficina Local de la Niñez" Municipalidad de Futaleufú</t>
  </si>
  <si>
    <t>Rex N° 0584 de 28.03.2024 Aprueba Convenio Programa OLN 2024 - Futaleufú.pdf</t>
  </si>
  <si>
    <t>Aprueba Convenio de Transferencia de Recursos 2403004" Programa Oficina Local de la Niñez" Municipalidad de Hualaihué</t>
  </si>
  <si>
    <t>Rex N° 0567 de 27.03.2024 Aprueba Convenio Programa OLN 2024 - Hualaihue.pdf</t>
  </si>
  <si>
    <t>Aprueba Convenio de Transferencia de Recursos 2403004" Programa Oficina Local de la Niñez" Municipalidad de Palena</t>
  </si>
  <si>
    <t>Rex N° 0562 de 27.03.2024 Aprueba Convenio Programa OLN 2024 - Palena.pdf</t>
  </si>
  <si>
    <t>Aprueba Convenio de Transferencia de Recursos 2403004" Programa Oficina Local de la Niñez" Municipalidad de Guaitecas</t>
  </si>
  <si>
    <t>REX 306 OLN 2024 GUAITECAS.pdf</t>
  </si>
  <si>
    <t>Aprueba Convenio de Transferencia de Recursos 2403004" Programa Oficina Local de la Niñez" Municipalidad de O"higgins</t>
  </si>
  <si>
    <t>REX 302 OLN 2024 O´HIGGINS.pdf</t>
  </si>
  <si>
    <t>Aprueba Convenio de Transferencia de Recursos 2403004" Programa Oficina Local de la Niñez" Municipalidad de Laguna Blanca</t>
  </si>
  <si>
    <t>REX 323 APRUEBA CONV. OLN 2024 LAGUNA BLANCA.pdf</t>
  </si>
  <si>
    <t>Aprueba Convenio de Transferencia de Recursos 2403004" Programa Oficina Local de la Niñez" Municipalidad de Rio Verde</t>
  </si>
  <si>
    <t>RES. EX. N 394, RÍO VERDE.pdf</t>
  </si>
  <si>
    <t>Aprueba Convenio de Transferencia de Recursos 2403004" Programa Oficina Local de la Niñez" Municipalidad de San Gregorio</t>
  </si>
  <si>
    <t>322 APRUEBA CONV. OLN 2024 SAN GREGORIO.pdf</t>
  </si>
  <si>
    <t>Aprueba Convenio de Transferencia de Recursos 2403004" Programa Oficina Local de la Niñez" Municipalidad de Porvenir</t>
  </si>
  <si>
    <t>315 APRUEBA TRANSF.OLN 2024 PORVENIR (1).pdf</t>
  </si>
  <si>
    <t>Aprueba Convenio de Transferencia de Recursos 2403004" Programa Oficina Local de la Niñez" Municipalidad de Primavera</t>
  </si>
  <si>
    <t>RES. EX N 395 PRIMAVERA.pdf</t>
  </si>
  <si>
    <t>Aprueba Convenio de Transferencia de Recursos 2403004" Programa Oficina Local de la Niñez" Municipalidad de Puerto Natales</t>
  </si>
  <si>
    <t>Convenio OLN 2024, Comuna Natales..pdf</t>
  </si>
  <si>
    <t>Aprueba Convenio de Transferencia de Recursos 2403004" Programa Oficina Local de la Niñez" Municipalidad de Torres del Paine</t>
  </si>
  <si>
    <t>Rex-Convenio OLN 2024, Comuna Torres del Paine..pdf</t>
  </si>
  <si>
    <t>Aprueba Convenio de Transferencia de Recursos 2403004" Programa Oficina Local de la Niñez" Municipalidad de Torres de Yumbel</t>
  </si>
  <si>
    <t>mayo</t>
  </si>
  <si>
    <t>Aprueba Convenio de Transferencia de Recursos 2403004" Programa Oficina Local de la Niñez" Municipalidad de Colchane</t>
  </si>
  <si>
    <t>Resolucion 159 OLN Colchane 2024 corregido 2.pdf</t>
  </si>
  <si>
    <t>Aprueba Convenio de Transferencia de Recursos 2403004" Programa Oficina Local de la Niñez" Municipalidad de Petorca</t>
  </si>
  <si>
    <t>RES 247 CON TT.pdf</t>
  </si>
  <si>
    <t>Aprueba Convenio de Transferencia de Recursos 2403004" Programa Oficina Local de la Niñez" Municipalidad de La Cruz</t>
  </si>
  <si>
    <t>RES 231 TT.pdf</t>
  </si>
  <si>
    <t>Aprueba Convenio de Transferencia de Recursos 2403004" Programa Oficina Local de la Niñez" Municipalidad de Quilpué</t>
  </si>
  <si>
    <t>RES 261 CON TT.pdf</t>
  </si>
  <si>
    <t>Aprueba Convenio de Transferencia de Recursos 2403004" Programa Oficina Local de la Niñez" Municipalidad de Pumanque</t>
  </si>
  <si>
    <t>CONVENIO PUMANQUE OLN 2024 DEF.pdf</t>
  </si>
  <si>
    <t>Aprueba Convenio de Transferencia de Recursos 2403004" Programa Oficina Local de la Niñez" Municipalidad de Teno</t>
  </si>
  <si>
    <t>Rex 2024 OLN TENO.pdf</t>
  </si>
  <si>
    <t>Aprueba Convenio de Transferencia de Recursos 2403004" Programa Oficina Local de la Niñez" Municipalidad de Tucapel</t>
  </si>
  <si>
    <t>RESOLUCION Y CONVENIO OLN TUCAPEL.pdf</t>
  </si>
  <si>
    <t>Aprueba Convenio de Transferencia de Recursos 2403004" Programa Oficina Local de la Niñez" Municipalidad de Arica</t>
  </si>
  <si>
    <t>09 Aprueba CTR Municipalidad Arica OLN E40330.pdf</t>
  </si>
  <si>
    <t>Aprueba Convenio de Transferencia de Recursos 2403001" Fondo de Intervenciones de Apoyo al Desarrollo Infantil" Municipalidad Antofagasta</t>
  </si>
  <si>
    <t>rex 0318-2024.pdf</t>
  </si>
  <si>
    <t>Aprueba Convenio de Transferencia de Recursos 2403001" Fondo de Intervenciones de Apoyo al Desarrollo Infantil" Municipalidad Cerro Navia</t>
  </si>
  <si>
    <t>Res. 1026-A.CONV.-FIADI 2024-Cerro Navia.pdf</t>
  </si>
  <si>
    <t>Aprueba Convenio de Transferencia de Recursos 2403001" Fondo de Intervenciones de Apoyo al Desarrollo Infantil" Municipalida de Colchane</t>
  </si>
  <si>
    <t>RESOLUCION + CONVENIO FIADI COLCHANE 2024 corregido.pdf</t>
  </si>
  <si>
    <t>Aprueba Convenio de Transferencia de Recursos 2403001" Fondo de Intervenciones de Apoyo al Desarrollo Infantil" Municipalida de Coquimbo</t>
  </si>
  <si>
    <t>COQUIMBO.pdf</t>
  </si>
  <si>
    <t>Aprueba Convenio de Transferencia de Recursos 2403001" Fondo de Intervenciones de Apoyo al Desarrollo Infantil" Municipalida de Hualpen</t>
  </si>
  <si>
    <t>Set Hualpen REX.pdf</t>
  </si>
  <si>
    <t>Aprueba Convenio de Transferencia de Recursos 2403001" Fondo de Intervenciones de Apoyo al Desarrollo Infantil" Municipalida de Hualqui</t>
  </si>
  <si>
    <t>SET FIADI Hualqui.pdf</t>
  </si>
  <si>
    <t>Aprueba Convenio de Transferencia de Recursos 2403001" Fondo de Intervenciones de Apoyo al Desarrollo Infantil" Municipalida de Huara</t>
  </si>
  <si>
    <t>RES EX 055 APRUEBA CONVENIO FIADI HUARA Y MDSF_12_02_244.pdf</t>
  </si>
  <si>
    <t>Aprueba Convenio de Transferencia de Recursos 2403001" Fondo de Intervenciones de Apoyo al Desarrollo Infantil" Municipalida de Laguna Blanca</t>
  </si>
  <si>
    <t>128 APRUEBA CONV DE TRANS. FIADI 2024 LAGUNA BLANCA.pdf</t>
  </si>
  <si>
    <t>Aprueba Convenio de Transferencia de Recursos 2403001" Fondo de Intervenciones de Apoyo al Desarrollo Infantil" Municipalida de Peñalolen</t>
  </si>
  <si>
    <t>Res. 0523-A.CONV.-FIADI 2024-Peñalolén (1).pdf</t>
  </si>
  <si>
    <t>Aprueba Convenio de Transferencia de Recursos 2403001" Fondo de Intervenciones de Apoyo al Desarrollo Infantil" Municipalida de Porvenir</t>
  </si>
  <si>
    <t>131 APRUEBA CONV. TRANS. FIADI 2024 PORVENIR.pdf</t>
  </si>
  <si>
    <t>Aprueba Convenio de Transferencia de Recursos 2403001" Fondo de Intervenciones de Apoyo al Desarrollo Infantil" Municipalida de Pumanque</t>
  </si>
  <si>
    <t>Pumanque FIADI.pdf</t>
  </si>
  <si>
    <t>Aprueba Convenio de Transferencia de Recursos 2403001" Fondo de Intervenciones de Apoyo al Desarrollo Infantil" Municipalida de Quinta Normal</t>
  </si>
  <si>
    <t>Res. 0293-A.CONV.-FIADI 2024-Quinta Normal.pdf</t>
  </si>
  <si>
    <t>Aprueba Convenio de Transferencia de Recursos 2403001" Fondo de Intervenciones de Apoyo al Desarrollo Infantil" Municipalida de San Bernardo</t>
  </si>
  <si>
    <t>Res. 0670-A.CONV.-FIADI 2024-San Bernardo.pdf</t>
  </si>
  <si>
    <t>Aprueba Convenio de Transferencia de Recursos 2403001" Fondo de Intervenciones de Apoyo al Desarrollo Infantil" Municipalida de Vallenar</t>
  </si>
  <si>
    <t>ORD N 391.pdf</t>
  </si>
  <si>
    <t>Aprueba Convenio de Transferencia de Recursos 2403001" Fondo de Intervenciones de Apoyo al Desarrollo Infantil" Municipalida de Viña del Mar</t>
  </si>
  <si>
    <t>TT FIADI VIÑA 2024.pdf</t>
  </si>
  <si>
    <t>Aprueba Convenio de Transferencia de Recursos 2403003" Programa de Fortalecimiento Municipal" Municipalidad de Talcahuano</t>
  </si>
  <si>
    <t>Oficio 893 DA 1066 FM thno 2024.pdf</t>
  </si>
  <si>
    <t>Aprueba Convenio de Transferencia de Recursos 2403003" Programa de Fortalecimiento Municipal" Municipalidad de Tierra Amarrilla</t>
  </si>
  <si>
    <t>ORD N399.pdf</t>
  </si>
  <si>
    <t>Aprueba Convenio de Transferencia de Recursos 2403003" Programa de Fortalecimiento Municipal" Municipalidad de Antofagasta</t>
  </si>
  <si>
    <t>Convenio y Rex Antofagasta.pdf</t>
  </si>
  <si>
    <t>Aprueba Convenio de Transferencia de Recursos 2403003" Programa de Fortalecimiento Municipal" Municipalidad de Caldera</t>
  </si>
  <si>
    <t>RES FM CALDERA FINAL.pdf</t>
  </si>
  <si>
    <t>Aprueba Convenio de Transferencia de Recursos 2403003" Programa de Fortalecimiento Municipal" Municipalidad de Chimbarongo</t>
  </si>
  <si>
    <t>CONVENIO CHIMBARONGO TOTALMENTE TRAMITADO CORREGIDO FM 2024.pdf</t>
  </si>
  <si>
    <t>Aprueba Convenio de Transferencia de Recursos 2403003" Programa de Fortalecimiento Municipal" Municipalidad de Coquimbo</t>
  </si>
  <si>
    <t>COQUIMBO (1).pdf</t>
  </si>
  <si>
    <t>Aprueba Convenio de Transferencia de Recursos 2403003" Programa de Fortalecimiento Municipal" Municipalidad de Coyhaique</t>
  </si>
  <si>
    <t>Res.N° 252 PFM M.Coyhaique 14-5-2024.pdf</t>
  </si>
  <si>
    <t>Aprueba Convenio de Transferencia de Recursos 2403003" Programa de Fortalecimiento Municipal" Municipalidad de El Bosque</t>
  </si>
  <si>
    <t>Res. 1013-A.CONV.-FFM 2024-El Bosque.pdf</t>
  </si>
  <si>
    <t>Aprueba Convenio de Transferencia de Recursos 2403003" Programa de Fortalecimiento Municipal" Municipalidad de El Monte</t>
  </si>
  <si>
    <t>Res. 0941-A.CONV.-FFM 2024-EL MONTE.pdf</t>
  </si>
  <si>
    <t>Aprueba Convenio de Transferencia de Recursos 2403003" Programa de Fortalecimiento Municipal" Municipalidad de Graneros</t>
  </si>
  <si>
    <t>CONVENIO GRANEROS TOTALMENTE TRAMITADO FM 2024.pdf</t>
  </si>
  <si>
    <t>Aprueba Convenio de Transferencia de Recursos 2403003" Programa de Fortalecimiento Municipal" Municipalidad de Hualpén</t>
  </si>
  <si>
    <t>SET FM HUALPEN.pdf</t>
  </si>
  <si>
    <t>Aprueba Convenio de Transferencia de Recursos 2403003" Programa de Fortalecimiento Municipal" Municipalidad de La Cisterna</t>
  </si>
  <si>
    <t>Res. 1093-A.CONV.-FFM 2024-La Cisterna.pdf</t>
  </si>
  <si>
    <t>Aprueba Convenio de Transferencia de Recursos 2403003" Programa de Fortalecimiento Municipal" Municipalidad de La Granja</t>
  </si>
  <si>
    <t>Res. 1014-A.CONV.-FFM 2024-La Granja.pdf</t>
  </si>
  <si>
    <t>Aprueba Convenio de Transferencia de Recursos 2403003" Programa de Fortalecimiento Municipal" Municipalidad de La Reina</t>
  </si>
  <si>
    <t>Res. 1028-A.CONV.-FFM 2024-La Reina.pdf</t>
  </si>
  <si>
    <t>Aprueba Convenio de Transferencia de Recursos 2403003" Programa de Fortalecimiento Municipal" Municipalidad de Maipú</t>
  </si>
  <si>
    <t>Res. 1011-A.CONV.-FFM 2024-Maipú.pdf</t>
  </si>
  <si>
    <t>Aprueba Convenio de Transferencia de Recursos 2403003" Programa de Fortalecimiento Municipal" Municipalidad de Nacimiento</t>
  </si>
  <si>
    <t>SET NACIMIENTO.pdf</t>
  </si>
  <si>
    <t>Aprueba Convenio de Transferencia de Recursos 2403003" Programa de Fortalecimiento Municipal" Municipalidad de Paine</t>
  </si>
  <si>
    <t>Res. 1186-A.CONV.-FFM 2024-Paine.pdf</t>
  </si>
  <si>
    <t>Aprueba Convenio de Transferencia de Recursos 2403003" Programa de Fortalecimiento Municipal" Municipalidad de Providencia</t>
  </si>
  <si>
    <t>Res. 1027-A.CONV.-FFM 2024-Providencia.pdf</t>
  </si>
  <si>
    <t>Aprueba Convenio de Transferencia de Recursos 2403003" Programa de Fortalecimiento Municipal" Municipalidad de Quilicura</t>
  </si>
  <si>
    <t>Res. 1029-A.CONV.-FFM 2024-Quilicura 17-05-2024.pdf</t>
  </si>
  <si>
    <t>Aprueba Convenio de Transferencia de Recursos 2403003" Programa de Fortalecimiento Municipal" Municipalidad de Rengo</t>
  </si>
  <si>
    <t>CONVENIO RENGO TOTALMENTE TRAMITADO FM 2024.pdf</t>
  </si>
  <si>
    <t>Aprueba Convenio de Transferencia de Recursos 2403003" Programa de Fortalecimiento Municipal" Municipalidad de San Bernardo</t>
  </si>
  <si>
    <t>Res. 0940-A.CONV.-FFM 2024-SAN BERNARDO.pdf</t>
  </si>
  <si>
    <t>Aprueba Convenio de Transferencia de Recursos 2403003" Programa de Fortalecimiento Municipal" Municipalidad de Alto del Carmen</t>
  </si>
  <si>
    <t>ORD. 358.pdf</t>
  </si>
  <si>
    <t>Aprueba Convenio de Transferencia de Recursos 2403001" Programa "Apoyo a la Crianza y Competencias Parentales" Municipalidad de Curepto</t>
  </si>
  <si>
    <t>CUREPTO TRIPLE P 2024.pdf</t>
  </si>
  <si>
    <t>Aprueba Convenio de Transferencia de Recursos 2403001" Programa "Apoyo a la Crianza y Competencias Parentales" Municipalidad de Parral</t>
  </si>
  <si>
    <t>PARRAL 2024.pdf</t>
  </si>
  <si>
    <t>Aprueba Convenio de Transferencia de Recursos 2403001" Programa "Apoyo a la Crianza y Competencias Parentales" Municipalidad de Retiro</t>
  </si>
  <si>
    <t>RETIRO 2024.pdf</t>
  </si>
  <si>
    <t>Aprueba Convenio de Transferencia de Recursos 2403001" Programa "Apoyo a la Crianza y Competencias Parentales" Municipalidad de Rio Claro</t>
  </si>
  <si>
    <t>RIO CLARO TRIPLE P 2024.pdf</t>
  </si>
  <si>
    <t>Aprueba Convenio de Transferencia de Recursos 2403001" Programa "Apoyo a la Crianza y Competencias Parentales" Municipalidad de Teno</t>
  </si>
  <si>
    <t>RES TRIPLE P 2024_TENO.pdf</t>
  </si>
  <si>
    <t>Aprueba Convenio de Transferencia de Recursos 2405001" Programa "Programa de Apoyo al Desarrollo Biopsicosocial  (PADB)" Ministerio de Salud</t>
  </si>
  <si>
    <t>Rex 3 Establece monto a transferir a FONASA-PADB 2024_E141112-23.pdf</t>
  </si>
  <si>
    <t>Aprueba Convenio de Transferencia de Recursos y Colaboración 2403113" Programa Integral para el Bienestar de niños,niñas y adolescentes" Servicio Nacional de Turismo</t>
  </si>
  <si>
    <t>08 Aprueba convenio con SERNATUR E14592.pdf</t>
  </si>
  <si>
    <t>junio</t>
  </si>
  <si>
    <t>Aprueba Convenio de Transferencia de Recursos 2403001" Fondo de Intervenciones de Apoyo al Desarrollo Infantil" Municipalida de Contulmo</t>
  </si>
  <si>
    <t>SET FIADI CONTULMO.pdf</t>
  </si>
  <si>
    <t>Aprueba Convenio de Transferencia de Recursos 2403001" Fondo de Intervenciones de Apoyo al Desarrollo Infantil" Municipalida de Ollague</t>
  </si>
  <si>
    <t>Rex y Convenio FIADI 2024 Ollague ORD. 0065.pdf</t>
  </si>
  <si>
    <t>Aprueba Convenio de Transferencia de Recursos 2403001" Fondo de Intervenciones de Apoyo al Desarrollo Infantil" Municipalida de Primavera</t>
  </si>
  <si>
    <t>137 APRUEBA CONV. DE TRANS. FIADI 2024 PRIMAVERA.pdf</t>
  </si>
  <si>
    <t>Aprueba Convenio de Transferencia de Recursos 2403001" Fondo de Intervenciones de Apoyo al Desarrollo Infantil" Municipalida de San Pedro de Atacama</t>
  </si>
  <si>
    <t>REX (1).pdf</t>
  </si>
  <si>
    <t>Aprueba Convenio de Transferencia de Recursos 2403001" Fondo de Intervenciones de Apoyo al Desarrollo Infantil" Municipalida de TalTal</t>
  </si>
  <si>
    <t>REX Y CONVENIO FIADI TALTAL.pdf</t>
  </si>
  <si>
    <t>Aprueba Convenio de Transferencia de Recursos 2403003" Programa de Fortalecimiento Municipal" Municipalidad de San Pedro de Atacama</t>
  </si>
  <si>
    <t>REX (2).pdf</t>
  </si>
  <si>
    <t>Aprueba Convenio de Transferencia de Recursos 2403003" Programa de Fortalecimiento Municipal" Municipalidad de Taltal</t>
  </si>
  <si>
    <t>REX Y CONVENIO PFM TALTAL.pdf</t>
  </si>
  <si>
    <t>Aprueba Convenio de Transferencia de Recursos 2403001" Programa "Apoyo a la Crianza y Competencias Parentales" Municipalidad de Angol</t>
  </si>
  <si>
    <t>Memo 214.pdf</t>
  </si>
  <si>
    <t>Aprueba Convenio de Transferencia de Recursos 2403001" Programa "Apoyo a la Crianza y Competencias Parentales" Municipalidad de Buin</t>
  </si>
  <si>
    <t>Res. 1474-A.CONV.-Triple P 2024-Buin.pdf</t>
  </si>
  <si>
    <t>Aprueba Convenio de Transferencia de Recursos 2403001" Programa "Apoyo a la Crianza y Competencias Parentales" Municipalidad de Combarbalá</t>
  </si>
  <si>
    <t>Aprueba Convenio de Transferencia de Recursos 2403001" Programa "Apoyo a la Crianza y Competencias Parentales" Municipalidad de Coquimbo</t>
  </si>
  <si>
    <t>Aprueba Convenio de Transferencia de Recursos 2403001" Programa "Apoyo a la Crianza y Competencias Parentales" Municipalidad de Huasco</t>
  </si>
  <si>
    <t>ORD. 416TRANSF.pdf</t>
  </si>
  <si>
    <t>Aprueba Convenio de Transferencia de Recursos 2403001" Programa "Apoyo a la Crianza y Competencias Parentales" Municipalidad de La Serena</t>
  </si>
  <si>
    <t>LA SERENA (2).pdf</t>
  </si>
  <si>
    <t>Aprueba Convenio de Transferencia de Recursos 2403001" Programa "Apoyo a la Crianza y Competencias Parentales" Municipalidad de Lautaro</t>
  </si>
  <si>
    <t>Memo.Res862LautaroTp2024.decreto3265.pdf</t>
  </si>
  <si>
    <t>Aprueba Convenio de Transferencia de Recursos 2403001" Programa "Apoyo a la Crianza y Competencias Parentales" Municipalidad de Lo Prado</t>
  </si>
  <si>
    <t>Res. 1667-A.CONV.-Triple P 2024-Lo Prado.pdf</t>
  </si>
  <si>
    <t>Aprueba Convenio de Transferencia de Recursos 2403001" Programa "Apoyo a la Crianza y Competencias Parentales" Municipalidad de Loncoche</t>
  </si>
  <si>
    <t>Memo 205.pdf</t>
  </si>
  <si>
    <t>Aprueba Convenio de Transferencia de Recursos 2403001" Programa "Apoyo a la Crianza y Competencias Parentales" Municipalidad de Melipilla</t>
  </si>
  <si>
    <t>Res. 1611-A.CONV.-Triple P 2024-Melipilla.pdf</t>
  </si>
  <si>
    <t>Aprueba Convenio de Transferencia de Recursos 2403001" Programa "Apoyo a la Crianza y Competencias Parentales" Municipalidad de Molina</t>
  </si>
  <si>
    <t>MOLINA 2024.pdf</t>
  </si>
  <si>
    <t>Aprueba Convenio de Transferencia de Recursos 2403001" Programa "Apoyo a la Crianza y Competencias Parentales" Municipalidad de Renca</t>
  </si>
  <si>
    <t>renca res. 1619-a.conv.-triple p 2024-renca.pdf</t>
  </si>
  <si>
    <t>Aprueba Convenio de Transferencia de Recursos 2403001" Programa "Apoyo a la Crianza y Competencias Parentales" Municipalidad de Saavedra</t>
  </si>
  <si>
    <t>Memo 213.pdf</t>
  </si>
  <si>
    <t>Aprueba Convenio de Transferencia de Recursos 2403001" Programa "Apoyo a la Crianza y Competencias Parentales" Municipalidad de San Miguel</t>
  </si>
  <si>
    <t>Res. 1705-A.CONV.-Triple P 2024-San Miguel.pdf</t>
  </si>
  <si>
    <t>Aprueba Convenio de Transferencia de Recursos 2403001" Programa "Apoyo a la Crianza y Competencias Parentales" Municipalidad de Talca</t>
  </si>
  <si>
    <t>TALCA 2024.pdf</t>
  </si>
  <si>
    <t>Aprueba Convenio de Transferencia de Recursos 2403001" Programa "Apoyo a la Crianza y Competencias Parentales" Municipalidad de Teodoro Schmidth</t>
  </si>
  <si>
    <t>Memo 215.pdf</t>
  </si>
  <si>
    <t>Memo 216.pdf</t>
  </si>
  <si>
    <t>Aprueba Convenio de Transferencia de Recursos 2403004" Programa Oficina Local de la Niñez" Municipalidad de Viña del Mar</t>
  </si>
  <si>
    <t>RES 357.pdf</t>
  </si>
  <si>
    <t>Aprueba Convenio de Transferencia de Recursos 2403004" Programa Oficina Local de la Niñez" Municipalidad de Cauquenes</t>
  </si>
  <si>
    <t>Aprueba Convenio de Transferencia de Recursos 2403004" Programa Oficina Local de la Niñez" Municipalidad de  Nueva Imperial</t>
  </si>
  <si>
    <t>Set Imperial Oln 2024.pdf</t>
  </si>
  <si>
    <t>Aprueba Convenio de Transferencia de Recursos 2403004" Programa Oficina Local de la Niñez" Municipalidad de Lanco</t>
  </si>
  <si>
    <t>Resolución Aprueba Convenio Lanco.pdf</t>
  </si>
  <si>
    <t>Aprueba Convenio de Transferencia de Recursos 2402007" Programa de Apoyo a la Salud Mental Infantil (PASMI)" Ministerio de Salud</t>
  </si>
  <si>
    <t>4 Establece monto a transferir MINSAL PASMI E39101.pdf</t>
  </si>
  <si>
    <t xml:space="preserve">Aprueba Convenio de Transferencia de Recursos y Colaboración 2403113" Programa Integral para el Bienestar de niños,niñas y adolescentes" Junta nacional de Auxilio y Becas </t>
  </si>
  <si>
    <t>REX DN.1589.2024 Autoriza y aprueba modificación convenio Mideso Escuela Saludable.pdf</t>
  </si>
  <si>
    <t>julio</t>
  </si>
  <si>
    <t xml:space="preserve">Aprueba Convenio de Transferencia de Recursos 2403004" Programa Oficina Local de la Niñez" Municipalidad de San Pedro de Atacama </t>
  </si>
  <si>
    <t>REX OLN.pdf</t>
  </si>
  <si>
    <t>Aprueba Convenio de Transferencia de Recursos 2403004" Programa Oficina Local de la Niñez" Municipalidad de Mostazal</t>
  </si>
  <si>
    <t>legajo OLN Mostazal_merged.pdf</t>
  </si>
  <si>
    <t>Aprueba Convenio de Transferencia de Recursos 2403004" Programa Oficina Local de la Niñez" Municipalidad de Timaukel</t>
  </si>
  <si>
    <t>535 APRUEBA CONV. DE TRANS. OLN 2024 TIMAUKEL.pdf</t>
  </si>
  <si>
    <t>Aprueba Convenio de Transferencia de Recursos 2403001" Programa Apoyo a la crianza 2024" Municipalidad de Alto del Carmen</t>
  </si>
  <si>
    <t>Legajo triple p alto del carmen.pdf</t>
  </si>
  <si>
    <t>Aprueba Convenio de Transferencia de Recursos 2403001" Programa Apoyo a la crianza 2024" Municipalidad de Alto del Caldera</t>
  </si>
  <si>
    <t>Res 756_0001.pdf</t>
  </si>
  <si>
    <t>Aprueba Convenio de Transferencia de Recursos 2403001" Programa Apoyo a la crianza 2024" Municipalidad de Collipulli</t>
  </si>
  <si>
    <t>Legajo Triple p Collipulli.pdf</t>
  </si>
  <si>
    <t>Aprueba Convenio de Transferencia de Recursos 2403001" Programa Apoyo a la crianza 2024" Municipalidad de Freirina</t>
  </si>
  <si>
    <t>Legajo Freirina Triple p.pdf</t>
  </si>
  <si>
    <t>Aprueba Convenio de Transferencia de Recursos 2403001" Programa Apoyo a la crianza 2024" Municipalidad de Pudahuel</t>
  </si>
  <si>
    <t>Res. 1620-A.CONV.-Triple P 2024-Pudahuel.pdf</t>
  </si>
  <si>
    <t>Aprueba Convenio de Transferencia de Recursos 2403001" Programa Apoyo a la crianza 2024" Municipalidad de Sagrada Familia</t>
  </si>
  <si>
    <t>SAGRADA FAMILIA 2024.pdf</t>
  </si>
  <si>
    <t>Aprueba Convenio de Transferencia de Recursos 2403004" Programa Oficina Local de la Niñez" Municipalidad de Putre</t>
  </si>
  <si>
    <t>Rex 404 completa.pdf</t>
  </si>
  <si>
    <t>Aprueba Convenio de Transferencia de Recursos 2403004" Programa Oficina Local de la Niñez" Municipalidad de Requinoa</t>
  </si>
  <si>
    <t>legajo requinoa.pdf</t>
  </si>
  <si>
    <t>Aprueba Convenio de Transferencia de Recursos 2403004" Programa Oficina Local de la Niñez" Municipalidad de Concepción</t>
  </si>
  <si>
    <t>set CONCEPCION ciclo0 OLN.pdf</t>
  </si>
  <si>
    <t>Aprueba Convenio de Transferencia de Recursos 2403004" Programa Oficina Local de la Niñez" Municipalidad de Quillón</t>
  </si>
  <si>
    <t>RES 300 APRUEBA CONVENIO OLN QUILLÓN.pdf</t>
  </si>
  <si>
    <t>Aprueba Convenio de Transferencia de Recursos 2403004" Programa Oficina Local de la Niñez" Municipalidad de Aysén</t>
  </si>
  <si>
    <t>Res. 661-2024 OLN Aysen.pdf</t>
  </si>
  <si>
    <t>Aprueba Convenio de Transferencia de Recursos 2403004" Programa Oficina Local de la Niñez" Municipalidad de Colina</t>
  </si>
  <si>
    <t>Res. 1828-A.CONV.-OLN 2024-Colina.pdf</t>
  </si>
  <si>
    <t>Aprueba Convenio de Transferencia de Recursos 2403004" Programa Oficina Local de la Niñez" La Florida</t>
  </si>
  <si>
    <t>Res. 2050-A.CONV.-OLN 2024-La Florida.pdf</t>
  </si>
  <si>
    <t>agosto</t>
  </si>
  <si>
    <t>Aprueba Convenio de Transferencia de Recursos 2403001" Programa "Apoyo a la Crianza y Competencias Parentales" Municipalidad de San Bernardo</t>
  </si>
  <si>
    <t>San Bernardo TRIPLE P 2024</t>
  </si>
  <si>
    <t>Aprueba Convenio de Transferencia de recursos 2403003 "Programa de Fortalecimiento Municipal" Municipalidad de Diego de Almagro</t>
  </si>
  <si>
    <t>Diego de Almagro PFM 2024</t>
  </si>
  <si>
    <t>Aprueba Convenio de Transferencia de Recursos 2403004" Programa Oficina Local de la Niñez" Municipalidad de Alto Hospicio</t>
  </si>
  <si>
    <t>Alto Hospicio OLN 2024</t>
  </si>
  <si>
    <t>Aprueba Convenio de Transferencia de Recursos 2403004" Programa Oficina Local de la Niñez" Municipalidad de La Serena</t>
  </si>
  <si>
    <t>La Serena OLN 2024</t>
  </si>
  <si>
    <t>Aprueba Modificación Convenio de Transferencia de Recursos y Colaboración 2403113" Programa Integral para el Bienestar de niños,niñas y adolescentes" Servicio Nacional del Adulto Mayor 2024</t>
  </si>
  <si>
    <t>SENAMA (convenio colaborativo) 2024</t>
  </si>
  <si>
    <t>septiembre</t>
  </si>
  <si>
    <t>Aprueba Convenio de Transferencia de Recursos 2403004" Programa Oficina Local de la Niñez" Municipalidad de Camarones</t>
  </si>
  <si>
    <t>Rex 626.pdf</t>
  </si>
  <si>
    <t>Aprueba Convenio de Transferencia de Recursos 2403004" Programa Oficina Local de la Niñez" Municipalidad de Santiago</t>
  </si>
  <si>
    <t>SN- DEx 020 Aprueba CTR Municipalidad Santiago E63479.pdf</t>
  </si>
  <si>
    <t>Aprueba Convenio de Transferencia de Recursos 2403004" Programa Oficina Local de la Niñez" Municipalidad de Chillán Viejo</t>
  </si>
  <si>
    <t>RES 510 APRUEBA CONVENIO EJECUCIÓN OLN CHILLÁN VIEJO.pdf</t>
  </si>
  <si>
    <t>Aprueba Convenio de Transferencia de Recursos 2403004" Programa Oficina Local de la Niñez" Municipalidad de El Carmen</t>
  </si>
  <si>
    <t>RES 493 APRUEBA CONVENIO EJECUCIÓN PROGRAMA OLN EL CARMEN.pdf</t>
  </si>
  <si>
    <t>Aprueba Convenio de Transferencia de Recursos 2403004" Programa Oficina Local de la Niñez" Municipalidad de San Ignacio</t>
  </si>
  <si>
    <t>RES 482 APRUEBA CONVENIO PARA LA EJECUCIÓN OLN SAN IGNACIO.pdf</t>
  </si>
  <si>
    <t>Aprueba Convenio de Transferencia de Recursos 2403004" Programa Oficina Local de la Niñez" Municipalidad de Yungay</t>
  </si>
  <si>
    <t>RES 509 APRUEBA CONVENIO EJECUCIÓN OLN YUNGAY.pdf</t>
  </si>
  <si>
    <t>Aprueba Convenio de Transferencia de Recursos 2403004" Programa Oficina Local de la Niñez" Municipalidad de Qurihue</t>
  </si>
  <si>
    <t>RES 476 APRUEBA CONVENIO EJECUCIÓN PROGRAMA OLN QUIRIHUE.pdf</t>
  </si>
  <si>
    <t>Aprueba Convenio de Transferencia de Recursos 2403004" Programa Oficina Local de la Niñez" Municipalidad de Cobquecura</t>
  </si>
  <si>
    <t>Resolución Exenta N°499_OLN Cobquecura.pdf</t>
  </si>
  <si>
    <t>Aprueba Convenio de Transferencia de Recursos 2403004" Programa Oficina Local de la Niñez" Municipalidad de Ranquil</t>
  </si>
  <si>
    <t>RES 506 APRUEBA CONVENIO EJECUCIÓN OLN RÁNQUIL.pdf</t>
  </si>
  <si>
    <t>Aprueba Convenio de Transferencia de Recursos 2403004" Programa Oficina Local de la Niñez" Municipalidad de Valdivia</t>
  </si>
  <si>
    <t>Resolución totalmente tramitada.pdf</t>
  </si>
  <si>
    <t>Aprueba Convenio de Transferencia de Recursos 2403004" Programa Oficina Local de la Niñez" Municipalidad de Río Ibañez</t>
  </si>
  <si>
    <t>REX 958 OLN 2024 IBAÑEZ.pdf</t>
  </si>
  <si>
    <t>Aprueba Convenio de Transferencia de Recursos y Colaboración 2403113" Programa Integral para el Bienestar de niños,niñas y adolescentes"Instituto Nacional de Deportes</t>
  </si>
  <si>
    <t>2024_09_02 Aprobatorio MDSF Convenio MDSF- MINDEP-IND E67462.pdf</t>
  </si>
  <si>
    <t>Sistema de Protección Integral a la Infancia</t>
  </si>
  <si>
    <t>01 - 02</t>
  </si>
  <si>
    <t>Materiales de difusión en regiones de la Política Nacional de la Niñez PIB y participación 1067455-16-LE24</t>
  </si>
  <si>
    <t>https://www.mercadopublico.cl/Procurement/Modules/Attachment/ViewAttachment.aspx?enc=BKjAvUZwGvs0b5zfWwrrqJZgdMt1LSD50q1DPJIR%2b2%2bAlJkS2kLMbTixItbKQOUfcbQI9E4gHZ1EDmOQb0zREPg2t1ZZDc%2fWcHr85hnBhlHx6dIB5Fy3EgEuz6qJ%2bhAH%2b%2fKmkZ2JDV2F39q2CKiviknGsnQS07XHwQKa39efw0dWtxiWloodxETCeeTbwi8raCzmMbJ%2bZNxeX8pjSJHQ6pR0vhmv%2bynoAP%2bW85TbTrrgELiAWxMbEpZv%2bOjCwn%2bN4VF6ylvrWpgp4%2fFSqIxaZtL2MI1GAI0pw9ySAOYW4dHpMiKdGfZfbzCJBAIu7Ym6</t>
  </si>
  <si>
    <r>
      <t xml:space="preserve">MDSF - GLOSA N°03 </t>
    </r>
    <r>
      <rPr>
        <sz val="12"/>
        <rFont val="Arial"/>
        <family val="2"/>
      </rPr>
      <t>Asociada al subtítulo 22, Bienes y Servicios de Consumo - Capacitación y Perfeccionamiento, DFL N° 1-19.653, de 2001, Ministerio Secretaría General de la Presidencia</t>
    </r>
  </si>
  <si>
    <t>Campañas Comunicacionales (Cuota 1)</t>
  </si>
  <si>
    <t>08/11/2023 - 30/06/2024</t>
  </si>
  <si>
    <t>17/10/2023 - 09/07/2024</t>
  </si>
  <si>
    <t>02/10/2023 - 16/07/2024</t>
  </si>
  <si>
    <t>01/07/2018 - 22/07/2024</t>
  </si>
  <si>
    <t>01/12/2023 - 30/04/2024</t>
  </si>
  <si>
    <t>02/05/2024 - 30/06/2024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</si>
</sst>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$&quot;#,##0;[Red]&quot;$&quot;\-#,##0"/>
    <numFmt numFmtId="42" formatCode="_ &quot;$&quot;* #,##0_ ;_ &quot;$&quot;* \-#,##0_ ;_ &quot;$&quot;* &quot;-&quot;_ ;_ @_ "/>
    <numFmt numFmtId="41" formatCode="_ * #,##0_ ;_ * \-#,##0_ ;_ * &quot;-&quot;_ ;_ @_ "/>
    <numFmt numFmtId="44" formatCode="_ &quot;$&quot;* #,##0.00_ ;_ &quot;$&quot;* \-#,##0.00_ ;_ &quot;$&quot;* &quot;-&quot;??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.00_-;\-&quot;$&quot;\ * #,##0.00_-;_-&quot;$&quot;\ * &quot;-&quot;??_-;_-@_-"/>
    <numFmt numFmtId="169" formatCode="&quot;$&quot;\ #,##0"/>
    <numFmt numFmtId="170" formatCode="_-[$$-340A]\ * #,##0_-;\-[$$-340A]\ * #,##0_-;_-[$$-340A]\ * &quot;-&quot;??_-;_-@_-"/>
    <numFmt numFmtId="171" formatCode="_-[$€-2]\ * #,##0.00_-;\-[$€-2]\ * #,##0.00_-;_-[$€-2]\ * &quot;-&quot;??_-"/>
    <numFmt numFmtId="172" formatCode="_([$€]* #,##0.00_);_([$€]* \(#,##0.00\);_([$€]* &quot;-&quot;??_);_(@_)"/>
    <numFmt numFmtId="173" formatCode="_(* #,##0.00_);_(* \(#,##0.00\);_(* &quot;-&quot;??_);_(@_)"/>
    <numFmt numFmtId="174" formatCode="dd/mm/yyyy;@"/>
    <numFmt numFmtId="175" formatCode="0.0"/>
    <numFmt numFmtId="176" formatCode="#,##0.0"/>
    <numFmt numFmtId="177" formatCode="dd\/mm\/yyyy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u val="singleAccounting"/>
      <sz val="9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Calibri"/>
      <family val="2"/>
    </font>
    <font>
      <sz val="10"/>
      <name val="Arial"/>
      <family val="2"/>
      <charset val="1"/>
    </font>
    <font>
      <sz val="10"/>
      <color rgb="FF000000"/>
      <name val="Calibri"/>
      <family val="2"/>
    </font>
    <font>
      <sz val="10"/>
      <color rgb="FF333333"/>
      <name val="Calibri"/>
      <family val="2"/>
      <scheme val="minor"/>
    </font>
    <font>
      <sz val="8"/>
      <color rgb="FF000000"/>
      <name val="Arial"/>
      <family val="2"/>
    </font>
    <font>
      <sz val="10"/>
      <color rgb="FF333333"/>
      <name val="Calibri"/>
      <family val="2"/>
    </font>
    <font>
      <u/>
      <sz val="9.35"/>
      <color rgb="FF0000FF"/>
      <name val="Calibri"/>
      <family val="2"/>
    </font>
    <font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126">
    <xf numFmtId="0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2" fillId="0" borderId="0" applyNumberFormat="0" applyFill="0" applyBorder="0" applyAlignment="0" applyProtection="0"/>
  </cellStyleXfs>
  <cellXfs count="410">
    <xf numFmtId="0" fontId="0" fillId="0" borderId="0" xfId="0"/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 applyProtection="1">
      <alignment vertical="center" wrapText="1"/>
      <protection locked="0"/>
    </xf>
    <xf numFmtId="3" fontId="0" fillId="0" borderId="4" xfId="0" quotePrefix="1" applyNumberFormat="1" applyBorder="1" applyAlignment="1" applyProtection="1">
      <alignment horizontal="center" vertical="center" wrapText="1"/>
      <protection locked="0"/>
    </xf>
    <xf numFmtId="169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169" fontId="0" fillId="0" borderId="4" xfId="0" applyNumberFormat="1" applyBorder="1" applyAlignment="1">
      <alignment horizontal="right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vertical="center"/>
    </xf>
    <xf numFmtId="169" fontId="2" fillId="2" borderId="4" xfId="0" applyNumberFormat="1" applyFont="1" applyFill="1" applyBorder="1" applyAlignment="1">
      <alignment horizontal="right" vertical="center" wrapText="1"/>
    </xf>
    <xf numFmtId="3" fontId="2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9" fontId="10" fillId="0" borderId="4" xfId="2" applyFont="1" applyBorder="1" applyAlignment="1">
      <alignment horizontal="center" vertical="center"/>
    </xf>
    <xf numFmtId="3" fontId="0" fillId="0" borderId="4" xfId="0" applyNumberFormat="1" applyBorder="1" applyAlignment="1">
      <alignment vertical="center"/>
    </xf>
    <xf numFmtId="3" fontId="0" fillId="0" borderId="4" xfId="0" applyNumberFormat="1" applyBorder="1" applyAlignment="1">
      <alignment horizontal="right" vertical="center" wrapText="1"/>
    </xf>
    <xf numFmtId="3" fontId="0" fillId="0" borderId="4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2" fillId="0" borderId="0" xfId="0" applyFont="1"/>
    <xf numFmtId="0" fontId="16" fillId="0" borderId="4" xfId="0" applyFont="1" applyBorder="1" applyAlignment="1">
      <alignment horizontal="center" vertical="center" wrapText="1"/>
    </xf>
    <xf numFmtId="42" fontId="16" fillId="0" borderId="4" xfId="98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vertical="center" wrapText="1"/>
    </xf>
    <xf numFmtId="42" fontId="17" fillId="0" borderId="4" xfId="98" applyFont="1" applyFill="1" applyBorder="1" applyAlignment="1">
      <alignment vertical="center"/>
    </xf>
    <xf numFmtId="0" fontId="10" fillId="0" borderId="16" xfId="0" applyFont="1" applyBorder="1" applyAlignment="1">
      <alignment horizontal="center" vertical="center"/>
    </xf>
    <xf numFmtId="9" fontId="10" fillId="0" borderId="17" xfId="2" applyFont="1" applyBorder="1" applyAlignment="1">
      <alignment horizontal="center" vertical="center"/>
    </xf>
    <xf numFmtId="9" fontId="10" fillId="0" borderId="4" xfId="2" applyFont="1" applyFill="1" applyBorder="1" applyAlignment="1">
      <alignment horizontal="center" vertical="center"/>
    </xf>
    <xf numFmtId="41" fontId="10" fillId="0" borderId="4" xfId="99" applyFont="1" applyBorder="1" applyAlignment="1">
      <alignment horizontal="right" vertical="center"/>
    </xf>
    <xf numFmtId="41" fontId="10" fillId="0" borderId="4" xfId="99" applyFont="1" applyFill="1" applyBorder="1" applyAlignment="1">
      <alignment horizontal="right" vertical="center"/>
    </xf>
    <xf numFmtId="41" fontId="16" fillId="0" borderId="4" xfId="99" applyFont="1" applyFill="1" applyBorder="1" applyAlignment="1">
      <alignment horizontal="center" vertical="center" wrapText="1"/>
    </xf>
    <xf numFmtId="3" fontId="0" fillId="0" borderId="0" xfId="0" applyNumberFormat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vertical="center" wrapText="1"/>
    </xf>
    <xf numFmtId="42" fontId="16" fillId="0" borderId="4" xfId="98" applyFont="1" applyFill="1" applyBorder="1" applyAlignment="1">
      <alignment vertical="center"/>
    </xf>
    <xf numFmtId="0" fontId="16" fillId="0" borderId="4" xfId="0" quotePrefix="1" applyFont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49" fontId="0" fillId="0" borderId="4" xfId="0" quotePrefix="1" applyNumberForma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right" vertical="center"/>
    </xf>
    <xf numFmtId="164" fontId="15" fillId="0" borderId="4" xfId="99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vertical="center"/>
    </xf>
    <xf numFmtId="164" fontId="15" fillId="0" borderId="4" xfId="0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right" vertical="center" wrapText="1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 vertical="center" wrapText="1"/>
    </xf>
    <xf numFmtId="0" fontId="16" fillId="0" borderId="4" xfId="72" quotePrefix="1" applyFont="1" applyBorder="1" applyAlignment="1">
      <alignment horizontal="center" vertical="center"/>
    </xf>
    <xf numFmtId="0" fontId="16" fillId="0" borderId="4" xfId="72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0" fontId="0" fillId="0" borderId="4" xfId="0" applyBorder="1"/>
    <xf numFmtId="169" fontId="0" fillId="0" borderId="12" xfId="0" applyNumberFormat="1" applyBorder="1" applyAlignment="1">
      <alignment horizontal="right" vertical="center" wrapText="1"/>
    </xf>
    <xf numFmtId="0" fontId="0" fillId="0" borderId="6" xfId="0" quotePrefix="1" applyBorder="1" applyAlignment="1">
      <alignment horizontal="center"/>
    </xf>
    <xf numFmtId="14" fontId="17" fillId="0" borderId="4" xfId="0" applyNumberFormat="1" applyFont="1" applyBorder="1" applyAlignment="1">
      <alignment vertical="center"/>
    </xf>
    <xf numFmtId="164" fontId="15" fillId="0" borderId="0" xfId="0" applyNumberFormat="1" applyFont="1" applyAlignment="1">
      <alignment vertical="center"/>
    </xf>
    <xf numFmtId="42" fontId="16" fillId="0" borderId="4" xfId="98" applyFont="1" applyFill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/>
    </xf>
    <xf numFmtId="0" fontId="12" fillId="0" borderId="0" xfId="3" applyFont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49" fontId="0" fillId="0" borderId="27" xfId="0" applyNumberFormat="1" applyBorder="1"/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4" fillId="0" borderId="0" xfId="3" applyFont="1" applyAlignment="1">
      <alignment horizontal="left" vertical="center"/>
    </xf>
    <xf numFmtId="42" fontId="0" fillId="0" borderId="0" xfId="98" applyFont="1" applyAlignment="1">
      <alignment vertical="center"/>
    </xf>
    <xf numFmtId="0" fontId="16" fillId="0" borderId="4" xfId="72" applyFont="1" applyBorder="1" applyAlignment="1">
      <alignment vertical="center"/>
    </xf>
    <xf numFmtId="9" fontId="0" fillId="0" borderId="0" xfId="2" applyFont="1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3" fontId="0" fillId="0" borderId="0" xfId="0" applyNumberFormat="1"/>
    <xf numFmtId="14" fontId="0" fillId="0" borderId="4" xfId="0" applyNumberFormat="1" applyBorder="1" applyAlignment="1">
      <alignment horizontal="left" vertical="center"/>
    </xf>
    <xf numFmtId="0" fontId="12" fillId="0" borderId="0" xfId="3" applyFont="1" applyAlignment="1">
      <alignment horizontal="center" vertical="center" wrapText="1"/>
    </xf>
    <xf numFmtId="0" fontId="12" fillId="0" borderId="0" xfId="3" applyFont="1" applyAlignment="1">
      <alignment horizontal="justify" vertical="center" wrapText="1"/>
    </xf>
    <xf numFmtId="0" fontId="6" fillId="3" borderId="0" xfId="0" applyFont="1" applyFill="1" applyAlignment="1">
      <alignment horizontal="center" vertical="center"/>
    </xf>
    <xf numFmtId="3" fontId="18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2" fillId="4" borderId="4" xfId="0" applyFont="1" applyFill="1" applyBorder="1" applyAlignment="1">
      <alignment vertical="center"/>
    </xf>
    <xf numFmtId="0" fontId="0" fillId="0" borderId="0" xfId="0" applyAlignment="1" applyProtection="1">
      <alignment horizontal="left" vertical="center" wrapText="1"/>
      <protection locked="0"/>
    </xf>
    <xf numFmtId="3" fontId="0" fillId="0" borderId="0" xfId="0" quotePrefix="1" applyNumberFormat="1" applyAlignment="1" applyProtection="1">
      <alignment horizontal="center" vertical="center" wrapText="1"/>
      <protection locked="0"/>
    </xf>
    <xf numFmtId="0" fontId="18" fillId="4" borderId="4" xfId="0" applyFont="1" applyFill="1" applyBorder="1" applyAlignment="1">
      <alignment horizontal="center" vertical="center" wrapText="1"/>
    </xf>
    <xf numFmtId="170" fontId="18" fillId="4" borderId="4" xfId="100" applyNumberFormat="1" applyFont="1" applyFill="1" applyBorder="1" applyAlignment="1">
      <alignment horizontal="center" vertical="center" wrapText="1"/>
    </xf>
    <xf numFmtId="0" fontId="15" fillId="0" borderId="4" xfId="0" quotePrefix="1" applyFont="1" applyBorder="1" applyAlignment="1" applyProtection="1">
      <alignment horizontal="center" vertical="center"/>
      <protection locked="0"/>
    </xf>
    <xf numFmtId="164" fontId="2" fillId="4" borderId="4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/>
    </xf>
    <xf numFmtId="169" fontId="0" fillId="0" borderId="6" xfId="0" applyNumberFormat="1" applyBorder="1" applyAlignment="1">
      <alignment horizontal="right" vertical="center" wrapText="1"/>
    </xf>
    <xf numFmtId="0" fontId="27" fillId="0" borderId="0" xfId="0" applyFont="1"/>
    <xf numFmtId="14" fontId="29" fillId="0" borderId="4" xfId="0" applyNumberFormat="1" applyFont="1" applyBorder="1" applyAlignment="1">
      <alignment horizontal="left" vertical="center"/>
    </xf>
    <xf numFmtId="0" fontId="29" fillId="0" borderId="4" xfId="0" applyFont="1" applyBorder="1" applyAlignment="1">
      <alignment horizontal="center" vertical="center"/>
    </xf>
    <xf numFmtId="3" fontId="17" fillId="0" borderId="4" xfId="0" applyNumberFormat="1" applyFont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16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2" fillId="0" borderId="23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4" xfId="0" quotePrefix="1" applyBorder="1" applyAlignment="1">
      <alignment horizontal="center" vertical="center"/>
    </xf>
    <xf numFmtId="42" fontId="0" fillId="0" borderId="6" xfId="98" quotePrefix="1" applyFont="1" applyBorder="1" applyAlignment="1">
      <alignment horizontal="center"/>
    </xf>
    <xf numFmtId="3" fontId="0" fillId="0" borderId="4" xfId="0" applyNumberFormat="1" applyBorder="1" applyAlignment="1">
      <alignment horizontal="center" vertical="center" wrapText="1"/>
    </xf>
    <xf numFmtId="175" fontId="0" fillId="0" borderId="4" xfId="0" applyNumberForma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1" fillId="0" borderId="0" xfId="3" applyFont="1" applyAlignment="1">
      <alignment vertical="center"/>
    </xf>
    <xf numFmtId="0" fontId="31" fillId="0" borderId="0" xfId="3" applyFont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  <protection locked="0"/>
    </xf>
    <xf numFmtId="14" fontId="0" fillId="0" borderId="4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justify" vertical="center" wrapText="1"/>
    </xf>
    <xf numFmtId="14" fontId="0" fillId="0" borderId="4" xfId="0" applyNumberFormat="1" applyBorder="1" applyAlignment="1" applyProtection="1">
      <alignment horizontal="center" vertical="center" wrapText="1"/>
      <protection locked="0"/>
    </xf>
    <xf numFmtId="169" fontId="0" fillId="0" borderId="4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justify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8" xfId="0" applyBorder="1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7" fillId="0" borderId="4" xfId="0" applyFont="1" applyBorder="1" applyAlignment="1">
      <alignment vertical="center"/>
    </xf>
    <xf numFmtId="0" fontId="28" fillId="0" borderId="4" xfId="0" applyFont="1" applyBorder="1" applyAlignment="1">
      <alignment horizontal="center" vertical="center"/>
    </xf>
    <xf numFmtId="0" fontId="28" fillId="0" borderId="4" xfId="0" applyFont="1" applyBorder="1" applyAlignment="1">
      <alignment vertical="center" wrapText="1"/>
    </xf>
    <xf numFmtId="14" fontId="28" fillId="0" borderId="4" xfId="0" applyNumberFormat="1" applyFont="1" applyBorder="1" applyAlignment="1">
      <alignment vertical="center"/>
    </xf>
    <xf numFmtId="174" fontId="16" fillId="0" borderId="4" xfId="0" applyNumberFormat="1" applyFont="1" applyBorder="1" applyAlignment="1">
      <alignment horizontal="right" vertical="center"/>
    </xf>
    <xf numFmtId="6" fontId="28" fillId="0" borderId="4" xfId="0" applyNumberFormat="1" applyFont="1" applyBorder="1" applyAlignment="1">
      <alignment vertical="center"/>
    </xf>
    <xf numFmtId="14" fontId="16" fillId="0" borderId="4" xfId="0" quotePrefix="1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0" fontId="17" fillId="0" borderId="4" xfId="0" quotePrefix="1" applyFont="1" applyBorder="1" applyAlignment="1">
      <alignment horizontal="center" vertical="center"/>
    </xf>
    <xf numFmtId="14" fontId="17" fillId="0" borderId="4" xfId="0" quotePrefix="1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0" fillId="0" borderId="6" xfId="0" applyBorder="1" applyAlignment="1">
      <alignment horizontal="center"/>
    </xf>
    <xf numFmtId="42" fontId="0" fillId="0" borderId="6" xfId="98" applyFont="1" applyFill="1" applyBorder="1" applyAlignment="1">
      <alignment horizontal="center"/>
    </xf>
    <xf numFmtId="175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42" fontId="0" fillId="0" borderId="4" xfId="98" applyFont="1" applyFill="1" applyBorder="1" applyAlignment="1">
      <alignment horizontal="center"/>
    </xf>
    <xf numFmtId="41" fontId="16" fillId="0" borderId="4" xfId="99" applyFont="1" applyBorder="1" applyAlignment="1">
      <alignment horizontal="center" vertical="center" wrapText="1"/>
    </xf>
    <xf numFmtId="0" fontId="22" fillId="5" borderId="4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vertical="center"/>
    </xf>
    <xf numFmtId="164" fontId="21" fillId="5" borderId="4" xfId="0" applyNumberFormat="1" applyFont="1" applyFill="1" applyBorder="1" applyAlignment="1">
      <alignment horizontal="right" vertical="center" wrapText="1"/>
    </xf>
    <xf numFmtId="0" fontId="23" fillId="5" borderId="1" xfId="0" applyFont="1" applyFill="1" applyBorder="1" applyAlignment="1" applyProtection="1">
      <alignment vertical="center"/>
      <protection locked="0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23" fillId="5" borderId="4" xfId="0" applyFont="1" applyFill="1" applyBorder="1" applyAlignment="1" applyProtection="1">
      <alignment vertical="center"/>
      <protection locked="0"/>
    </xf>
    <xf numFmtId="3" fontId="23" fillId="5" borderId="4" xfId="0" applyNumberFormat="1" applyFont="1" applyFill="1" applyBorder="1" applyAlignment="1" applyProtection="1">
      <alignment horizontal="center" vertical="center"/>
      <protection locked="0"/>
    </xf>
    <xf numFmtId="0" fontId="22" fillId="5" borderId="5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170" fontId="6" fillId="6" borderId="4" xfId="1" applyNumberFormat="1" applyFont="1" applyFill="1" applyBorder="1" applyAlignment="1">
      <alignment horizontal="center" vertical="center" wrapText="1"/>
    </xf>
    <xf numFmtId="169" fontId="21" fillId="5" borderId="4" xfId="0" applyNumberFormat="1" applyFont="1" applyFill="1" applyBorder="1" applyAlignment="1">
      <alignment horizontal="right" vertical="center" wrapText="1"/>
    </xf>
    <xf numFmtId="0" fontId="21" fillId="5" borderId="4" xfId="0" applyFont="1" applyFill="1" applyBorder="1" applyAlignment="1" applyProtection="1">
      <alignment vertical="center"/>
      <protection locked="0"/>
    </xf>
    <xf numFmtId="3" fontId="21" fillId="5" borderId="4" xfId="0" applyNumberFormat="1" applyFont="1" applyFill="1" applyBorder="1" applyAlignment="1" applyProtection="1">
      <alignment horizontal="center" vertical="center"/>
      <protection locked="0"/>
    </xf>
    <xf numFmtId="0" fontId="21" fillId="5" borderId="4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 wrapText="1"/>
      <protection locked="0"/>
    </xf>
    <xf numFmtId="169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 wrapText="1"/>
      <protection locked="0"/>
    </xf>
    <xf numFmtId="169" fontId="2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4" xfId="0" applyFont="1" applyFill="1" applyBorder="1" applyAlignment="1" applyProtection="1">
      <alignment horizontal="center" vertical="center" wrapText="1"/>
      <protection locked="0"/>
    </xf>
    <xf numFmtId="169" fontId="18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21" fillId="5" borderId="3" xfId="0" applyFont="1" applyFill="1" applyBorder="1" applyAlignment="1" applyProtection="1">
      <alignment horizontal="center" vertical="center" wrapText="1"/>
      <protection locked="0"/>
    </xf>
    <xf numFmtId="0" fontId="21" fillId="5" borderId="9" xfId="0" applyFont="1" applyFill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10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169" fontId="21" fillId="5" borderId="4" xfId="0" applyNumberFormat="1" applyFont="1" applyFill="1" applyBorder="1" applyAlignment="1">
      <alignment horizontal="center" vertical="center" wrapText="1"/>
    </xf>
    <xf numFmtId="0" fontId="18" fillId="6" borderId="2" xfId="0" applyFont="1" applyFill="1" applyBorder="1" applyAlignment="1" applyProtection="1">
      <alignment horizontal="center" vertical="center" wrapText="1"/>
      <protection locked="0"/>
    </xf>
    <xf numFmtId="0" fontId="18" fillId="6" borderId="3" xfId="0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horizontal="center" vertical="center" wrapText="1"/>
    </xf>
    <xf numFmtId="3" fontId="18" fillId="6" borderId="4" xfId="0" applyNumberFormat="1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3" fontId="2" fillId="6" borderId="4" xfId="0" applyNumberFormat="1" applyFont="1" applyFill="1" applyBorder="1" applyAlignment="1">
      <alignment vertical="center"/>
    </xf>
    <xf numFmtId="0" fontId="2" fillId="6" borderId="4" xfId="0" applyFont="1" applyFill="1" applyBorder="1" applyAlignment="1">
      <alignment vertical="center"/>
    </xf>
    <xf numFmtId="0" fontId="2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/>
    </xf>
    <xf numFmtId="3" fontId="5" fillId="6" borderId="4" xfId="0" applyNumberFormat="1" applyFont="1" applyFill="1" applyBorder="1" applyAlignment="1">
      <alignment vertical="center"/>
    </xf>
    <xf numFmtId="0" fontId="23" fillId="5" borderId="3" xfId="0" applyFont="1" applyFill="1" applyBorder="1" applyAlignment="1" applyProtection="1">
      <alignment vertical="center"/>
      <protection locked="0"/>
    </xf>
    <xf numFmtId="0" fontId="23" fillId="5" borderId="4" xfId="0" applyFont="1" applyFill="1" applyBorder="1" applyAlignment="1" applyProtection="1">
      <alignment horizontal="left" vertical="center"/>
      <protection locked="0"/>
    </xf>
    <xf numFmtId="0" fontId="23" fillId="5" borderId="4" xfId="0" applyFont="1" applyFill="1" applyBorder="1" applyAlignment="1" applyProtection="1">
      <alignment horizontal="center" vertical="center"/>
      <protection locked="0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vertical="center"/>
    </xf>
    <xf numFmtId="0" fontId="25" fillId="5" borderId="4" xfId="0" applyFont="1" applyFill="1" applyBorder="1" applyAlignment="1">
      <alignment horizontal="center" vertical="center"/>
    </xf>
    <xf numFmtId="9" fontId="25" fillId="5" borderId="4" xfId="0" applyNumberFormat="1" applyFont="1" applyFill="1" applyBorder="1" applyAlignment="1">
      <alignment horizontal="center" vertical="center"/>
    </xf>
    <xf numFmtId="9" fontId="25" fillId="5" borderId="4" xfId="2" applyFont="1" applyFill="1" applyBorder="1" applyAlignment="1">
      <alignment horizontal="center" vertical="center"/>
    </xf>
    <xf numFmtId="3" fontId="25" fillId="5" borderId="4" xfId="0" applyNumberFormat="1" applyFont="1" applyFill="1" applyBorder="1" applyAlignment="1">
      <alignment horizontal="right" vertical="center"/>
    </xf>
    <xf numFmtId="3" fontId="25" fillId="5" borderId="4" xfId="0" applyNumberFormat="1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3" fontId="25" fillId="5" borderId="18" xfId="0" applyNumberFormat="1" applyFont="1" applyFill="1" applyBorder="1" applyAlignment="1">
      <alignment horizontal="center" vertical="center"/>
    </xf>
    <xf numFmtId="9" fontId="25" fillId="5" borderId="19" xfId="2" applyFont="1" applyFill="1" applyBorder="1" applyAlignment="1">
      <alignment horizontal="center" vertical="center"/>
    </xf>
    <xf numFmtId="3" fontId="25" fillId="5" borderId="19" xfId="0" applyNumberFormat="1" applyFont="1" applyFill="1" applyBorder="1" applyAlignment="1">
      <alignment horizontal="right" vertical="center"/>
    </xf>
    <xf numFmtId="9" fontId="25" fillId="5" borderId="20" xfId="2" applyFont="1" applyFill="1" applyBorder="1" applyAlignment="1">
      <alignment horizontal="center" vertical="center"/>
    </xf>
    <xf numFmtId="0" fontId="24" fillId="5" borderId="23" xfId="0" applyFont="1" applyFill="1" applyBorder="1" applyAlignment="1" applyProtection="1">
      <alignment horizontal="center" vertical="center" wrapText="1"/>
      <protection locked="0"/>
    </xf>
    <xf numFmtId="0" fontId="26" fillId="6" borderId="4" xfId="0" applyFont="1" applyFill="1" applyBorder="1" applyAlignment="1">
      <alignment vertical="center"/>
    </xf>
    <xf numFmtId="3" fontId="21" fillId="5" borderId="4" xfId="0" applyNumberFormat="1" applyFont="1" applyFill="1" applyBorder="1" applyAlignment="1">
      <alignment horizontal="center" vertical="center" wrapText="1"/>
    </xf>
    <xf numFmtId="42" fontId="21" fillId="5" borderId="4" xfId="98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vertical="center"/>
    </xf>
    <xf numFmtId="0" fontId="21" fillId="5" borderId="2" xfId="0" applyFont="1" applyFill="1" applyBorder="1" applyAlignment="1">
      <alignment vertical="center"/>
    </xf>
    <xf numFmtId="169" fontId="2" fillId="7" borderId="21" xfId="0" applyNumberFormat="1" applyFont="1" applyFill="1" applyBorder="1" applyAlignment="1">
      <alignment horizontal="center" vertical="center"/>
    </xf>
    <xf numFmtId="41" fontId="0" fillId="0" borderId="0" xfId="0" applyNumberFormat="1"/>
    <xf numFmtId="41" fontId="17" fillId="0" borderId="4" xfId="99" applyFont="1" applyFill="1" applyBorder="1" applyAlignment="1">
      <alignment horizontal="center" vertical="center" wrapText="1"/>
    </xf>
    <xf numFmtId="0" fontId="33" fillId="0" borderId="4" xfId="125" applyFont="1" applyBorder="1" applyAlignment="1" applyProtection="1">
      <alignment wrapText="1"/>
    </xf>
    <xf numFmtId="0" fontId="33" fillId="0" borderId="4" xfId="125" applyFont="1" applyBorder="1" applyAlignment="1" applyProtection="1">
      <alignment vertical="center" wrapText="1"/>
    </xf>
    <xf numFmtId="1" fontId="16" fillId="0" borderId="4" xfId="0" applyNumberFormat="1" applyFont="1" applyBorder="1" applyAlignment="1">
      <alignment horizontal="center" vertical="center"/>
    </xf>
    <xf numFmtId="0" fontId="15" fillId="0" borderId="33" xfId="0" applyFont="1" applyBorder="1"/>
    <xf numFmtId="0" fontId="15" fillId="0" borderId="0" xfId="0" applyFont="1" applyAlignment="1">
      <alignment vertical="center"/>
    </xf>
    <xf numFmtId="0" fontId="17" fillId="0" borderId="29" xfId="0" applyFont="1" applyBorder="1" applyAlignment="1">
      <alignment horizontal="left" vertical="center"/>
    </xf>
    <xf numFmtId="0" fontId="15" fillId="0" borderId="33" xfId="0" applyFont="1" applyBorder="1" applyAlignment="1">
      <alignment vertical="center"/>
    </xf>
    <xf numFmtId="14" fontId="17" fillId="0" borderId="28" xfId="0" applyNumberFormat="1" applyFont="1" applyBorder="1" applyAlignment="1">
      <alignment horizontal="right" vertical="center"/>
    </xf>
    <xf numFmtId="14" fontId="35" fillId="0" borderId="4" xfId="0" applyNumberFormat="1" applyFont="1" applyBorder="1" applyAlignment="1">
      <alignment horizontal="center" vertical="center"/>
    </xf>
    <xf numFmtId="14" fontId="17" fillId="0" borderId="4" xfId="0" applyNumberFormat="1" applyFont="1" applyBorder="1" applyAlignment="1">
      <alignment horizontal="right" vertical="center"/>
    </xf>
    <xf numFmtId="0" fontId="15" fillId="0" borderId="33" xfId="0" applyFont="1" applyBorder="1" applyAlignment="1">
      <alignment vertical="center" wrapText="1"/>
    </xf>
    <xf numFmtId="42" fontId="0" fillId="0" borderId="0" xfId="0" applyNumberFormat="1" applyAlignment="1">
      <alignment vertical="center"/>
    </xf>
    <xf numFmtId="0" fontId="36" fillId="0" borderId="27" xfId="68" applyFont="1" applyBorder="1"/>
    <xf numFmtId="0" fontId="21" fillId="5" borderId="4" xfId="0" applyFont="1" applyFill="1" applyBorder="1" applyAlignment="1">
      <alignment horizontal="center" vertical="center"/>
    </xf>
    <xf numFmtId="3" fontId="29" fillId="0" borderId="4" xfId="0" applyNumberFormat="1" applyFont="1" applyBorder="1" applyAlignment="1">
      <alignment horizontal="right" vertical="center" wrapText="1"/>
    </xf>
    <xf numFmtId="0" fontId="29" fillId="0" borderId="1" xfId="0" applyFont="1" applyBorder="1" applyAlignment="1">
      <alignment vertical="center"/>
    </xf>
    <xf numFmtId="0" fontId="34" fillId="0" borderId="1" xfId="0" applyFont="1" applyBorder="1" applyAlignment="1">
      <alignment vertical="center" wrapText="1"/>
    </xf>
    <xf numFmtId="0" fontId="21" fillId="5" borderId="4" xfId="0" applyFont="1" applyFill="1" applyBorder="1" applyAlignment="1">
      <alignment vertical="center" wrapText="1"/>
    </xf>
    <xf numFmtId="0" fontId="34" fillId="0" borderId="4" xfId="0" quotePrefix="1" applyFont="1" applyBorder="1" applyAlignment="1">
      <alignment horizontal="center" vertical="center"/>
    </xf>
    <xf numFmtId="0" fontId="34" fillId="0" borderId="4" xfId="0" quotePrefix="1" applyFont="1" applyBorder="1" applyAlignment="1">
      <alignment horizontal="center" vertical="center" wrapText="1"/>
    </xf>
    <xf numFmtId="0" fontId="32" fillId="0" borderId="4" xfId="125" applyBorder="1" applyAlignment="1" applyProtection="1">
      <alignment wrapText="1"/>
    </xf>
    <xf numFmtId="0" fontId="38" fillId="0" borderId="4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/>
    </xf>
    <xf numFmtId="0" fontId="38" fillId="0" borderId="4" xfId="0" applyFont="1" applyBorder="1" applyAlignment="1">
      <alignment horizontal="left" vertical="center" wrapText="1"/>
    </xf>
    <xf numFmtId="0" fontId="32" fillId="0" borderId="4" xfId="125" applyFill="1" applyBorder="1" applyAlignment="1" applyProtection="1">
      <alignment horizontal="center" vertical="center"/>
    </xf>
    <xf numFmtId="0" fontId="40" fillId="0" borderId="4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left" vertical="center" wrapText="1"/>
    </xf>
    <xf numFmtId="0" fontId="37" fillId="0" borderId="4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 wrapText="1"/>
    </xf>
    <xf numFmtId="14" fontId="40" fillId="0" borderId="4" xfId="0" applyNumberFormat="1" applyFont="1" applyBorder="1" applyAlignment="1">
      <alignment horizontal="center" vertical="center"/>
    </xf>
    <xf numFmtId="14" fontId="0" fillId="0" borderId="4" xfId="0" applyNumberFormat="1" applyBorder="1" applyAlignment="1">
      <alignment vertical="center"/>
    </xf>
    <xf numFmtId="0" fontId="37" fillId="3" borderId="4" xfId="0" applyFont="1" applyFill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40" fillId="0" borderId="4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23" fillId="5" borderId="4" xfId="0" applyFont="1" applyFill="1" applyBorder="1" applyAlignment="1" applyProtection="1">
      <alignment vertical="center" wrapText="1"/>
      <protection locked="0"/>
    </xf>
    <xf numFmtId="177" fontId="37" fillId="0" borderId="4" xfId="0" applyNumberFormat="1" applyFont="1" applyBorder="1" applyAlignment="1">
      <alignment vertical="center"/>
    </xf>
    <xf numFmtId="0" fontId="32" fillId="0" borderId="4" xfId="125" applyBorder="1" applyAlignment="1" applyProtection="1">
      <alignment vertical="center" wrapText="1"/>
    </xf>
    <xf numFmtId="0" fontId="22" fillId="5" borderId="4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quotePrefix="1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2" fillId="0" borderId="0" xfId="3" applyFont="1" applyAlignment="1">
      <alignment horizontal="justify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22" fillId="5" borderId="4" xfId="0" applyFont="1" applyFill="1" applyBorder="1" applyAlignment="1" applyProtection="1">
      <alignment horizontal="center" vertical="center" wrapText="1"/>
      <protection locked="0"/>
    </xf>
    <xf numFmtId="0" fontId="22" fillId="5" borderId="5" xfId="0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 applyProtection="1">
      <alignment horizontal="left" vertical="center" wrapText="1"/>
      <protection locked="0"/>
    </xf>
    <xf numFmtId="0" fontId="22" fillId="5" borderId="5" xfId="0" applyFont="1" applyFill="1" applyBorder="1" applyAlignment="1" applyProtection="1">
      <alignment horizontal="center" vertical="center" wrapText="1"/>
      <protection locked="0"/>
    </xf>
    <xf numFmtId="0" fontId="22" fillId="5" borderId="6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2" xfId="0" applyFont="1" applyFill="1" applyBorder="1" applyAlignment="1" applyProtection="1">
      <alignment horizontal="center" vertical="center" wrapText="1"/>
      <protection locked="0"/>
    </xf>
    <xf numFmtId="0" fontId="5" fillId="6" borderId="3" xfId="0" applyFont="1" applyFill="1" applyBorder="1" applyAlignment="1" applyProtection="1">
      <alignment horizontal="center" vertical="center" wrapText="1"/>
      <protection locked="0"/>
    </xf>
    <xf numFmtId="0" fontId="4" fillId="0" borderId="0" xfId="3" applyFont="1" applyAlignment="1">
      <alignment horizontal="center" vertical="center" wrapText="1"/>
    </xf>
    <xf numFmtId="0" fontId="23" fillId="5" borderId="1" xfId="0" applyFont="1" applyFill="1" applyBorder="1" applyAlignment="1" applyProtection="1">
      <alignment horizontal="left" vertical="center"/>
      <protection locked="0"/>
    </xf>
    <xf numFmtId="0" fontId="23" fillId="5" borderId="2" xfId="0" applyFont="1" applyFill="1" applyBorder="1" applyAlignment="1" applyProtection="1">
      <alignment horizontal="left" vertical="center"/>
      <protection locked="0"/>
    </xf>
    <xf numFmtId="0" fontId="23" fillId="5" borderId="3" xfId="0" applyFont="1" applyFill="1" applyBorder="1" applyAlignment="1" applyProtection="1">
      <alignment horizontal="left" vertical="center"/>
      <protection locked="0"/>
    </xf>
    <xf numFmtId="0" fontId="21" fillId="5" borderId="1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12" fillId="0" borderId="0" xfId="3" applyFont="1" applyAlignment="1">
      <alignment horizontal="center" vertical="center" wrapText="1"/>
    </xf>
    <xf numFmtId="0" fontId="21" fillId="5" borderId="4" xfId="0" applyFont="1" applyFill="1" applyBorder="1" applyAlignment="1" applyProtection="1">
      <alignment horizontal="left" vertical="center"/>
      <protection locked="0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24" fillId="5" borderId="7" xfId="0" applyFont="1" applyFill="1" applyBorder="1" applyAlignment="1">
      <alignment horizontal="center" vertical="center"/>
    </xf>
    <xf numFmtId="0" fontId="24" fillId="5" borderId="11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1" fillId="5" borderId="11" xfId="0" applyFont="1" applyFill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21" fillId="5" borderId="7" xfId="0" applyFont="1" applyFill="1" applyBorder="1" applyAlignment="1" applyProtection="1">
      <alignment horizontal="center" vertical="center" wrapText="1"/>
      <protection locked="0"/>
    </xf>
    <xf numFmtId="0" fontId="21" fillId="5" borderId="34" xfId="0" applyFont="1" applyFill="1" applyBorder="1" applyAlignment="1" applyProtection="1">
      <alignment horizontal="center" vertical="center" wrapText="1"/>
      <protection locked="0"/>
    </xf>
    <xf numFmtId="0" fontId="21" fillId="5" borderId="5" xfId="0" applyFont="1" applyFill="1" applyBorder="1" applyAlignment="1" applyProtection="1">
      <alignment horizontal="center" vertical="center" wrapText="1"/>
      <protection locked="0"/>
    </xf>
    <xf numFmtId="0" fontId="21" fillId="5" borderId="6" xfId="0" applyFont="1" applyFill="1" applyBorder="1" applyAlignment="1" applyProtection="1">
      <alignment horizontal="center" vertical="center" wrapText="1"/>
      <protection locked="0"/>
    </xf>
    <xf numFmtId="0" fontId="21" fillId="5" borderId="4" xfId="0" applyFont="1" applyFill="1" applyBorder="1" applyAlignment="1" applyProtection="1">
      <alignment horizontal="left" vertical="center" wrapText="1"/>
      <protection locked="0"/>
    </xf>
    <xf numFmtId="0" fontId="21" fillId="5" borderId="4" xfId="0" applyFont="1" applyFill="1" applyBorder="1" applyAlignment="1">
      <alignment horizontal="center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0" fillId="0" borderId="17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17" xfId="0" applyNumberFormat="1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26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3" fontId="0" fillId="0" borderId="32" xfId="0" applyNumberForma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left"/>
    </xf>
    <xf numFmtId="0" fontId="21" fillId="5" borderId="2" xfId="0" applyFont="1" applyFill="1" applyBorder="1" applyAlignment="1">
      <alignment horizontal="left"/>
    </xf>
    <xf numFmtId="0" fontId="21" fillId="5" borderId="3" xfId="0" applyFont="1" applyFill="1" applyBorder="1" applyAlignment="1">
      <alignment horizontal="left"/>
    </xf>
    <xf numFmtId="0" fontId="2" fillId="0" borderId="17" xfId="0" applyFont="1" applyBorder="1" applyAlignment="1">
      <alignment horizontal="center" vertical="center"/>
    </xf>
    <xf numFmtId="9" fontId="25" fillId="5" borderId="5" xfId="2" applyFont="1" applyFill="1" applyBorder="1" applyAlignment="1">
      <alignment horizontal="center" vertical="center" wrapText="1"/>
    </xf>
    <xf numFmtId="9" fontId="25" fillId="5" borderId="6" xfId="2" applyFont="1" applyFill="1" applyBorder="1" applyAlignment="1">
      <alignment horizontal="center" vertical="center" wrapText="1"/>
    </xf>
    <xf numFmtId="0" fontId="24" fillId="5" borderId="24" xfId="0" applyFont="1" applyFill="1" applyBorder="1" applyAlignment="1" applyProtection="1">
      <alignment horizontal="center" vertical="center" wrapText="1"/>
      <protection locked="0"/>
    </xf>
    <xf numFmtId="0" fontId="24" fillId="5" borderId="22" xfId="0" applyFont="1" applyFill="1" applyBorder="1" applyAlignment="1" applyProtection="1">
      <alignment horizontal="center" vertical="center" wrapText="1"/>
      <protection locked="0"/>
    </xf>
    <xf numFmtId="0" fontId="23" fillId="5" borderId="4" xfId="0" applyFont="1" applyFill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21" fillId="5" borderId="4" xfId="0" applyFont="1" applyFill="1" applyBorder="1" applyAlignment="1">
      <alignment horizontal="center" vertical="center"/>
    </xf>
    <xf numFmtId="3" fontId="2" fillId="0" borderId="24" xfId="0" applyNumberFormat="1" applyFont="1" applyBorder="1" applyAlignment="1">
      <alignment horizontal="center" vertical="center"/>
    </xf>
    <xf numFmtId="3" fontId="2" fillId="0" borderId="2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23" fillId="5" borderId="2" xfId="0" applyFont="1" applyFill="1" applyBorder="1" applyAlignment="1" applyProtection="1">
      <alignment horizontal="center" vertical="center"/>
      <protection locked="0"/>
    </xf>
    <xf numFmtId="0" fontId="23" fillId="5" borderId="3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21" fillId="5" borderId="1" xfId="0" applyFont="1" applyFill="1" applyBorder="1" applyAlignment="1">
      <alignment horizontal="left" vertical="center"/>
    </xf>
    <xf numFmtId="0" fontId="21" fillId="5" borderId="2" xfId="0" applyFont="1" applyFill="1" applyBorder="1" applyAlignment="1">
      <alignment horizontal="left" vertical="center"/>
    </xf>
    <xf numFmtId="0" fontId="21" fillId="5" borderId="3" xfId="0" applyFont="1" applyFill="1" applyBorder="1" applyAlignment="1">
      <alignment horizontal="left" vertical="center"/>
    </xf>
    <xf numFmtId="0" fontId="27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23" fillId="5" borderId="4" xfId="0" applyFont="1" applyFill="1" applyBorder="1" applyAlignment="1" applyProtection="1">
      <alignment horizontal="center" vertical="center" wrapText="1"/>
      <protection locked="0"/>
    </xf>
    <xf numFmtId="0" fontId="23" fillId="5" borderId="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  <xf numFmtId="0" fontId="29" fillId="0" borderId="4" xfId="0" applyFont="1" applyBorder="1" applyAlignment="1">
      <alignment vertical="center"/>
    </xf>
    <xf numFmtId="0" fontId="29" fillId="0" borderId="3" xfId="0" applyFont="1" applyBorder="1" applyAlignment="1">
      <alignment horizontal="center" vertical="center"/>
    </xf>
  </cellXfs>
  <cellStyles count="126">
    <cellStyle name="Euro" xfId="4" xr:uid="{00000000-0005-0000-0000-000000000000}"/>
    <cellStyle name="Euro 10" xfId="5" xr:uid="{00000000-0005-0000-0000-000001000000}"/>
    <cellStyle name="Euro 11" xfId="6" xr:uid="{00000000-0005-0000-0000-000002000000}"/>
    <cellStyle name="Euro 12" xfId="7" xr:uid="{00000000-0005-0000-0000-000003000000}"/>
    <cellStyle name="Euro 13" xfId="8" xr:uid="{00000000-0005-0000-0000-000004000000}"/>
    <cellStyle name="Euro 14" xfId="9" xr:uid="{00000000-0005-0000-0000-000005000000}"/>
    <cellStyle name="Euro 15" xfId="10" xr:uid="{00000000-0005-0000-0000-000006000000}"/>
    <cellStyle name="Euro 16" xfId="11" xr:uid="{00000000-0005-0000-0000-000007000000}"/>
    <cellStyle name="Euro 17" xfId="12" xr:uid="{00000000-0005-0000-0000-000008000000}"/>
    <cellStyle name="Euro 18" xfId="13" xr:uid="{00000000-0005-0000-0000-000009000000}"/>
    <cellStyle name="Euro 19" xfId="14" xr:uid="{00000000-0005-0000-0000-00000A000000}"/>
    <cellStyle name="Euro 2" xfId="15" xr:uid="{00000000-0005-0000-0000-00000B000000}"/>
    <cellStyle name="Euro 3" xfId="16" xr:uid="{00000000-0005-0000-0000-00000C000000}"/>
    <cellStyle name="Euro 4" xfId="17" xr:uid="{00000000-0005-0000-0000-00000D000000}"/>
    <cellStyle name="Euro 5" xfId="18" xr:uid="{00000000-0005-0000-0000-00000E000000}"/>
    <cellStyle name="Euro 6" xfId="19" xr:uid="{00000000-0005-0000-0000-00000F000000}"/>
    <cellStyle name="Euro 7" xfId="20" xr:uid="{00000000-0005-0000-0000-000010000000}"/>
    <cellStyle name="Euro 8" xfId="21" xr:uid="{00000000-0005-0000-0000-000011000000}"/>
    <cellStyle name="Euro 9" xfId="22" xr:uid="{00000000-0005-0000-0000-000012000000}"/>
    <cellStyle name="Euro_  20110504 Justificación aumentos - disminuciones PRE Exploratorio" xfId="23" xr:uid="{00000000-0005-0000-0000-000013000000}"/>
    <cellStyle name="Hipervínculo" xfId="125" builtinId="8"/>
    <cellStyle name="Millares [0]" xfId="99" builtinId="6"/>
    <cellStyle name="Millares 10" xfId="24" xr:uid="{00000000-0005-0000-0000-000015000000}"/>
    <cellStyle name="Millares 10 2" xfId="25" xr:uid="{00000000-0005-0000-0000-000016000000}"/>
    <cellStyle name="Millares 10 3" xfId="102" xr:uid="{A950BF91-8C66-4552-9DB6-EA4A0AC8E23F}"/>
    <cellStyle name="Millares 11" xfId="26" xr:uid="{00000000-0005-0000-0000-000017000000}"/>
    <cellStyle name="Millares 11 2" xfId="27" xr:uid="{00000000-0005-0000-0000-000018000000}"/>
    <cellStyle name="Millares 11 3" xfId="103" xr:uid="{D40D6764-03C5-4FAC-ADFB-7B5E63079C96}"/>
    <cellStyle name="Millares 12" xfId="28" xr:uid="{00000000-0005-0000-0000-000019000000}"/>
    <cellStyle name="Millares 12 2" xfId="29" xr:uid="{00000000-0005-0000-0000-00001A000000}"/>
    <cellStyle name="Millares 12 3" xfId="104" xr:uid="{813C6B42-DEDB-433D-B2EE-BB84C5A0D7ED}"/>
    <cellStyle name="Millares 13" xfId="30" xr:uid="{00000000-0005-0000-0000-00001B000000}"/>
    <cellStyle name="Millares 13 2" xfId="31" xr:uid="{00000000-0005-0000-0000-00001C000000}"/>
    <cellStyle name="Millares 13 3" xfId="105" xr:uid="{6A4C4DE6-B8DD-49E4-88AB-79787EE65893}"/>
    <cellStyle name="Millares 14" xfId="32" xr:uid="{00000000-0005-0000-0000-00001D000000}"/>
    <cellStyle name="Millares 14 2" xfId="33" xr:uid="{00000000-0005-0000-0000-00001E000000}"/>
    <cellStyle name="Millares 14 3" xfId="106" xr:uid="{6005689B-A6A0-4445-8317-BCD3F79357DB}"/>
    <cellStyle name="Millares 15" xfId="34" xr:uid="{00000000-0005-0000-0000-00001F000000}"/>
    <cellStyle name="Millares 15 2" xfId="35" xr:uid="{00000000-0005-0000-0000-000020000000}"/>
    <cellStyle name="Millares 15 3" xfId="107" xr:uid="{72254B4E-A1CF-4025-BC91-F0E8CE1FC189}"/>
    <cellStyle name="Millares 16" xfId="36" xr:uid="{00000000-0005-0000-0000-000021000000}"/>
    <cellStyle name="Millares 16 2" xfId="37" xr:uid="{00000000-0005-0000-0000-000022000000}"/>
    <cellStyle name="Millares 16 3" xfId="108" xr:uid="{C57298F5-6B83-4A2E-BE92-1F017DCF3EE7}"/>
    <cellStyle name="Millares 17" xfId="38" xr:uid="{00000000-0005-0000-0000-000023000000}"/>
    <cellStyle name="Millares 17 2" xfId="39" xr:uid="{00000000-0005-0000-0000-000024000000}"/>
    <cellStyle name="Millares 17 3" xfId="109" xr:uid="{A8B48553-12BC-450C-9648-DBC4CF4A5496}"/>
    <cellStyle name="Millares 18" xfId="40" xr:uid="{00000000-0005-0000-0000-000025000000}"/>
    <cellStyle name="Millares 18 2" xfId="41" xr:uid="{00000000-0005-0000-0000-000026000000}"/>
    <cellStyle name="Millares 18 3" xfId="110" xr:uid="{FC0512A9-8209-4B26-974F-6A3BCE5F34E3}"/>
    <cellStyle name="Millares 19" xfId="42" xr:uid="{00000000-0005-0000-0000-000027000000}"/>
    <cellStyle name="Millares 19 2" xfId="43" xr:uid="{00000000-0005-0000-0000-000028000000}"/>
    <cellStyle name="Millares 19 3" xfId="111" xr:uid="{D528E6A8-CC11-4E68-8D61-B690BB2C15D3}"/>
    <cellStyle name="Millares 2" xfId="44" xr:uid="{00000000-0005-0000-0000-000029000000}"/>
    <cellStyle name="Millares 2 2" xfId="45" xr:uid="{00000000-0005-0000-0000-00002A000000}"/>
    <cellStyle name="Millares 2 2 2" xfId="46" xr:uid="{00000000-0005-0000-0000-00002B000000}"/>
    <cellStyle name="Millares 2 2 3" xfId="113" xr:uid="{2726D2B4-49D7-4248-9C3A-139808FA726F}"/>
    <cellStyle name="Millares 2 3" xfId="47" xr:uid="{00000000-0005-0000-0000-00002C000000}"/>
    <cellStyle name="Millares 2 3 2" xfId="114" xr:uid="{4DB4FB2A-6E46-4C3E-8B5F-ADA19A487197}"/>
    <cellStyle name="Millares 2 4" xfId="48" xr:uid="{00000000-0005-0000-0000-00002D000000}"/>
    <cellStyle name="Millares 2 5" xfId="112" xr:uid="{3020028D-1C02-47F2-B21D-5660192502F1}"/>
    <cellStyle name="Millares 20" xfId="49" xr:uid="{00000000-0005-0000-0000-00002E000000}"/>
    <cellStyle name="Millares 20 2" xfId="115" xr:uid="{B0A7887E-FBD0-45A0-838A-C8F3419469B5}"/>
    <cellStyle name="Millares 21" xfId="50" xr:uid="{00000000-0005-0000-0000-00002F000000}"/>
    <cellStyle name="Millares 21 2" xfId="51" xr:uid="{00000000-0005-0000-0000-000030000000}"/>
    <cellStyle name="Millares 22" xfId="52" xr:uid="{00000000-0005-0000-0000-000031000000}"/>
    <cellStyle name="Millares 22 2" xfId="116" xr:uid="{667A2838-F179-4C12-8AC0-5371F2288825}"/>
    <cellStyle name="Millares 23" xfId="53" xr:uid="{00000000-0005-0000-0000-000032000000}"/>
    <cellStyle name="Millares 23 2" xfId="117" xr:uid="{46E7FC69-AD50-47EA-A251-51B1E5D7EB17}"/>
    <cellStyle name="Millares 3" xfId="54" xr:uid="{00000000-0005-0000-0000-000033000000}"/>
    <cellStyle name="Millares 3 2" xfId="55" xr:uid="{00000000-0005-0000-0000-000034000000}"/>
    <cellStyle name="Millares 3 3" xfId="118" xr:uid="{43C0B071-2C0A-4AB1-90E3-D973901CD794}"/>
    <cellStyle name="Millares 4" xfId="56" xr:uid="{00000000-0005-0000-0000-000035000000}"/>
    <cellStyle name="Millares 4 2" xfId="57" xr:uid="{00000000-0005-0000-0000-000036000000}"/>
    <cellStyle name="Millares 4 3" xfId="119" xr:uid="{89F6ED5D-EC06-46AA-BD60-5A88AB4A7D14}"/>
    <cellStyle name="Millares 5" xfId="58" xr:uid="{00000000-0005-0000-0000-000037000000}"/>
    <cellStyle name="Millares 5 2" xfId="59" xr:uid="{00000000-0005-0000-0000-000038000000}"/>
    <cellStyle name="Millares 5 3" xfId="120" xr:uid="{D6A8AB44-1712-4774-AEE1-B03440225CCC}"/>
    <cellStyle name="Millares 6" xfId="60" xr:uid="{00000000-0005-0000-0000-000039000000}"/>
    <cellStyle name="Millares 6 2" xfId="61" xr:uid="{00000000-0005-0000-0000-00003A000000}"/>
    <cellStyle name="Millares 6 3" xfId="121" xr:uid="{6019E0DF-66D4-49A9-B2B0-81F0E5AA61DB}"/>
    <cellStyle name="Millares 7" xfId="62" xr:uid="{00000000-0005-0000-0000-00003B000000}"/>
    <cellStyle name="Millares 7 2" xfId="63" xr:uid="{00000000-0005-0000-0000-00003C000000}"/>
    <cellStyle name="Millares 7 3" xfId="122" xr:uid="{65235B48-F9ED-42EF-A265-536A1CBE54EE}"/>
    <cellStyle name="Millares 8" xfId="64" xr:uid="{00000000-0005-0000-0000-00003D000000}"/>
    <cellStyle name="Millares 8 2" xfId="65" xr:uid="{00000000-0005-0000-0000-00003E000000}"/>
    <cellStyle name="Millares 8 3" xfId="123" xr:uid="{AF64EDE0-B2FF-4635-BA8F-B0D750FA5C21}"/>
    <cellStyle name="Millares 9" xfId="66" xr:uid="{00000000-0005-0000-0000-00003F000000}"/>
    <cellStyle name="Millares 9 2" xfId="67" xr:uid="{00000000-0005-0000-0000-000040000000}"/>
    <cellStyle name="Millares 9 3" xfId="124" xr:uid="{545DC45B-55E4-4551-A0A4-4171857D09B1}"/>
    <cellStyle name="Moneda" xfId="1" builtinId="4"/>
    <cellStyle name="Moneda [0]" xfId="98" builtinId="7"/>
    <cellStyle name="Moneda 2" xfId="100" xr:uid="{00000000-0005-0000-0000-000043000000}"/>
    <cellStyle name="Moneda 3" xfId="101" xr:uid="{A9DBB336-FE92-43EA-B14D-A0A00BC91410}"/>
    <cellStyle name="Normal" xfId="0" builtinId="0"/>
    <cellStyle name="Normal 10" xfId="68" xr:uid="{00000000-0005-0000-0000-000045000000}"/>
    <cellStyle name="Normal 2" xfId="3" xr:uid="{00000000-0005-0000-0000-000046000000}"/>
    <cellStyle name="Normal 2 2" xfId="69" xr:uid="{00000000-0005-0000-0000-000047000000}"/>
    <cellStyle name="Normal 2 3" xfId="70" xr:uid="{00000000-0005-0000-0000-000048000000}"/>
    <cellStyle name="Normal 3" xfId="71" xr:uid="{00000000-0005-0000-0000-000049000000}"/>
    <cellStyle name="Normal 4" xfId="72" xr:uid="{00000000-0005-0000-0000-00004A000000}"/>
    <cellStyle name="Normal 4 2" xfId="73" xr:uid="{00000000-0005-0000-0000-00004B000000}"/>
    <cellStyle name="Normal 5" xfId="74" xr:uid="{00000000-0005-0000-0000-00004C000000}"/>
    <cellStyle name="Normal 5 2" xfId="75" xr:uid="{00000000-0005-0000-0000-00004D000000}"/>
    <cellStyle name="Normal 6" xfId="76" xr:uid="{00000000-0005-0000-0000-00004E000000}"/>
    <cellStyle name="Porcentaje" xfId="2" builtinId="5"/>
    <cellStyle name="Porcentual 10" xfId="77" xr:uid="{00000000-0005-0000-0000-000050000000}"/>
    <cellStyle name="Porcentual 11" xfId="78" xr:uid="{00000000-0005-0000-0000-000051000000}"/>
    <cellStyle name="Porcentual 12" xfId="79" xr:uid="{00000000-0005-0000-0000-000052000000}"/>
    <cellStyle name="Porcentual 13" xfId="80" xr:uid="{00000000-0005-0000-0000-000053000000}"/>
    <cellStyle name="Porcentual 14" xfId="81" xr:uid="{00000000-0005-0000-0000-000054000000}"/>
    <cellStyle name="Porcentual 15" xfId="82" xr:uid="{00000000-0005-0000-0000-000055000000}"/>
    <cellStyle name="Porcentual 16" xfId="83" xr:uid="{00000000-0005-0000-0000-000056000000}"/>
    <cellStyle name="Porcentual 17" xfId="84" xr:uid="{00000000-0005-0000-0000-000057000000}"/>
    <cellStyle name="Porcentual 18" xfId="85" xr:uid="{00000000-0005-0000-0000-000058000000}"/>
    <cellStyle name="Porcentual 19" xfId="86" xr:uid="{00000000-0005-0000-0000-000059000000}"/>
    <cellStyle name="Porcentual 2" xfId="87" xr:uid="{00000000-0005-0000-0000-00005A000000}"/>
    <cellStyle name="Porcentual 20" xfId="88" xr:uid="{00000000-0005-0000-0000-00005B000000}"/>
    <cellStyle name="Porcentual 20 2" xfId="89" xr:uid="{00000000-0005-0000-0000-00005C000000}"/>
    <cellStyle name="Porcentual 3" xfId="90" xr:uid="{00000000-0005-0000-0000-00005D000000}"/>
    <cellStyle name="Porcentual 3 2" xfId="91" xr:uid="{00000000-0005-0000-0000-00005E000000}"/>
    <cellStyle name="Porcentual 4" xfId="92" xr:uid="{00000000-0005-0000-0000-00005F000000}"/>
    <cellStyle name="Porcentual 5" xfId="93" xr:uid="{00000000-0005-0000-0000-000060000000}"/>
    <cellStyle name="Porcentual 6" xfId="94" xr:uid="{00000000-0005-0000-0000-000061000000}"/>
    <cellStyle name="Porcentual 7" xfId="95" xr:uid="{00000000-0005-0000-0000-000062000000}"/>
    <cellStyle name="Porcentual 8" xfId="96" xr:uid="{00000000-0005-0000-0000-000063000000}"/>
    <cellStyle name="Porcentual 9" xfId="97" xr:uid="{00000000-0005-0000-0000-000064000000}"/>
  </cellStyles>
  <dxfs count="2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007DB5"/>
      <color rgb="FFCCFFFF"/>
      <color rgb="FF66FF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5/OTROS/Ctas%20Pptarias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martinez/AppData/Local/Microsoft/Windows/Temporary%20Internet%20Files/Content.Outlook/D9DJKQL9/Proyecto%202015/OTROS/Ctas%20Pptarias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&#243;n%202016-Respaldos%20SIGFE/Ejecuci&#243;n%20Programas%20STA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omas/2013/Ejecuci&#243;n/Otros/Ctas%20Pptarias%202013/Ctas%20Pptarias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ones%202016/Matriz%20Ejecuci&#243;n%20Vs6.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5/OTROS/Matriz%20Presupuesto%20Inici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&#243;n%202016/Ejecuci&#243;n%20Programas%20STA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  <sheetName val="Consolidado 2 y definitivo"/>
      <sheetName val="Mencabezado"/>
      <sheetName val="Resumen SSS"/>
      <sheetName val="Subtítulos"/>
      <sheetName val="R2015"/>
      <sheetName val="R2015 borrar"/>
      <sheetName val="R2015 Ppto I-Vig"/>
      <sheetName val="R2015 -14"/>
      <sheetName val="R2015-14-13-12"/>
      <sheetName val="Estructura SSS"/>
      <sheetName val="SSS"/>
      <sheetName val="SSS (2)"/>
      <sheetName val="CHISOL"/>
      <sheetName val="CHISOL (2)"/>
      <sheetName val="CHCC"/>
      <sheetName val="CHCC (2)"/>
      <sheetName val="FOSIS"/>
      <sheetName val="FOSIS (2)"/>
      <sheetName val="INJUV"/>
      <sheetName val="INJUV (2)"/>
      <sheetName val="CONADI"/>
      <sheetName val="CONADI (2)"/>
      <sheetName val="SENADIS"/>
      <sheetName val="SENADIS (2)"/>
      <sheetName val="SENAMA"/>
      <sheetName val="SENAMA (2)"/>
      <sheetName val="SES"/>
      <sheetName val="SES (2)"/>
      <sheetName val="CONTROL"/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cabezado"/>
      <sheetName val="Resumen SSS"/>
      <sheetName val="Resumen SSS (2)"/>
      <sheetName val="Subtítulos"/>
      <sheetName val="Subtítulos (2)"/>
      <sheetName val="Subtítulos (3)"/>
      <sheetName val="Resumen SSS (3)"/>
      <sheetName val="R2016"/>
      <sheetName val="R2015 borrar"/>
      <sheetName val="R2015 Ppto I-Vig"/>
      <sheetName val="Estructura SSS"/>
      <sheetName val="Estructura SENAMA"/>
      <sheetName val="SSS"/>
      <sheetName val="SSS (2)"/>
      <sheetName val="CHISOL"/>
      <sheetName val="CHISOL (2)"/>
      <sheetName val="CHCC"/>
      <sheetName val="CHCC (2)"/>
      <sheetName val="FOSIS"/>
      <sheetName val="INJUV"/>
      <sheetName val="CONADI"/>
      <sheetName val="SENADIS"/>
      <sheetName val="SENAMA"/>
      <sheetName val="S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"/>
      <sheetName val="SES"/>
      <sheetName val="CHISOL"/>
      <sheetName val="CHCC "/>
      <sheetName val="FOSIS"/>
      <sheetName val="INJUV"/>
      <sheetName val="CONADI"/>
      <sheetName val="ORIGENES"/>
      <sheetName val="SENADIS"/>
      <sheetName val="SENAMA"/>
      <sheetName val="Glosa N°13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17" Type="http://schemas.openxmlformats.org/officeDocument/2006/relationships/hyperlink" Target="../../../../../:b:/s/DAF2022/ESyW3CxM7fNFipIea-o7cU0BxmbYC4B3sD-Ml7n3-YIfuw?e=VuriY8" TargetMode="External"/><Relationship Id="rId21" Type="http://schemas.openxmlformats.org/officeDocument/2006/relationships/hyperlink" Target="../../../../../:b:/s/DAF2022/EQEyQLlVDSBGjiMkFlZKDMQBhxP8DK9ZhwaJKG8rwZMywA?e=Jp1hsA" TargetMode="External"/><Relationship Id="rId324" Type="http://schemas.openxmlformats.org/officeDocument/2006/relationships/hyperlink" Target="../../../../../:b:/s/DAF2022/EUeU9PYk1V9Gv-ErbondziwBzILBT8iNBLgGs-d9XO5YDg?e=FMrOvg" TargetMode="External"/><Relationship Id="rId531" Type="http://schemas.openxmlformats.org/officeDocument/2006/relationships/hyperlink" Target="../../../../../:b:/s/DAF2022/Ea5s2xLC819OiZA-aKl6TK4BG781gJpFVDiELbr_nkCeYw?e=BQVbrv" TargetMode="External"/><Relationship Id="rId629" Type="http://schemas.openxmlformats.org/officeDocument/2006/relationships/hyperlink" Target="../../../../../:b:/s/DAF2022/EXPHUGL_DuJMnpoZ4uLnxK4BYGDQg9F-4Ni_bxiBGev5Fg?e=uFYc3D" TargetMode="External"/><Relationship Id="rId170" Type="http://schemas.openxmlformats.org/officeDocument/2006/relationships/hyperlink" Target="../../../../../:b:/s/DAF2022/EaC_NHHSo6pLqequhYe9QOsBn4HIAjUf0edpZuliJ9EkDg?e=1RsUY3" TargetMode="External"/><Relationship Id="rId268" Type="http://schemas.openxmlformats.org/officeDocument/2006/relationships/hyperlink" Target="../../../../../:b:/s/DAF2022/EUbic8pVxWFPgtLR46zpZzoBBbgZUqrpv7zBWoJD6d6ZiQ?e=hUfa9G" TargetMode="External"/><Relationship Id="rId475" Type="http://schemas.openxmlformats.org/officeDocument/2006/relationships/hyperlink" Target="../../../../../:b:/s/DAF2022/EbhB_K5gutZAmyKirF679G0BW2yNeEgNUoqr4H54O_KpYQ?e=XLgXUQ" TargetMode="External"/><Relationship Id="rId32" Type="http://schemas.openxmlformats.org/officeDocument/2006/relationships/hyperlink" Target="../../../../../:b:/s/DAF2022/EbSrobkwZB9Klc0tfNruZFABryZx0RVcEnkLJIw4m1Ag1w?e=1ODD87" TargetMode="External"/><Relationship Id="rId128" Type="http://schemas.openxmlformats.org/officeDocument/2006/relationships/hyperlink" Target="../../../../../:b:/s/DAF2022/EVr_pVD0eVBIizVyopmvyskBepjWEpXmDIVQ6dVa63BZvg?e=APucOo" TargetMode="External"/><Relationship Id="rId335" Type="http://schemas.openxmlformats.org/officeDocument/2006/relationships/hyperlink" Target="../../../../../:b:/s/DAF2022/ERH6h4vIfPpFnEzA654Xjy0B22qM7XykQOMt_u2zr-FVSg?e=rvfP3k" TargetMode="External"/><Relationship Id="rId542" Type="http://schemas.openxmlformats.org/officeDocument/2006/relationships/hyperlink" Target="../../../../../:b:/s/DAF2022/ERkalmUQvMdDpzGkFpBpShEBO5Ye4LbSoVn26AZHm5s2Vg?e=y1I1D6" TargetMode="External"/><Relationship Id="rId181" Type="http://schemas.openxmlformats.org/officeDocument/2006/relationships/hyperlink" Target="../../../../../:b:/s/DAF2022/Efn1R98kN3tJtdzFcasHmDUB-HEyWjsnlwOVN-aM0Z3xNg?e=3YrSUW" TargetMode="External"/><Relationship Id="rId402" Type="http://schemas.openxmlformats.org/officeDocument/2006/relationships/hyperlink" Target="../../../../../:b:/s/DAF2022/EUI6UrzPjSxOpEgV4VhWdY8ByvJSe5bvw4d_zGM9eGiZ3Q?e=I3TntO" TargetMode="External"/><Relationship Id="rId279" Type="http://schemas.openxmlformats.org/officeDocument/2006/relationships/hyperlink" Target="../../../../../:b:/s/DAF2022/ETTqaHZFvTlMuMvrnnwVOhUB2NUA2s8fIxP3OvrkvYsgOA?e=5SGmsz" TargetMode="External"/><Relationship Id="rId486" Type="http://schemas.openxmlformats.org/officeDocument/2006/relationships/hyperlink" Target="../../../../../:b:/s/DAF2022/ESmo5bYncBBFv9NzFvcnF7UBolnY1q1KRMk9AqROYIPQbQ?e=hq7njQ" TargetMode="External"/><Relationship Id="rId43" Type="http://schemas.openxmlformats.org/officeDocument/2006/relationships/hyperlink" Target="../../../../../:b:/s/DAF2022/ESPvNQbfkUNDtpwSDRYC3NIBrFNL0OnrPhMYp49WeqgR1A?e=br21Gr" TargetMode="External"/><Relationship Id="rId139" Type="http://schemas.openxmlformats.org/officeDocument/2006/relationships/hyperlink" Target="../../../../../:b:/s/DAF2022/ERM3IiibqjlCvP22RnFynrcB1Y0K0XS9cx_oT9jaMRT7kA?e=t7LEjx" TargetMode="External"/><Relationship Id="rId346" Type="http://schemas.openxmlformats.org/officeDocument/2006/relationships/hyperlink" Target="../../../../../:b:/s/DAF2022/EVrgAzBsbolKoiJAkgPRu7kBJoeMDAjo2BhrOG-vjIQtWw?e=m9rtQK" TargetMode="External"/><Relationship Id="rId553" Type="http://schemas.openxmlformats.org/officeDocument/2006/relationships/hyperlink" Target="../../../../../:b:/s/DAF2022/EU4y0Z5uRflBl5nLkX8bbD0BYO3DPN8sDgU7xKQpY9JZyQ?e=j9fBnM" TargetMode="External"/><Relationship Id="rId192" Type="http://schemas.openxmlformats.org/officeDocument/2006/relationships/hyperlink" Target="../../../../../:b:/s/DAF2022/ERzUGkCk341DvjWRmnoFPHAB5ysI19KUfb-wxwRbFGxPMw?e=aHKxlG" TargetMode="External"/><Relationship Id="rId206" Type="http://schemas.openxmlformats.org/officeDocument/2006/relationships/hyperlink" Target="../../../../../:b:/s/DAF2022/ETKnjnwBBZVJv9Ee_dDUlngBMYRXjw5tuCi4PEFCxz-KzQ?e=8dZ2yN" TargetMode="External"/><Relationship Id="rId413" Type="http://schemas.openxmlformats.org/officeDocument/2006/relationships/hyperlink" Target="../../../../../:b:/s/DAF2022/ETViWt2gmJlJmNEeyZLSnugBQ8-YhPPgeysvfWcq2dGVNQ?e=KGUsgn" TargetMode="External"/><Relationship Id="rId497" Type="http://schemas.openxmlformats.org/officeDocument/2006/relationships/hyperlink" Target="../../../../../:b:/s/DAF2022/EcodhCsaPSxCu1W1J6PyroQB4rOePPplIt7pEd1xOXszzg?e=W9BPPW" TargetMode="External"/><Relationship Id="rId620" Type="http://schemas.openxmlformats.org/officeDocument/2006/relationships/hyperlink" Target="../../../../../:b:/s/DAF2022/EW2zZbbM6kVBlgBI3OkxW-kBtD0T3pcS1pwwma8013uu6g?e=cIbg82" TargetMode="External"/><Relationship Id="rId357" Type="http://schemas.openxmlformats.org/officeDocument/2006/relationships/hyperlink" Target="../../../../../:b:/s/DAF2022/EaV0G8ePcwhIr59b3yThVrIBrYuEGprtjOvpdat7xEFtsg?e=CiN5eN" TargetMode="External"/><Relationship Id="rId54" Type="http://schemas.openxmlformats.org/officeDocument/2006/relationships/hyperlink" Target="../../../../../:b:/s/DAF2022/EeEaIoNgH5hFrD2OIhtrE6QBofBOkWv1wc64aoRuZyUEtw?e=fPna3Y" TargetMode="External"/><Relationship Id="rId217" Type="http://schemas.openxmlformats.org/officeDocument/2006/relationships/hyperlink" Target="../../../../../:b:/s/DAF2022/ETgZfZSaw8pOgDdt_Cj5K1QBj3L0EQObGmpJ4XI8dnXbOA?e=i5sZPb" TargetMode="External"/><Relationship Id="rId564" Type="http://schemas.openxmlformats.org/officeDocument/2006/relationships/hyperlink" Target="../../../../../:b:/s/DAF2022/ERs9zZ10LAFJndrjZ-minxABg2aDXHAKj2TXwpkFDUBaiQ?e=feZPzI" TargetMode="External"/><Relationship Id="rId424" Type="http://schemas.openxmlformats.org/officeDocument/2006/relationships/hyperlink" Target="../../../../../:b:/s/DAF2022/EQzZHWZPtMlInJKKB9uJeHEB3LpQBe0aS_l3uw1EwJqRaA?e=Vhmac6" TargetMode="External"/><Relationship Id="rId631" Type="http://schemas.openxmlformats.org/officeDocument/2006/relationships/hyperlink" Target="../../../../../:b:/s/DAF2022/EZFENikwGw1MicMvpqTv-3MBqMuZjAP2uMYRmrEC6psYqA?e=38wo99" TargetMode="External"/><Relationship Id="rId270" Type="http://schemas.openxmlformats.org/officeDocument/2006/relationships/hyperlink" Target="../../../../../:b:/s/DAF2022/EaoLWaKDZ9BFnzujhsDxQh4BQPDMvicPVK-Jam5Dh97VmA?e=tWxDlK" TargetMode="External"/><Relationship Id="rId65" Type="http://schemas.openxmlformats.org/officeDocument/2006/relationships/hyperlink" Target="../../../../../:b:/s/DAF2022/ER727RSMaVFHsPN7beu0pJ0BiJPHDyV1vOHoW1CfdKYbPw?e=XKS8xE" TargetMode="External"/><Relationship Id="rId130" Type="http://schemas.openxmlformats.org/officeDocument/2006/relationships/hyperlink" Target="../../../../../:b:/s/DAF2022/EQ7yxPZ4lm5Bot2-Q4YIo2IBI9BHO-yflZlHRwYvBsL-Lg?e=fHiWUm" TargetMode="External"/><Relationship Id="rId368" Type="http://schemas.openxmlformats.org/officeDocument/2006/relationships/hyperlink" Target="../../../../../:b:/s/DAF2022/EeVAJ9bmeQhGnoUYHW6e9xsBpSuHE_UU6e9eLJTt0Lt8jg?e=iaSPpk" TargetMode="External"/><Relationship Id="rId575" Type="http://schemas.openxmlformats.org/officeDocument/2006/relationships/hyperlink" Target="../../../../../:b:/s/DAF2022/EV0RZsPe38ZLm7y4GnpoJRUBvV6d7wu7JGrEf7zUv0yLDA?e=Z3cQco" TargetMode="External"/><Relationship Id="rId228" Type="http://schemas.openxmlformats.org/officeDocument/2006/relationships/hyperlink" Target="../../../../../:b:/s/DAF2022/EdprZJpHmshIqQVy7f449GEBtUlT6UbSUKBsRM3HPYvJ0w?e=OfavPI" TargetMode="External"/><Relationship Id="rId435" Type="http://schemas.openxmlformats.org/officeDocument/2006/relationships/hyperlink" Target="../../../../../:b:/s/DAF2022/Eb_fTwYsSn1AswaadXnCa0QBv12nzO3-OtPSrvkAkrSZQw?e=G4RyMn" TargetMode="External"/><Relationship Id="rId642" Type="http://schemas.openxmlformats.org/officeDocument/2006/relationships/hyperlink" Target="../../../../../:b:/s/DAF2022/EW3QjaIVswtIhx-shim5_x0BcpKSqIysfhs2RINVlwMBPA?e=QzZenl" TargetMode="External"/><Relationship Id="rId281" Type="http://schemas.openxmlformats.org/officeDocument/2006/relationships/hyperlink" Target="../../../../../:b:/s/DAF2022/EY6VTu6JcdZOpISj4sm2LAcBpaOK0sNJrB_WFSNxsPqI_A?e=nIxgdy" TargetMode="External"/><Relationship Id="rId502" Type="http://schemas.openxmlformats.org/officeDocument/2006/relationships/hyperlink" Target="../../../../../:b:/s/DAF2022/ERMFPHw8z-ZIsdW9NpIqwdYBEzHGqC6aV0TqssHzRb-KkQ?e=RTlatD" TargetMode="External"/><Relationship Id="rId76" Type="http://schemas.openxmlformats.org/officeDocument/2006/relationships/hyperlink" Target="../../../../../:b:/s/DAF2022/EQ7sk4nNZ3xGmnIQaAG34b0BEmxtAGhEOsC2g3_g5kM9DQ?e=Rl5vxn" TargetMode="External"/><Relationship Id="rId141" Type="http://schemas.openxmlformats.org/officeDocument/2006/relationships/hyperlink" Target="../../../../../:b:/s/DAF2022/Eb6_cF1nDMhHnIQq0MsykgQBDVPHzdUs9OKAvSw2TUNGzw?e=letroF" TargetMode="External"/><Relationship Id="rId379" Type="http://schemas.openxmlformats.org/officeDocument/2006/relationships/hyperlink" Target="../../../../../:b:/s/DAF2022/EZc6R87dwBRJjv0UtFiwdpYBlojO_FzZxa_Gi_RUoOUwlQ?e=oomnz9" TargetMode="External"/><Relationship Id="rId586" Type="http://schemas.openxmlformats.org/officeDocument/2006/relationships/hyperlink" Target="../../../../../:b:/s/DAF2022/EYqUKpuo-pJBt3H7Jn_CKkYBETxM4VEEYxAUziu1MjmTFg?e=K4ZRku" TargetMode="External"/><Relationship Id="rId7" Type="http://schemas.openxmlformats.org/officeDocument/2006/relationships/hyperlink" Target="../../../../../:b:/s/DAF2022/EefBxveVs9JJqym7IJifcIMBOVACRKEDi9Cowijd_KPHOQ?e=IGEhEO" TargetMode="External"/><Relationship Id="rId239" Type="http://schemas.openxmlformats.org/officeDocument/2006/relationships/hyperlink" Target="../../../../../:b:/s/DAF2022/EXWELgR4Kg1NqOU2mVnhBDIByZkbSwZZX1LQQ1vLV6T64g?e=PWyYAQ" TargetMode="External"/><Relationship Id="rId446" Type="http://schemas.openxmlformats.org/officeDocument/2006/relationships/hyperlink" Target="../../../../../:b:/s/DAF2022/EXFdT_jBWHlHunEzjUZOa_8BT0QMQGq7XbR4irss5AlMHg?e=iNlXdD" TargetMode="External"/><Relationship Id="rId292" Type="http://schemas.openxmlformats.org/officeDocument/2006/relationships/hyperlink" Target="../../../../../:b:/s/DAF2022/EfEo6zyDghVFs8OTpGGcHTkBNScKpuyIz7BiW9-o2i190Q?e=0QjcN6" TargetMode="External"/><Relationship Id="rId306" Type="http://schemas.openxmlformats.org/officeDocument/2006/relationships/hyperlink" Target="../../../../../:b:/s/DAF2022/ES3VF_DRZcRBrhpeQ7FVCPoBb8TtqZcH7G2MClwctl2cOQ?e=0ip6fW" TargetMode="External"/><Relationship Id="rId87" Type="http://schemas.openxmlformats.org/officeDocument/2006/relationships/hyperlink" Target="../../../../../:b:/s/DAF2022/Eajcna8u3RNFr9v9noYm5uMBl1BUQaT5d-0uCXAUnphlsw?e=N6Qbhd" TargetMode="External"/><Relationship Id="rId513" Type="http://schemas.openxmlformats.org/officeDocument/2006/relationships/hyperlink" Target="../../../../../:b:/s/DAF2022/EcplNxEOClpGp5fAOcSgn38BdmCAGmDqZYr9EOc0PH3I6Q?e=OsKeRA" TargetMode="External"/><Relationship Id="rId597" Type="http://schemas.openxmlformats.org/officeDocument/2006/relationships/hyperlink" Target="../../../../../:b:/s/DAF2022/EVlrL-hadVxEjs2Mfz3qa30B0TkRC30DcK0_nrmLaIQ1wA?e=LqwaZ3" TargetMode="External"/><Relationship Id="rId152" Type="http://schemas.openxmlformats.org/officeDocument/2006/relationships/hyperlink" Target="../../../../../:b:/s/DAF2022/EWnqh9HOwlxMv1Qen1gyu-MB4gU2UoPk3a8fwhxyGSSr3w?e=C63IdH" TargetMode="External"/><Relationship Id="rId457" Type="http://schemas.openxmlformats.org/officeDocument/2006/relationships/hyperlink" Target="../../../../../:b:/s/DAF2022/EeLF9mmBpmRAkbMT8E02YgIB0-9sL3gGGM--sN2XRcYDGQ?e=J3j27x" TargetMode="External"/><Relationship Id="rId14" Type="http://schemas.openxmlformats.org/officeDocument/2006/relationships/hyperlink" Target="../../../../../:b:/s/DAF2022/EWFXwYwETXNArvqUSdvaBb4By45kSk-bN-P5O6U7sskNnQ?e=smAMnt" TargetMode="External"/><Relationship Id="rId317" Type="http://schemas.openxmlformats.org/officeDocument/2006/relationships/hyperlink" Target="../../../../../:b:/s/DAF2022/EffF1l67yu5Glz1UAXvALBwBo6PiDX4s7v0lRwzefIxyng?e=WjzX51" TargetMode="External"/><Relationship Id="rId524" Type="http://schemas.openxmlformats.org/officeDocument/2006/relationships/hyperlink" Target="../../../../../:b:/s/DAF2022/EQJ2qhhROJxClDYTsNaIcHkBJcdJZ0PUKf7LMTNt1a_Huw?e=EFkI9N" TargetMode="External"/><Relationship Id="rId98" Type="http://schemas.openxmlformats.org/officeDocument/2006/relationships/hyperlink" Target="../../../../../:b:/s/DAF2022/EQsHgetsd11EoHMjR1d9LTkBMJAvYg2zRpdI78UalK9w6w?e=KM6Ty9" TargetMode="External"/><Relationship Id="rId163" Type="http://schemas.openxmlformats.org/officeDocument/2006/relationships/hyperlink" Target="../../../../../:b:/s/DAF2022/Ecpb7a_e6OhOvnU0LkMKBigBEehNwJPdc2N9tuUMevv8uw?e=bTNEPa" TargetMode="External"/><Relationship Id="rId370" Type="http://schemas.openxmlformats.org/officeDocument/2006/relationships/hyperlink" Target="../../../../../:b:/s/DAF2022/EcYw7Fk5FLBPrcYq0e0ir7kBzFJyJGSZir4IIjeUXdutTA?e=ZlZZdA" TargetMode="External"/><Relationship Id="rId230" Type="http://schemas.openxmlformats.org/officeDocument/2006/relationships/hyperlink" Target="../../../../../:b:/s/DAF2022/EV3lEsvfYS9GrvTBwIkybHABQY1lCEuAGEB_X4bffpB1Ow?e=FfdNbm" TargetMode="External"/><Relationship Id="rId468" Type="http://schemas.openxmlformats.org/officeDocument/2006/relationships/hyperlink" Target="../../../../../:w:/s/DAF2022/Efb0NOz0hRtBkDCysnwWU7MBZU9bEGiiehxEcv_jYXNjnQ?e=2FFhpY" TargetMode="External"/><Relationship Id="rId25" Type="http://schemas.openxmlformats.org/officeDocument/2006/relationships/hyperlink" Target="../../../../../:b:/s/DAF2022/ESGM5rMgVWZAj9VMp_oLYmMBVEGy5IG8PNY80QNWKML0YQ?e=cE5bEe" TargetMode="External"/><Relationship Id="rId328" Type="http://schemas.openxmlformats.org/officeDocument/2006/relationships/hyperlink" Target="../../../../../:b:/s/DAF2022/EVOxuSQiOO9GnZn3DKqjmEYBZouEBi_agyoLC2rzJou1ew?e=UacTgQ" TargetMode="External"/><Relationship Id="rId535" Type="http://schemas.openxmlformats.org/officeDocument/2006/relationships/hyperlink" Target="../../../../../:b:/s/DAF2022/EbE1aC8WILpDhowvD8jxJ2YBmPeMlNxL1Jp0u6e9Gi8ehw?e=eBfT6e" TargetMode="External"/><Relationship Id="rId174" Type="http://schemas.openxmlformats.org/officeDocument/2006/relationships/hyperlink" Target="../../../../../:b:/s/DAF2022/EZvo0S6deNpKoK1JTi6BqqABMe9RRX0d5DbaBgX_lJAyoQ?e=XSAa6C" TargetMode="External"/><Relationship Id="rId381" Type="http://schemas.openxmlformats.org/officeDocument/2006/relationships/hyperlink" Target="../../../../../:b:/s/DAF2022/ESI1doj4GZlOqHFBwmFHMKgBciigSvpLeIx-98fFJ09ZYw?e=jaIopA" TargetMode="External"/><Relationship Id="rId602" Type="http://schemas.openxmlformats.org/officeDocument/2006/relationships/hyperlink" Target="../../../../../:b:/s/DAF2022/ERlGbZAHNndCsPNgvwmqvv8BuLX3ImICcuP4A03Aoh09Zg?e=6G0i9T" TargetMode="External"/><Relationship Id="rId241" Type="http://schemas.openxmlformats.org/officeDocument/2006/relationships/hyperlink" Target="../../../../../:b:/s/DAF2022/Ee84-ilEdRtBtKJnLS5_NT0B87_SqmRTstqAhL2flYcn8w?e=uxfJdn" TargetMode="External"/><Relationship Id="rId479" Type="http://schemas.openxmlformats.org/officeDocument/2006/relationships/hyperlink" Target="../../../../../:b:/s/DAF2022/EdnMfwvFZ1ZFiY60RHIX5FMBwcVw8OZfMywS3UHEWS2kpg?e=5MEiQ6" TargetMode="External"/><Relationship Id="rId36" Type="http://schemas.openxmlformats.org/officeDocument/2006/relationships/hyperlink" Target="../../../../../:b:/s/DAF2022/ER4aI4izIohIqgciAnKbAIYBEf7Dh2hIx37U479NHNuAdA?e=yJXECN" TargetMode="External"/><Relationship Id="rId339" Type="http://schemas.openxmlformats.org/officeDocument/2006/relationships/hyperlink" Target="../../../../../:b:/s/DAF2022/ETVe9OjHmEpIrJxy2FevZgwB3LLXKsCcJHXjNNYqaiedmA?e=YxbP57" TargetMode="External"/><Relationship Id="rId546" Type="http://schemas.openxmlformats.org/officeDocument/2006/relationships/hyperlink" Target="../../../../../:b:/s/DAF2022/EV976yDuujRMmTTyH1vTkHMB67ArO5lpK8-QdR2n5rYvWw?e=m244hn" TargetMode="External"/><Relationship Id="rId101" Type="http://schemas.openxmlformats.org/officeDocument/2006/relationships/hyperlink" Target="../../../../../:b:/s/DAF2022/Eete3wqL_-VEg4awfzs1qHoBTZiOHeocuhPzLS_8ZbeaSQ?e=2m58GW" TargetMode="External"/><Relationship Id="rId185" Type="http://schemas.openxmlformats.org/officeDocument/2006/relationships/hyperlink" Target="../../../../../:b:/s/DAF2022/EYDgL0kJkxxHnPFKC31ExBwB5J1eRhzA7ABqQbUoeTaTUg?e=Oe09OU" TargetMode="External"/><Relationship Id="rId406" Type="http://schemas.openxmlformats.org/officeDocument/2006/relationships/hyperlink" Target="../../../../../:b:/s/DAF2022/ERYNlRAa07JPq5Drf7k6yD0BsUH0x_ct3dn8H3orwA6Ybg?e=OM81em" TargetMode="External"/><Relationship Id="rId392" Type="http://schemas.openxmlformats.org/officeDocument/2006/relationships/hyperlink" Target="../../../../../:b:/s/DAF2022/EfMkBHtKUNtIgZHjIKRboJkBjdp3aKbq0lT9Q_P7n2VmAA?e=Q48kQU" TargetMode="External"/><Relationship Id="rId613" Type="http://schemas.openxmlformats.org/officeDocument/2006/relationships/hyperlink" Target="../../../../../:b:/s/DAF2022/EfILK6Ua0LBJhejqbYw6tKMBOIrqsY7nrDpQJy1WXv5VLg?e=RW1S1h" TargetMode="External"/><Relationship Id="rId252" Type="http://schemas.openxmlformats.org/officeDocument/2006/relationships/hyperlink" Target="../../../../../:b:/s/DAF2022/ERio1o4y_VtOlbhez3ZhAosBJW3zRrUcjR1V_a_iFKNlwA?e=Ly6N8B" TargetMode="External"/><Relationship Id="rId47" Type="http://schemas.openxmlformats.org/officeDocument/2006/relationships/hyperlink" Target="../../../../../:b:/s/DAF2022/ER0AYPRaNZ1Cs_ODY6b1CPUBfXsEXJNn7DgLjD1A1d8lww?e=C7UU1I" TargetMode="External"/><Relationship Id="rId112" Type="http://schemas.openxmlformats.org/officeDocument/2006/relationships/hyperlink" Target="../../../../../:b:/s/DAF2022/ETULBitRf85CuYq8O2PuZaABpP3RgPFl-V-AWFCjWLL3hg?e=Xej2lS" TargetMode="External"/><Relationship Id="rId557" Type="http://schemas.openxmlformats.org/officeDocument/2006/relationships/hyperlink" Target="../../../../../:b:/s/DAF2022/EWcFvnSC2NVDmSr1q29a3EkBGUGZAzeeIemY5P94Me4ftw?e=blhZ0H" TargetMode="External"/><Relationship Id="rId196" Type="http://schemas.openxmlformats.org/officeDocument/2006/relationships/hyperlink" Target="../../../../../:b:/s/DAF2022/EdRZq8_MAYhBm-bGnrFX7VoBS7C9XlyCUAkR4XpQeSfrXQ?e=rU2twk" TargetMode="External"/><Relationship Id="rId417" Type="http://schemas.openxmlformats.org/officeDocument/2006/relationships/hyperlink" Target="../../../../../:b:/s/DAF2022/EY-7WaLHXfpMqBaEg2eLx20BuIqzLIXe-PzQ4UHXBlywXA?e=MrMo1L" TargetMode="External"/><Relationship Id="rId624" Type="http://schemas.openxmlformats.org/officeDocument/2006/relationships/hyperlink" Target="../../../../../:b:/s/DAF2022/EY6pjvI_2SJPheFBYJOci3sBnfkaMgE-ZrNQrCncdKZI6A?e=xd2boz" TargetMode="External"/><Relationship Id="rId16" Type="http://schemas.openxmlformats.org/officeDocument/2006/relationships/hyperlink" Target="../../../../../:b:/s/DAF2022/EQunAkikacZAkvWBh56WXWcBAsiizeWuCBpC38wWa-zrUw?e=lMh238" TargetMode="External"/><Relationship Id="rId221" Type="http://schemas.openxmlformats.org/officeDocument/2006/relationships/hyperlink" Target="../../../../../:b:/s/DAF2022/EZtW6Z5rOH5Pjzz4AV0UnKYByrIE9yMD2LSdfiVdooMMTA?e=u46Ze9" TargetMode="External"/><Relationship Id="rId263" Type="http://schemas.openxmlformats.org/officeDocument/2006/relationships/hyperlink" Target="../../../../../:b:/s/DAF2022/EbQAgWCdIUpAs3m2wsynieoBLPM095tezyiAXEOxN6g1Rg?e=lLASS7" TargetMode="External"/><Relationship Id="rId319" Type="http://schemas.openxmlformats.org/officeDocument/2006/relationships/hyperlink" Target="../../../../../:b:/s/DAF2022/EYTfjiq3e49KkQrjcxgWDSIB0wVwTgCs-frNZ1RMQoXHCw?e=iiLgTo" TargetMode="External"/><Relationship Id="rId470" Type="http://schemas.openxmlformats.org/officeDocument/2006/relationships/hyperlink" Target="../../../../../:b:/s/DAF2022/EYNk0RhAOJtEsqXAswRc3gEBFx3-IdY9BMudSriHm9i59Q?e=Z47JYt" TargetMode="External"/><Relationship Id="rId526" Type="http://schemas.openxmlformats.org/officeDocument/2006/relationships/hyperlink" Target="../../../../../:b:/s/DAF2022/EYgQY9s-mJJDvlodBe7p3ZQBTUpjjRRG2Fqi9d-Nmz_GkA?e=s7zPlp" TargetMode="External"/><Relationship Id="rId58" Type="http://schemas.openxmlformats.org/officeDocument/2006/relationships/hyperlink" Target="../../../../../:b:/s/DAF2022/EU7uo46VQGlKqnGXX-qDK-UByqDcxRB_vXoZon-kNKfmCg?e=vj1KLr" TargetMode="External"/><Relationship Id="rId123" Type="http://schemas.openxmlformats.org/officeDocument/2006/relationships/hyperlink" Target="../../../../../:b:/s/DAF2022/EWvWh4R8YVFLsibAqr60BjQBoNT7OBh0Z6ju4PdJwDvJww?e=eJI63g" TargetMode="External"/><Relationship Id="rId330" Type="http://schemas.openxmlformats.org/officeDocument/2006/relationships/hyperlink" Target="../../../../../:b:/s/DAF2022/EWktrrQx5nlDlROUipO4SWMBICOpTwlezaemmz4fP4VKkg?e=sZaZht" TargetMode="External"/><Relationship Id="rId568" Type="http://schemas.openxmlformats.org/officeDocument/2006/relationships/hyperlink" Target="../../../../../:b:/s/DAF2022/Ec0B6IoJxtNIri9x3uZeO7YBYqbgxbB9-wZroZWwGm_Mmw?e=NpTfEn" TargetMode="External"/><Relationship Id="rId165" Type="http://schemas.openxmlformats.org/officeDocument/2006/relationships/hyperlink" Target="../../../../../:b:/s/DAF2022/EUtKp4uVap9Pq7NzOHwRVbMBctv0h0OKpPfPoynGRJYcfA?e=a8T0pP" TargetMode="External"/><Relationship Id="rId372" Type="http://schemas.openxmlformats.org/officeDocument/2006/relationships/hyperlink" Target="../../../../../:b:/s/DAF2022/Ed5sl88_StdLtIYEwyYAe_0B9PB5Sv_JcL-gAymrMsD_8Q?e=7L6sIY" TargetMode="External"/><Relationship Id="rId428" Type="http://schemas.openxmlformats.org/officeDocument/2006/relationships/hyperlink" Target="../../../../../:b:/s/DAF2022/Ec59EJfGWTdLteJJl_qmrN4BDyqd4J1bDln6Y7F2uW4giQ?e=9H4yvG" TargetMode="External"/><Relationship Id="rId635" Type="http://schemas.openxmlformats.org/officeDocument/2006/relationships/hyperlink" Target="../../../../../:f:/s/DAF2022/EkrW2MsL24lJkGFonx-dVZgBU7LrDAoKQMUBkjF_aFqXow?e=8L7nKj" TargetMode="External"/><Relationship Id="rId232" Type="http://schemas.openxmlformats.org/officeDocument/2006/relationships/hyperlink" Target="../../../../../:b:/s/DAF2022/EfJI7zp1GsNCmKduWhH2aPkB_wXlmEdHgzNBYPytq6W_og?e=Xo2O4L" TargetMode="External"/><Relationship Id="rId274" Type="http://schemas.openxmlformats.org/officeDocument/2006/relationships/hyperlink" Target="../../../../../:b:/s/DAF2022/ESWvXI6mvgJBtYMieGDeO0sBAih4K801jXcvVDztHRThyQ?e=Ym1rdJ" TargetMode="External"/><Relationship Id="rId481" Type="http://schemas.openxmlformats.org/officeDocument/2006/relationships/hyperlink" Target="../../../../../:b:/s/DAF2022/EbfzAegPellEk_RDnpKIq_kBUvT0uhIMtj8xVLtffIMxww?e=J0WH68" TargetMode="External"/><Relationship Id="rId27" Type="http://schemas.openxmlformats.org/officeDocument/2006/relationships/hyperlink" Target="../../../../../:b:/s/DAF2022/EcQa_caazd5Hu9vcyHW2SUEBTVe00wg8ucegmm0_JA3JGg?e=vf7Apu" TargetMode="External"/><Relationship Id="rId69" Type="http://schemas.openxmlformats.org/officeDocument/2006/relationships/hyperlink" Target="../../../../../:b:/s/DAF2022/EaPNXtdGSjxNiHtWluzvCHYByLMBaIIk6Nb9zg2A4L6sVg?e=QZUtg0" TargetMode="External"/><Relationship Id="rId134" Type="http://schemas.openxmlformats.org/officeDocument/2006/relationships/hyperlink" Target="../../../../../:b:/s/DAF2022/ESaRKLjpKnFCkKkDnqNQ6dwBQBQzXFyVFEJFDmcu8VjpCw?e=7QxdxM" TargetMode="External"/><Relationship Id="rId537" Type="http://schemas.openxmlformats.org/officeDocument/2006/relationships/hyperlink" Target="../../../../../:b:/s/DAF2022/EY4CpuRy4nhNkGX0Q9vCk8QBpomDnQMpw32EzgZXdJOtyQ?e=vIpIHW" TargetMode="External"/><Relationship Id="rId579" Type="http://schemas.openxmlformats.org/officeDocument/2006/relationships/hyperlink" Target="../../../../../:b:/s/DAF2022/EYin3_STE2FBndqxy8ehsXoBbuhAxN4Yi4fQoiXrc3_4sA?e=cOsl5y" TargetMode="External"/><Relationship Id="rId80" Type="http://schemas.openxmlformats.org/officeDocument/2006/relationships/hyperlink" Target="../../../../../:b:/s/DAF2022/Eb-KIuJY13NAhzqANGBlBzMBkZ1XtL2vv9gNZx4WR61M2Q?e=O8tzJx" TargetMode="External"/><Relationship Id="rId176" Type="http://schemas.openxmlformats.org/officeDocument/2006/relationships/hyperlink" Target="../../../../../:b:/s/DAF2022/Ee8YHJizwfNFoUmxTS14Z1gBubErFDHkq9nuTyQadzOmpA?e=g4dEbD" TargetMode="External"/><Relationship Id="rId341" Type="http://schemas.openxmlformats.org/officeDocument/2006/relationships/hyperlink" Target="../../../../../:b:/s/DAF2022/EXxusytobC5EjmVeiu1jKosBte_P6WpFh-JyIS8g6KiiqA?e=og8dIj" TargetMode="External"/><Relationship Id="rId383" Type="http://schemas.openxmlformats.org/officeDocument/2006/relationships/hyperlink" Target="../../../../../:b:/s/DAF2022/EfAeNP14VcRDtQMGVGtRSfYBUF43ydXyHvvj3VAM4yBujQ?e=MyHPrK" TargetMode="External"/><Relationship Id="rId439" Type="http://schemas.openxmlformats.org/officeDocument/2006/relationships/hyperlink" Target="../../../../../:b:/s/DAF2022/EfmNpjLMCwFOuVjb2fAYZFQBuqBXiSJ1EaEP9zpmbJdJ2A?e=jOQRiT" TargetMode="External"/><Relationship Id="rId590" Type="http://schemas.openxmlformats.org/officeDocument/2006/relationships/hyperlink" Target="../../../../../:b:/s/DAF2022/EbvxPH9A8pZFjOcHPgH99OUBLWQtgfZDsVcb3XjdxlObbQ?e=edop71" TargetMode="External"/><Relationship Id="rId604" Type="http://schemas.openxmlformats.org/officeDocument/2006/relationships/hyperlink" Target="../../../../../:b:/s/DAF2022/EYDrnJl73xNGlfmyFX3HafcBjiThX7aU6b2oEFZhcuY3tw?e=Zx8PBr" TargetMode="External"/><Relationship Id="rId646" Type="http://schemas.openxmlformats.org/officeDocument/2006/relationships/hyperlink" Target="../../../../../:b:/s/DAF2022/Ee8E1AEksJNIjTHl1KVoLCwBOcCmVAjhgH9JLNiRjoZ4Mw?e=5oXFuO" TargetMode="External"/><Relationship Id="rId201" Type="http://schemas.openxmlformats.org/officeDocument/2006/relationships/hyperlink" Target="../../../../../:b:/s/DAF2022/EWBBTjeSN95LsHs2WA3GZtcB_00DPy3I_gbqo5BT8TOeMA?e=nDMVrp" TargetMode="External"/><Relationship Id="rId243" Type="http://schemas.openxmlformats.org/officeDocument/2006/relationships/hyperlink" Target="../../../../../:b:/s/DAF2022/EYuVTKh8y-NAplehH31G7tkBHnVC7ipH4DfUD03xX5fMaw?e=zpO1L1" TargetMode="External"/><Relationship Id="rId285" Type="http://schemas.openxmlformats.org/officeDocument/2006/relationships/hyperlink" Target="../../../../../:b:/s/DAF2022/EdZ8LdWmqxZDkgOI7A2eJAUBQY5RR6t4J2j3t7ghdxcc-Q?e=9nVjjg" TargetMode="External"/><Relationship Id="rId450" Type="http://schemas.openxmlformats.org/officeDocument/2006/relationships/hyperlink" Target="../../../../../:b:/s/DAF2022/Eadw_Ocj_phKn9RbInPJQG8BUohYGf3hWziBIRahcsvC_Q?e=RohKUT" TargetMode="External"/><Relationship Id="rId506" Type="http://schemas.openxmlformats.org/officeDocument/2006/relationships/hyperlink" Target="../../../../../:b:/s/DAF2022/EaUvFWGZ33VKjTLY9dadRtIBAoPTZ2wiHPmPjTTE0OzKQw?e=fn1pVf" TargetMode="External"/><Relationship Id="rId38" Type="http://schemas.openxmlformats.org/officeDocument/2006/relationships/hyperlink" Target="../../../../../:b:/s/DAF2022/EXWKZg9d4xJMl9jxOmULLjMBnXp2dWVJzyl-bVxnKN7TVA?e=A1NlIx" TargetMode="External"/><Relationship Id="rId103" Type="http://schemas.openxmlformats.org/officeDocument/2006/relationships/hyperlink" Target="../../../../../:b:/s/DAF2022/EcQ8fkZw4DBFkIoApM_ujG0BqCmexZEYi2rQBHKWQRStiA?e=TB6JDo" TargetMode="External"/><Relationship Id="rId310" Type="http://schemas.openxmlformats.org/officeDocument/2006/relationships/hyperlink" Target="../../../../../:b:/s/DAF2022/ET-34HfNHoFOj4yVEZ0dLEcBHVDSlm1-BKLHKSfDwAtaWg?e=7coGjO" TargetMode="External"/><Relationship Id="rId492" Type="http://schemas.openxmlformats.org/officeDocument/2006/relationships/hyperlink" Target="../../../../../:b:/s/DAF2022/EcGA79eDmX1NuSZZPZhbo1kBSnTKXhIERDUo2htHdIgbHw?e=6TYSIF" TargetMode="External"/><Relationship Id="rId548" Type="http://schemas.openxmlformats.org/officeDocument/2006/relationships/hyperlink" Target="../../../../../:b:/s/DAF2022/EXhTM_irJBdHmgFw1anPK7UB4qxEFg5dobjtAbYwv8JV1w?e=95n5q2" TargetMode="External"/><Relationship Id="rId91" Type="http://schemas.openxmlformats.org/officeDocument/2006/relationships/hyperlink" Target="../../../../../:b:/s/DAF2022/EXLlVyfhp2VOj0riZ3-acecBuXZiQvBiz6g90s8YduUpUg?e=YFLfJ0" TargetMode="External"/><Relationship Id="rId145" Type="http://schemas.openxmlformats.org/officeDocument/2006/relationships/hyperlink" Target="../../../../../:b:/s/DAF2022/Efyj5R0YHB5MhBqhrGVoJIUBfPP_uO602qmNxZDF2VBvLA?e=OdiulT" TargetMode="External"/><Relationship Id="rId187" Type="http://schemas.openxmlformats.org/officeDocument/2006/relationships/hyperlink" Target="../../../../../:b:/s/DAF2022/ET2fa3WT6ZpNi3TO9dh3_WIBrq8dTkiS0Oii8tMIeNlvBw?e=9gHJ8R" TargetMode="External"/><Relationship Id="rId352" Type="http://schemas.openxmlformats.org/officeDocument/2006/relationships/hyperlink" Target="../../../../../:b:/s/DAF2022/ERWxEkgRhLhEjiVEYziu9J8BKeigFUYZI3NLl6Bm_AHSMw?e=wS2WQQ" TargetMode="External"/><Relationship Id="rId394" Type="http://schemas.openxmlformats.org/officeDocument/2006/relationships/hyperlink" Target="../../../../../:b:/s/DAF2022/ESvRV5WRFyZHtkertWjjzOIB_jyROM7UrmHNfZTTs7t6FA?e=N1QfXu" TargetMode="External"/><Relationship Id="rId408" Type="http://schemas.openxmlformats.org/officeDocument/2006/relationships/hyperlink" Target="../../../../../:b:/s/DAF2022/EcyZ-uD0BABPvXAuEooNQvkB02p-o92Fd9yy7B1EMmwgSQ?e=Q3fPrY" TargetMode="External"/><Relationship Id="rId615" Type="http://schemas.openxmlformats.org/officeDocument/2006/relationships/hyperlink" Target="../../../../../:b:/s/DAF2022/ETLl0fhi6SxAq0z7-ZKPpBsBMPJwyIVdXCY0ak4yeypfLg?e=pv7ZWq" TargetMode="External"/><Relationship Id="rId212" Type="http://schemas.openxmlformats.org/officeDocument/2006/relationships/hyperlink" Target="../../../../../:b:/s/DAF2022/ERynFSHpqgxIpc6r3SitvLEBoX0kPC90-kRBPJXbO6hkjg?e=do3Ygb" TargetMode="External"/><Relationship Id="rId254" Type="http://schemas.openxmlformats.org/officeDocument/2006/relationships/hyperlink" Target="../../../../../:b:/s/DAF2022/EajV8YBOepFOkCcFlo6o34sBXD5-xqKvMYJ_XIFfdy_baw?e=4b9tFu" TargetMode="External"/><Relationship Id="rId49" Type="http://schemas.openxmlformats.org/officeDocument/2006/relationships/hyperlink" Target="../../../../../:b:/s/DAF2022/ETCmtqeON1RHt1Dv6VyIdSUB9An4ni7Jlxc1n214P3qjbw?e=7VUDFK" TargetMode="External"/><Relationship Id="rId114" Type="http://schemas.openxmlformats.org/officeDocument/2006/relationships/hyperlink" Target="../../../../../:b:/s/DAF2022/EWf4RcZIBY1FoV91risYwHsBrp_s0GK5WxHIFAAbiBE1_Q?e=k7e9w9" TargetMode="External"/><Relationship Id="rId296" Type="http://schemas.openxmlformats.org/officeDocument/2006/relationships/hyperlink" Target="../../../../../:b:/s/DAF2022/EVHrfWcdFuNJtNTjsY_O33MBR-nxwSLASv5GKoGwLhCCow?e=cybtTR" TargetMode="External"/><Relationship Id="rId461" Type="http://schemas.openxmlformats.org/officeDocument/2006/relationships/hyperlink" Target="../../../../../:b:/s/DAF2022/EYflPpphhFNApkVeRVsR06IBG4vmzKPprQXYJDDeVGcpZg?e=7jBjtx" TargetMode="External"/><Relationship Id="rId517" Type="http://schemas.openxmlformats.org/officeDocument/2006/relationships/hyperlink" Target="../../../../../:b:/s/DAF2022/ESUfq620XUVGjOZpzHQPnMMB2XhWYOVBsD709yWZ0z5A2w?e=Hg4Xng" TargetMode="External"/><Relationship Id="rId559" Type="http://schemas.openxmlformats.org/officeDocument/2006/relationships/hyperlink" Target="../../../../../:b:/s/DAF2022/Ef3IBuXcPzVIg3zYle5-s5gBcqDgYNUr-djKAxxIjY12bw?e=1Q2J7l" TargetMode="External"/><Relationship Id="rId60" Type="http://schemas.openxmlformats.org/officeDocument/2006/relationships/hyperlink" Target="../../../../../:b:/s/DAF2022/EdIQ1pkgnhFOm9nJfe5rTTEBz5e4CZubsaUEGYKa8icwgw?e=mwtdWr" TargetMode="External"/><Relationship Id="rId156" Type="http://schemas.openxmlformats.org/officeDocument/2006/relationships/hyperlink" Target="../../../../../:b:/s/DAF2022/EWq4_1x10FdGtvGfq2wv8kgBH0HHn5Ae18sEEf05Kda-Wg?e=yELAI0" TargetMode="External"/><Relationship Id="rId198" Type="http://schemas.openxmlformats.org/officeDocument/2006/relationships/hyperlink" Target="../../../../../:b:/s/DAF2022/EVTdlkuafRNDsejGxflQHb0BqkCONcJ7XEmlvrs3_TM66w?e=hBlA3o" TargetMode="External"/><Relationship Id="rId321" Type="http://schemas.openxmlformats.org/officeDocument/2006/relationships/hyperlink" Target="../../../../../:b:/s/DAF2022/EYpyd4_fagRJrX7zhO33WY0BDGO-isM4SuVNoWk7BZXmBw?e=onvkVa" TargetMode="External"/><Relationship Id="rId363" Type="http://schemas.openxmlformats.org/officeDocument/2006/relationships/hyperlink" Target="../../../../../:b:/s/DAF2022/EVidBaMD_xFLuhEwdOVsKKYBmXEdSiqqVrb0cU9Ne61nSA?e=gs5bx6" TargetMode="External"/><Relationship Id="rId419" Type="http://schemas.openxmlformats.org/officeDocument/2006/relationships/hyperlink" Target="../../../../../:b:/s/DAF2022/ETbMsuoC_UBGq8i7fRp_GPoB-0i_R-6EgTw6_YoL-2wg-w?e=H7eb8n" TargetMode="External"/><Relationship Id="rId570" Type="http://schemas.openxmlformats.org/officeDocument/2006/relationships/hyperlink" Target="../../../../../:b:/s/DAF2022/EVESKjh5ggNEiJEkZZKOCZIBDCohckIHn3ErpJw4m6Qm8w?e=BVRvpF" TargetMode="External"/><Relationship Id="rId626" Type="http://schemas.openxmlformats.org/officeDocument/2006/relationships/hyperlink" Target="../../../../../:b:/s/DAF2022/ERjd8untEv9JrRseJeMiqKYBoI-HDPfrjzOdDR69oaI2xA?e=WwHjTj" TargetMode="External"/><Relationship Id="rId223" Type="http://schemas.openxmlformats.org/officeDocument/2006/relationships/hyperlink" Target="../../../../../:b:/s/DAF2022/EVPZiZlH8K9BuNinEXArRtkBvyBqFFmxSSIwNJWue9YlXg?e=MsGvBe" TargetMode="External"/><Relationship Id="rId430" Type="http://schemas.openxmlformats.org/officeDocument/2006/relationships/hyperlink" Target="../../../../../:b:/s/DAF2022/EWuJd2r3yJJMq8qE5y4pTBQBuRiDbMkRWAo_yEq4YMEPFQ?e=gdPQNN" TargetMode="External"/><Relationship Id="rId18" Type="http://schemas.openxmlformats.org/officeDocument/2006/relationships/hyperlink" Target="../../../../../:b:/s/DAF2022/Ebd6jKmzNVVOq9Wve9srI0UBemCnFU01a1SKJfF2TzGgLw?e=haF1J2" TargetMode="External"/><Relationship Id="rId265" Type="http://schemas.openxmlformats.org/officeDocument/2006/relationships/hyperlink" Target="../../../../../:b:/s/DAF2022/EaQdouGv-pBHpiVibGfbroYBaeJ8-1c3ojM8IwKUJMWKCg?e=GYKb4f" TargetMode="External"/><Relationship Id="rId472" Type="http://schemas.openxmlformats.org/officeDocument/2006/relationships/hyperlink" Target="../../../../../:b:/s/DAF2022/EdmJg-d8EP1HngwM5mEo0CAB1zmjA45lJjVds4XLzjJQag?e=eqMnMv" TargetMode="External"/><Relationship Id="rId528" Type="http://schemas.openxmlformats.org/officeDocument/2006/relationships/hyperlink" Target="../../../../../:b:/s/DAF2022/EVYqEe52tBxCv0hIRzlNOuQBwdOXQnxOMsnyP4crImfKIA?e=Kdu4T5" TargetMode="External"/><Relationship Id="rId125" Type="http://schemas.openxmlformats.org/officeDocument/2006/relationships/hyperlink" Target="../../../../../:b:/s/DAF2022/EfSYKoonvPRGtG1wNk0VdRgBPpYKAa9gAGsE63SbwX4AQg?e=wkGC2W" TargetMode="External"/><Relationship Id="rId167" Type="http://schemas.openxmlformats.org/officeDocument/2006/relationships/hyperlink" Target="../../../../../:b:/s/DAF2022/EQzjTOVyiY9NnOGcQZPpYV8Bo_7jpZOXeU9326Pj13ZZtA?e=GBVLpI" TargetMode="External"/><Relationship Id="rId332" Type="http://schemas.openxmlformats.org/officeDocument/2006/relationships/hyperlink" Target="../../../../../:b:/s/DAF2022/EXPxtspaaF1NmDz5Ubz6H4cBT848tPq7y21hCVMQw4L61A?e=fqaRlq" TargetMode="External"/><Relationship Id="rId374" Type="http://schemas.openxmlformats.org/officeDocument/2006/relationships/hyperlink" Target="../../../../../:b:/s/DAF2022/ETn3n1h21IxNrFEyPjo4ZF8BuYsZJsM9az6o9KMGGikdEQ?e=rps7KP" TargetMode="External"/><Relationship Id="rId581" Type="http://schemas.openxmlformats.org/officeDocument/2006/relationships/hyperlink" Target="../../../../../:b:/s/DAF2022/EZgqtYX1xLBIsD46nplcQ7cBdPDbUW_2CFoIYfO9Gke3CA?e=ph6lIP" TargetMode="External"/><Relationship Id="rId71" Type="http://schemas.openxmlformats.org/officeDocument/2006/relationships/hyperlink" Target="../../../../../:b:/s/DAF2022/ETA0ntD_4iBGusuiU1USz2UBMhMeiFbghUQADJaHhP8m8A?e=CIcIT7" TargetMode="External"/><Relationship Id="rId234" Type="http://schemas.openxmlformats.org/officeDocument/2006/relationships/hyperlink" Target="../../../../../:b:/s/DAF2022/EVc_EX0nN5dFr9aXiDk86igBsRdLhkCUt9MoYzNBY9opLQ?e=TmhqNB" TargetMode="External"/><Relationship Id="rId637" Type="http://schemas.openxmlformats.org/officeDocument/2006/relationships/hyperlink" Target="../../../../../:f:/s/DAF2022/EuV5nmXrATZHm6_O2pny4xUBwyqTqlqkU32eJruejD0YpA?e=7dTDee" TargetMode="External"/><Relationship Id="rId2" Type="http://schemas.openxmlformats.org/officeDocument/2006/relationships/hyperlink" Target="../../../../../:b:/s/DAF2022/EUEoQv93NmdPpVjIRkEKqH8BxS218c7eoTN_mkYbb_ZUcw?e=WfabiO" TargetMode="External"/><Relationship Id="rId29" Type="http://schemas.openxmlformats.org/officeDocument/2006/relationships/hyperlink" Target="../../../../../:b:/s/DAF2022/ETkH0Pv8DXVGtcFOvZQRxu4BoMwpcQ39LDNAXCIWGmMbiw?e=Ves0Bo" TargetMode="External"/><Relationship Id="rId276" Type="http://schemas.openxmlformats.org/officeDocument/2006/relationships/hyperlink" Target="../../../../../:b:/s/DAF2022/Ec3CcM0Yb2pAgAchSgnyJNEB2FXheyqKTJrpXi-jwv9Vow?e=G8h7fH" TargetMode="External"/><Relationship Id="rId441" Type="http://schemas.openxmlformats.org/officeDocument/2006/relationships/hyperlink" Target="../../../../../:b:/s/DAF2022/EX1di2pSq8hHkE2ur6DaLL8BmKr6NUSgDZfLBSNYDDdygw?e=vGRiUg" TargetMode="External"/><Relationship Id="rId483" Type="http://schemas.openxmlformats.org/officeDocument/2006/relationships/hyperlink" Target="../../../../../:b:/s/DAF2022/EY_0bfYRc5hLtJQ_pFDuPRQBBNCPWN2a3RipGmDvdBikqA?e=8Lja0r" TargetMode="External"/><Relationship Id="rId539" Type="http://schemas.openxmlformats.org/officeDocument/2006/relationships/hyperlink" Target="../../../../../:b:/s/DAF2022/EWgJMdYDhUJJq4kX5FgBF-oBD-3urObG-A9yQFbYNR7RLw?e=1cMqv7" TargetMode="External"/><Relationship Id="rId40" Type="http://schemas.openxmlformats.org/officeDocument/2006/relationships/hyperlink" Target="../../../../../:b:/s/DAF2022/EbJ0m_y-oW9Bs2kotMJY9uABTkQtsQz6YwscL3rn_mnzjg?e=foYUvW" TargetMode="External"/><Relationship Id="rId136" Type="http://schemas.openxmlformats.org/officeDocument/2006/relationships/hyperlink" Target="../../../../../:b:/s/DAF2022/EQ0-1SE3JfZOjArv0TFjoWABreke_FRD66emYTcxYe1UJg?e=JYubZu" TargetMode="External"/><Relationship Id="rId178" Type="http://schemas.openxmlformats.org/officeDocument/2006/relationships/hyperlink" Target="../../../../../:b:/s/DAF2022/EfpAWxn4fxtFryVCg2l8W7MB1QRzihpwBZH1p5P88C_6jQ?e=LzeMax" TargetMode="External"/><Relationship Id="rId301" Type="http://schemas.openxmlformats.org/officeDocument/2006/relationships/hyperlink" Target="../../../../../:b:/s/DAF2022/EcwRVCCeWrNCnzMlSGyMme8B9v-hj6PCEaHXgclvex_2Gg?e=QAXZOu" TargetMode="External"/><Relationship Id="rId343" Type="http://schemas.openxmlformats.org/officeDocument/2006/relationships/hyperlink" Target="../../../../../:b:/s/DAF2022/ERvh1LswCs5FkINPu6N-yhcBK7dpgNbjevJvwFTBxDco4w?e=4eBgGK" TargetMode="External"/><Relationship Id="rId550" Type="http://schemas.openxmlformats.org/officeDocument/2006/relationships/hyperlink" Target="../../../../../:b:/s/DAF2022/ETLjTzi64y9DoMbZ0uC_YrYBUE2HDU32SZ3A06NM9Uu11Q?e=e5r4Cy" TargetMode="External"/><Relationship Id="rId82" Type="http://schemas.openxmlformats.org/officeDocument/2006/relationships/hyperlink" Target="../../../../../:b:/s/DAF2022/EdxIg1dg-nZFkUOdgqgFsw0BfYwtW6Xjs_TW1FOK30RxrA?e=CYWZXy" TargetMode="External"/><Relationship Id="rId203" Type="http://schemas.openxmlformats.org/officeDocument/2006/relationships/hyperlink" Target="../../../../../:b:/s/DAF2022/ESF2BX5jhpZCtFv8McGvrBABkVwMwUREimogL7ZCq8LIxA?e=oHTCsG" TargetMode="External"/><Relationship Id="rId385" Type="http://schemas.openxmlformats.org/officeDocument/2006/relationships/hyperlink" Target="../../../../../:b:/s/DAF2022/ERVHwr5xmLZDs0PmGaESZOQB7hhckt0c93P9fyMTprnwVw?e=dA0Z5m" TargetMode="External"/><Relationship Id="rId592" Type="http://schemas.openxmlformats.org/officeDocument/2006/relationships/hyperlink" Target="../../../../../:b:/s/DAF2022/EeXyW0-pNDZGmGeK3eAQSvYB9SvjPz9cY4TtT2VhgBEpaw?e=G8zPws" TargetMode="External"/><Relationship Id="rId606" Type="http://schemas.openxmlformats.org/officeDocument/2006/relationships/hyperlink" Target="../../../../../:b:/s/DAF2022/EX12-YN8boxEi2KzhibwzfYBZBSvvNnXrByHKb1BUg_Ozw?e=4dL0fn" TargetMode="External"/><Relationship Id="rId648" Type="http://schemas.openxmlformats.org/officeDocument/2006/relationships/hyperlink" Target="../../../../../:b:/s/DAF2022/ERSjr7lISJxIlArKEQ72JfMBzN2fRvy0bSScma-Bns6vBQ?e=ztSppY" TargetMode="External"/><Relationship Id="rId245" Type="http://schemas.openxmlformats.org/officeDocument/2006/relationships/hyperlink" Target="../../../../../:b:/s/DAF2022/EX0KUVxsUMpGsy4hWiy7RBIBvUbuTapV3huGl9hB6XFe0A?e=E8maER" TargetMode="External"/><Relationship Id="rId287" Type="http://schemas.openxmlformats.org/officeDocument/2006/relationships/hyperlink" Target="../../../../../:b:/s/DAF2022/EZ300GkmPttBs4LapPEle68BclsYQ658vMbgAeWR611spg?e=AlGmj4" TargetMode="External"/><Relationship Id="rId410" Type="http://schemas.openxmlformats.org/officeDocument/2006/relationships/hyperlink" Target="../../../../../:b:/s/DAF2022/EX4lS0rho2xBk9DqNEGU6jMBHxNRtsVtU05OroOKoUOksw?e=ZIGsrm" TargetMode="External"/><Relationship Id="rId452" Type="http://schemas.openxmlformats.org/officeDocument/2006/relationships/hyperlink" Target="../../../../../:b:/s/DAF2022/EUVetNvyhzJHsyHm101TZXIBGXzEb4wnAJZFz5sZuobysg?e=7JrB6m" TargetMode="External"/><Relationship Id="rId494" Type="http://schemas.openxmlformats.org/officeDocument/2006/relationships/hyperlink" Target="../../../../../:b:/s/DAF2022/EXBmvROSyY5Cla98ibTRa1oBMl0nTARu6lYEqwCPAZylGw?e=61g8kz" TargetMode="External"/><Relationship Id="rId508" Type="http://schemas.openxmlformats.org/officeDocument/2006/relationships/hyperlink" Target="../../../../../:b:/s/DAF2022/EcISg0MgHzpHpguqB4hyX_cB8ZM8d3HddJA8iaRHNdrfPw?e=M4P7an" TargetMode="External"/><Relationship Id="rId105" Type="http://schemas.openxmlformats.org/officeDocument/2006/relationships/hyperlink" Target="../../../../../:b:/s/DAF2022/EUqeVVZWsjJDvWWKdtYVgksBNO-ChGEs0UX1jJMZILQbog?e=Xepr87" TargetMode="External"/><Relationship Id="rId147" Type="http://schemas.openxmlformats.org/officeDocument/2006/relationships/hyperlink" Target="../../../../../:b:/s/DAF2022/EQfatk2zX0FJkM7bRLmJyfAB9mO-Nr7RHmA5bF-zcBQ6yw?e=y3idVA" TargetMode="External"/><Relationship Id="rId312" Type="http://schemas.openxmlformats.org/officeDocument/2006/relationships/hyperlink" Target="../../../../../:b:/s/DAF2022/Edn2Wym8Xh9Duo5gwwJk1yEBaR4E-tk6yxUGPWT-GEbhHg?e=rlcA0C" TargetMode="External"/><Relationship Id="rId354" Type="http://schemas.openxmlformats.org/officeDocument/2006/relationships/hyperlink" Target="../../../../../:b:/s/DAF2022/EZE-2ZgT12RMqyAS_4HoWt0B1Mlr_m2MInZM2Rg-q6JR9A?e=b8KeHo" TargetMode="External"/><Relationship Id="rId51" Type="http://schemas.openxmlformats.org/officeDocument/2006/relationships/hyperlink" Target="../../../../../:b:/s/DAF2022/EeZiehl2rWJMo_DsKosej20BmUoTCJLtr8tJjOwAmEZfBQ?e=uVgeTe" TargetMode="External"/><Relationship Id="rId93" Type="http://schemas.openxmlformats.org/officeDocument/2006/relationships/hyperlink" Target="../../../../../:b:/s/DAF2022/EaCOUa2aYiZCoYpBRZZO9WEBPJF9n_x0V8vAc9m0ynvLxQ?e=HcujiY" TargetMode="External"/><Relationship Id="rId189" Type="http://schemas.openxmlformats.org/officeDocument/2006/relationships/hyperlink" Target="../../../../../:b:/s/DAF2022/EXgBz7C0-uxPp1E7QdFJY74B1bejuRS0M2roGICM4Q2lOA?e=TbuPs5" TargetMode="External"/><Relationship Id="rId396" Type="http://schemas.openxmlformats.org/officeDocument/2006/relationships/hyperlink" Target="../../../../../:b:/s/DAF2022/Ef8BFZRDKwJNu5bYPRetjHwBUBH86nrZuq3so_osj3Q62Q?e=z1pOdG" TargetMode="External"/><Relationship Id="rId561" Type="http://schemas.openxmlformats.org/officeDocument/2006/relationships/hyperlink" Target="../../../../../:b:/s/DAF2022/EaF2UzP3FgJOsJne8tQhcBAByBe2kH689Z39QXxd1M-FBA?e=sjZkfc" TargetMode="External"/><Relationship Id="rId617" Type="http://schemas.openxmlformats.org/officeDocument/2006/relationships/hyperlink" Target="../../../../../:b:/s/DAF2022/EUGChUJGQhRKuoEcJ41-f-MB0qr11AvT9HCjLIrFAo-9uQ?e=HExRVc" TargetMode="External"/><Relationship Id="rId214" Type="http://schemas.openxmlformats.org/officeDocument/2006/relationships/hyperlink" Target="../../../../../:b:/s/DAF2022/Eef06uGpDDxIv33NF2ow0FIBJHArI-epQXM1Bgh60g1fMQ?e=ezbPW2" TargetMode="External"/><Relationship Id="rId256" Type="http://schemas.openxmlformats.org/officeDocument/2006/relationships/hyperlink" Target="../../../../../:b:/s/DAF2022/EW6IscizPaVBr_8-AAVtcfUBsBmph89tTjwkg3bahZWUlQ?e=1dCW1h" TargetMode="External"/><Relationship Id="rId298" Type="http://schemas.openxmlformats.org/officeDocument/2006/relationships/hyperlink" Target="../../../../../:b:/s/DAF2022/EXXDxsCNNapOoBHCsYfhLzQBZ4GWzwtuTGqqnc1S9d_Pzg?e=xL158t" TargetMode="External"/><Relationship Id="rId421" Type="http://schemas.openxmlformats.org/officeDocument/2006/relationships/hyperlink" Target="../../../../../:b:/s/DAF2022/Ef3K0IzDL5lLvXB1HaIkBX4BCltfnPRt27Fr4MDu9l_5Yg?e=PtbH3f" TargetMode="External"/><Relationship Id="rId463" Type="http://schemas.openxmlformats.org/officeDocument/2006/relationships/hyperlink" Target="../../../../../:b:/s/DAF2022/EcbGrGxSvPhElZ6rZ5w3yvIBAwA_MFLXKUjfMm2nQJg7Yw?e=eojmPQ" TargetMode="External"/><Relationship Id="rId519" Type="http://schemas.openxmlformats.org/officeDocument/2006/relationships/hyperlink" Target="../../../../../:b:/s/DAF2022/EUrj7suzFH1LiCK8NCnV3YMBQPHghwYU44TC0_HjnMEE6A?e=M0UdgR" TargetMode="External"/><Relationship Id="rId116" Type="http://schemas.openxmlformats.org/officeDocument/2006/relationships/hyperlink" Target="../../../../../:b:/s/DAF2022/EYqUeVnNWGhCqsOGFRQpswkBX6aIeN32BZTpCT0bbfjdkg?e=X5aT0Y" TargetMode="External"/><Relationship Id="rId158" Type="http://schemas.openxmlformats.org/officeDocument/2006/relationships/hyperlink" Target="../../../../../:b:/s/DAF2022/ETBTa2CE4D9Jj-HeQ7WYnUUB5oWJhewBY7M-L9kiMY0zmQ?e=agGH0s" TargetMode="External"/><Relationship Id="rId323" Type="http://schemas.openxmlformats.org/officeDocument/2006/relationships/hyperlink" Target="../../../../../:b:/s/DAF2022/EetE78ZM-nRIoz3fsMRqBuABgepZavU4IQJwMFyejzxtEw?e=uXiWxC" TargetMode="External"/><Relationship Id="rId530" Type="http://schemas.openxmlformats.org/officeDocument/2006/relationships/hyperlink" Target="../../../../../:b:/s/DAF2022/ERhRCZCUsAhHva2tcMMfp-IBGTz50Ke3XZhVmEKf-euJeg?e=a4rit8" TargetMode="External"/><Relationship Id="rId20" Type="http://schemas.openxmlformats.org/officeDocument/2006/relationships/hyperlink" Target="../../../../../:b:/s/DAF2022/Eb0Tk4U9NvhLmwpo4saJxKIB5LcXJnDwbl0zOT2ZWXGMqQ?e=oDMYdr" TargetMode="External"/><Relationship Id="rId62" Type="http://schemas.openxmlformats.org/officeDocument/2006/relationships/hyperlink" Target="../../../../../:b:/s/DAF2022/EYBUwc2MnmBIozURU0TUCNcBzY7OX5DsfXfmQE1WWCZR_w?e=Xjkzsw" TargetMode="External"/><Relationship Id="rId365" Type="http://schemas.openxmlformats.org/officeDocument/2006/relationships/hyperlink" Target="../../../../../:b:/s/DAF2022/EWjswUGp105Fp8fIcJbq3mIB3w3FkPTEIj3PReqdjkI_LA?e=FNLQ2i" TargetMode="External"/><Relationship Id="rId572" Type="http://schemas.openxmlformats.org/officeDocument/2006/relationships/hyperlink" Target="../../../../../:b:/s/DAF2022/EaMnks0HLbJKnbvsLpu-EPwB9U8Y3wRqcVyV2i1mbg2GBQ?e=5l3zQe" TargetMode="External"/><Relationship Id="rId628" Type="http://schemas.openxmlformats.org/officeDocument/2006/relationships/hyperlink" Target="../../../../../:b:/s/DAF2022/EbzAPlCb2vFOgPK5SpZgVEABHYBTb4VEa5TdgULMSEG4Rw?e=v7WDKv" TargetMode="External"/><Relationship Id="rId225" Type="http://schemas.openxmlformats.org/officeDocument/2006/relationships/hyperlink" Target="../../../../../:b:/s/DAF2022/Ef3PcSl1K9lNhhl6BtYlrKMBMaIKIG1risPGyP4C02g_lg?e=Mc5acM" TargetMode="External"/><Relationship Id="rId267" Type="http://schemas.openxmlformats.org/officeDocument/2006/relationships/hyperlink" Target="../../../../../:b:/s/DAF2022/ERKiQj3A0bZOqyW-vG18YCEBBCcjuJqQqbWmfWZlkz0fBA?e=qoUjOD" TargetMode="External"/><Relationship Id="rId432" Type="http://schemas.openxmlformats.org/officeDocument/2006/relationships/hyperlink" Target="../../../../../:b:/s/DAF2022/ESjxDZHVCdVIlzNKWAiFj88B-BXRWsuUnhc8sS3ElInqbQ?e=PCEq0C" TargetMode="External"/><Relationship Id="rId474" Type="http://schemas.openxmlformats.org/officeDocument/2006/relationships/hyperlink" Target="../../../../../:b:/s/DAF2022/EREU3Ql-EKBMsQMtjHQfc5sBzxW2BLXivFaESfWIgX2JWA?e=zIf0XU" TargetMode="External"/><Relationship Id="rId127" Type="http://schemas.openxmlformats.org/officeDocument/2006/relationships/hyperlink" Target="../../../../../:b:/s/DAF2022/EXgJEnKHT8dOnYgjDC2HLmsBsbIj3WVv3wsh-ymt12kC0g?e=2rrpSN" TargetMode="External"/><Relationship Id="rId31" Type="http://schemas.openxmlformats.org/officeDocument/2006/relationships/hyperlink" Target="../../../../../:b:/s/DAF2022/EXNxguPS0phIoQvdEK4P6GsBzhICuif3TW1kjkKWvm-M7g?e=CyqVuu" TargetMode="External"/><Relationship Id="rId73" Type="http://schemas.openxmlformats.org/officeDocument/2006/relationships/hyperlink" Target="../../../../../:b:/s/DAF2022/EbDH7rlKU01DpIpEJD2-GKcBU1a-2OzCtX8WmzjXdN6ymg?e=qbGND8" TargetMode="External"/><Relationship Id="rId169" Type="http://schemas.openxmlformats.org/officeDocument/2006/relationships/hyperlink" Target="../../../../../:b:/s/DAF2022/EV-3Ydzt9qRDjjat9xzG8R8BFts_7T7NfwyABJjBh9FBjw?e=XWIuod" TargetMode="External"/><Relationship Id="rId334" Type="http://schemas.openxmlformats.org/officeDocument/2006/relationships/hyperlink" Target="../../../../../:b:/s/DAF2022/EaDF84bTL01Hkh3T-C4ZsEIBBeP3RQsfgFol7VTD_toGFQ?e=PkVnUp" TargetMode="External"/><Relationship Id="rId376" Type="http://schemas.openxmlformats.org/officeDocument/2006/relationships/hyperlink" Target="../../../../../:b:/s/DAF2022/EdZPAbq3eGVClax1LrW6FqEBEVaDSbapJgqzOfgFfBpoSg?e=cs1Xd1" TargetMode="External"/><Relationship Id="rId541" Type="http://schemas.openxmlformats.org/officeDocument/2006/relationships/hyperlink" Target="../../../../../:b:/s/DAF2022/Ech0qlMsmi5FpZFSQFBhoj8BcU6MTnlC47g3IZUXO6JBow?e=ypL6Mz" TargetMode="External"/><Relationship Id="rId583" Type="http://schemas.openxmlformats.org/officeDocument/2006/relationships/hyperlink" Target="../../../../../:b:/s/DAF2022/EW16mgHNRk1KkgCR33xEpjIBSEBvD0vK8CdsYC0q6T8aSg?e=aAxe7j" TargetMode="External"/><Relationship Id="rId639" Type="http://schemas.openxmlformats.org/officeDocument/2006/relationships/hyperlink" Target="../../../../../:f:/s/DAF2022/Er_6bIIOb5tDgmxKFL3eZg4B8SxGdQDP-QpwmsvPOG-e0A?e=grO61U" TargetMode="External"/><Relationship Id="rId4" Type="http://schemas.openxmlformats.org/officeDocument/2006/relationships/hyperlink" Target="../../../../../:b:/s/DAF2022/EeWCHbIFosBLkNR3T7ZbYaUBrUjbaXEpoV7rj6Zd3jldZw?e=HrUCwy" TargetMode="External"/><Relationship Id="rId180" Type="http://schemas.openxmlformats.org/officeDocument/2006/relationships/hyperlink" Target="../../../../../:b:/s/DAF2022/EQ7cP7dP6LpBjhDEgwG5RzQBr4rjnyM4OZbx4fxqLAWEzw?e=2eVdFi" TargetMode="External"/><Relationship Id="rId236" Type="http://schemas.openxmlformats.org/officeDocument/2006/relationships/hyperlink" Target="../../../../../:b:/s/DAF2022/EamxvmULXbxMmldHNMXqIp8BIQMmChYuxboQw7olWDDWOg?e=64hfBu" TargetMode="External"/><Relationship Id="rId278" Type="http://schemas.openxmlformats.org/officeDocument/2006/relationships/hyperlink" Target="../../../../../:b:/s/DAF2022/EXK_MB4hfiFNlOkah9kkqxIBpw-FucYGqL0Tf5ZLoQ4viQ?e=bLZ0bq" TargetMode="External"/><Relationship Id="rId401" Type="http://schemas.openxmlformats.org/officeDocument/2006/relationships/hyperlink" Target="../../../../../:b:/s/DAF2022/EfFdbO7UszpDkWRckxAi7WsBm_6rb47m3w2Y1jzwGVn0yw?e=NatDem" TargetMode="External"/><Relationship Id="rId443" Type="http://schemas.openxmlformats.org/officeDocument/2006/relationships/hyperlink" Target="../../../../../:b:/s/DAF2022/ET7114BylZxDlwl5wd0yDngB5CPHddZ1jIs7GBxg84XbPA?e=oNYgKQ" TargetMode="External"/><Relationship Id="rId650" Type="http://schemas.openxmlformats.org/officeDocument/2006/relationships/hyperlink" Target="../../../../../:b:/s/DAF2022/ERJr2Ttt15ZEltKl9ZANpMEBmWM3vBLMto_zdeXfhss08g?e=v33KIb" TargetMode="External"/><Relationship Id="rId303" Type="http://schemas.openxmlformats.org/officeDocument/2006/relationships/hyperlink" Target="../../../../../:b:/s/DAF2022/ET_j84bTUctOt6TWvEXoKakBlERiPKkSUBq9Ta1wjWssyw?e=jeawyG" TargetMode="External"/><Relationship Id="rId485" Type="http://schemas.openxmlformats.org/officeDocument/2006/relationships/hyperlink" Target="../../../../../:b:/s/DAF2022/ER1Ep0cUSy1ElxjZOTVGlXcBMR8U2QPL5_BAZxfCMkVA3A?e=2gNDTi" TargetMode="External"/><Relationship Id="rId42" Type="http://schemas.openxmlformats.org/officeDocument/2006/relationships/hyperlink" Target="../../../../../:b:/s/DAF2022/EUHPioFz7MxAkawdRR2YG2YB0TPfmzyMIOR3X-jyJI-DjQ?e=jW1J6n" TargetMode="External"/><Relationship Id="rId84" Type="http://schemas.openxmlformats.org/officeDocument/2006/relationships/hyperlink" Target="../../../../../:b:/s/DAF2022/ERIkH4nl8xBPlPyGqHH7lEIB31ThTkHKhJlSa90Ugg9LgA?e=cJXH4y" TargetMode="External"/><Relationship Id="rId138" Type="http://schemas.openxmlformats.org/officeDocument/2006/relationships/hyperlink" Target="../../../../../:b:/s/DAF2022/EfseU3ZtNidHv9FCj9GFF8kBCQLotB6KnIjxyrfgFM9-wg?e=8CkW1a" TargetMode="External"/><Relationship Id="rId345" Type="http://schemas.openxmlformats.org/officeDocument/2006/relationships/hyperlink" Target="../../../../../:b:/s/DAF2022/EcPr_Lf0AkpMtyFfrQ73hdgBusYRq8B7VGQMpE5paAq33g?e=VS2J2N" TargetMode="External"/><Relationship Id="rId387" Type="http://schemas.openxmlformats.org/officeDocument/2006/relationships/hyperlink" Target="../../../../../:b:/s/DAF2022/EaTVQQG8UypHhxl95_KvE4kB9DHunuAxzyNvwhYMMhaTxA?e=u3sy8f" TargetMode="External"/><Relationship Id="rId510" Type="http://schemas.openxmlformats.org/officeDocument/2006/relationships/hyperlink" Target="../../../../../:b:/s/DAF2022/EYaYOASIIqZGmuOXjTqn9LgBN6J6ClLtY5yniIl-w_iu_A?e=rpLRrb" TargetMode="External"/><Relationship Id="rId552" Type="http://schemas.openxmlformats.org/officeDocument/2006/relationships/hyperlink" Target="../../../../../:b:/s/DAF2022/Ea-f7gnuQ7BEqYuJsZUH3l4BvAycuvasLsK39PjldVcPzA?e=WmTpxF" TargetMode="External"/><Relationship Id="rId594" Type="http://schemas.openxmlformats.org/officeDocument/2006/relationships/hyperlink" Target="../../../../../:b:/s/DAF2022/EUTweB1XpGhIhg-w1RZO-7wBnRVEipkeQF_TUtAAyX1jrg?e=711feX" TargetMode="External"/><Relationship Id="rId608" Type="http://schemas.openxmlformats.org/officeDocument/2006/relationships/hyperlink" Target="../../../../../:b:/s/DAF2022/EQ2JQIWZEJREjIf3TlxWbVkB4bDRo1LuotPRnl1q2rGHKA?e=lWdWne" TargetMode="External"/><Relationship Id="rId191" Type="http://schemas.openxmlformats.org/officeDocument/2006/relationships/hyperlink" Target="../../../../../:b:/s/DAF2022/EYse9QbsAyxNn5VwQMhRwPAB-3XApWtq3AaP1kIsZwfyOw?e=EdukA7" TargetMode="External"/><Relationship Id="rId205" Type="http://schemas.openxmlformats.org/officeDocument/2006/relationships/hyperlink" Target="../../../../../:b:/s/DAF2022/EQueGPOvwvBGp3HkVInzjvQBqG83emLWqxBjkL_H_LMj0w?e=G6lEGm" TargetMode="External"/><Relationship Id="rId247" Type="http://schemas.openxmlformats.org/officeDocument/2006/relationships/hyperlink" Target="../../../../../:b:/s/DAF2022/EZkotcQoJvtLjbg45y-oBXoBh4De4SFKVY03YNFg0UQGdQ?e=n0IFGb" TargetMode="External"/><Relationship Id="rId412" Type="http://schemas.openxmlformats.org/officeDocument/2006/relationships/hyperlink" Target="../../../../../:b:/s/DAF2022/ETTzTpW_zCRDmTi4kkeLzTkBptYAYhEGeUicauYZCxGupw?e=SbQd39" TargetMode="External"/><Relationship Id="rId107" Type="http://schemas.openxmlformats.org/officeDocument/2006/relationships/hyperlink" Target="../../../../../:b:/s/DAF2022/EYVxZUKC9gVClfBagMgXppIB3JEY2vj_XqPanTq9UNtwVA?e=ncF7vm" TargetMode="External"/><Relationship Id="rId289" Type="http://schemas.openxmlformats.org/officeDocument/2006/relationships/hyperlink" Target="../../../../../:b:/s/DAF2022/EQBPefmOW29Pge9bXuY9aTcB9qqa0mV4GqhAFA3Xoj49Cw?e=1h7Heo" TargetMode="External"/><Relationship Id="rId454" Type="http://schemas.openxmlformats.org/officeDocument/2006/relationships/hyperlink" Target="../../../../../:b:/s/DAF2022/EVDejvmgZ1xAtUgXV2-Qn0MBMF8ByNja1ZddygFBjGwIlw?e=ChgEdv" TargetMode="External"/><Relationship Id="rId496" Type="http://schemas.openxmlformats.org/officeDocument/2006/relationships/hyperlink" Target="../../../../../:b:/s/DAF2022/EYHBn1IYPmBIkPk7A9n0VQ8B09Kz1g2Vj_vfBRPN2PjhQg?e=m0cdWx" TargetMode="External"/><Relationship Id="rId11" Type="http://schemas.openxmlformats.org/officeDocument/2006/relationships/hyperlink" Target="../../../../../:b:/s/DAF2022/EYs29n3oJO1JgjV440drfNABWECYb3QKCXvEcw62P6VF-w?e=pcinx7" TargetMode="External"/><Relationship Id="rId53" Type="http://schemas.openxmlformats.org/officeDocument/2006/relationships/hyperlink" Target="../../../../../:b:/s/DAF2022/EWLIOlxHnnNDiYyqc4rlfU8BLMlrztsTmbC3W9iygl33tQ?e=vNg7OO" TargetMode="External"/><Relationship Id="rId149" Type="http://schemas.openxmlformats.org/officeDocument/2006/relationships/hyperlink" Target="../../../../../:b:/s/DAF2022/EUazLMqF4N9Eul6_7Ir0cd4BSgleUkFIjNOdz4VaSF9aGA?e=M7nbco" TargetMode="External"/><Relationship Id="rId314" Type="http://schemas.openxmlformats.org/officeDocument/2006/relationships/hyperlink" Target="../../../../../:b:/s/DAF2022/EQBpiPMB-DdKmh4Ta1w8a4ABLaZ5p90ukaWXFMnyLpWepA?e=KCVISe" TargetMode="External"/><Relationship Id="rId356" Type="http://schemas.openxmlformats.org/officeDocument/2006/relationships/hyperlink" Target="../../../../../:b:/s/DAF2022/Efj7XZafNvVBjLeaBX_VD8kBjnjnkGANY2t6CbDBBe4PCg?e=Fo5KtM" TargetMode="External"/><Relationship Id="rId398" Type="http://schemas.openxmlformats.org/officeDocument/2006/relationships/hyperlink" Target="../../../../../:b:/s/DAF2022/EbBOhX4fFbBIglMQdKGXLEYB2rIlgvwUbuLM64sTK_1XIQ?e=RSEI1q" TargetMode="External"/><Relationship Id="rId521" Type="http://schemas.openxmlformats.org/officeDocument/2006/relationships/hyperlink" Target="../../../../../:b:/s/DAF2022/EfTpJb1XaU9Eo-fZil4TMZ4BJstwuSbZpZv07gOihyHGZA?e=d9nTQ8" TargetMode="External"/><Relationship Id="rId563" Type="http://schemas.openxmlformats.org/officeDocument/2006/relationships/hyperlink" Target="../../../../../:b:/s/DAF2022/EYnBQpGO9RVGv7SH3utroY4Bu9fJVuXr63lVM53tiEA0Zw?e=mSOYfW" TargetMode="External"/><Relationship Id="rId619" Type="http://schemas.openxmlformats.org/officeDocument/2006/relationships/hyperlink" Target="../../../../../:b:/s/DAF2022/EdkMfVAEzSZLizPd7NIbAcIBS5CTcCI5CT8leDyqL3egxQ?e=WcsfIi" TargetMode="External"/><Relationship Id="rId95" Type="http://schemas.openxmlformats.org/officeDocument/2006/relationships/hyperlink" Target="../../../../../:b:/s/DAF2022/EdcAazekifZNtNU1ItPDVYcB0RTK8ioOlR5_tduvs06Huw?e=2CZi7c" TargetMode="External"/><Relationship Id="rId160" Type="http://schemas.openxmlformats.org/officeDocument/2006/relationships/hyperlink" Target="../../../../../:b:/s/DAF2022/EaC0P4RacMJIuquuuONZrXcB69Gw1NXZEqOS4Gp2b_5sSw?e=S9Q1dN" TargetMode="External"/><Relationship Id="rId216" Type="http://schemas.openxmlformats.org/officeDocument/2006/relationships/hyperlink" Target="../../../../../:b:/s/DAF2022/ERmCEluIV2xLnDjMPAH1NSwB8o74_KBGqK5tr8LZdLS2gQ?e=L8sPMh" TargetMode="External"/><Relationship Id="rId423" Type="http://schemas.openxmlformats.org/officeDocument/2006/relationships/hyperlink" Target="../../../../../:b:/s/DAF2022/EWaMDOvx79xNqtspWQElpcIBXVEDd-oLMyr0_EdtZHlXtA?e=rR44lN" TargetMode="External"/><Relationship Id="rId258" Type="http://schemas.openxmlformats.org/officeDocument/2006/relationships/hyperlink" Target="../../../../../:b:/s/DAF2022/EYYXTM3GUulJp492tRPM_20BmpW40Rm4JQdo9bW5TXmpzg?e=c3lz0g" TargetMode="External"/><Relationship Id="rId465" Type="http://schemas.openxmlformats.org/officeDocument/2006/relationships/hyperlink" Target="../../../../../:b:/s/DAF2022/EccOvqPl49NPqiSHnKYjlBoBEJMwWqnsCrHNVMWuKctimA?e=o3h4dP" TargetMode="External"/><Relationship Id="rId630" Type="http://schemas.openxmlformats.org/officeDocument/2006/relationships/hyperlink" Target="../../../../../:b:/s/DAF2022/EbN2v-TDTANPhPlHgKbXe5QBQlQ2JIlUtM8xV3I_iEZOiA?e=Eu5AVA" TargetMode="External"/><Relationship Id="rId22" Type="http://schemas.openxmlformats.org/officeDocument/2006/relationships/hyperlink" Target="../../../../../:b:/s/DAF2022/ESA3_5B53ExOhPyfp-GRJ3gBQqfvNH_ty7Q2nOMRlKjxzw?e=yddOIJ" TargetMode="External"/><Relationship Id="rId64" Type="http://schemas.openxmlformats.org/officeDocument/2006/relationships/hyperlink" Target="../../../../../:b:/s/DAF2022/ESRxTuXIq75PsqCrgYMq31MBV34W7EDVFGtqjNcklkwUpA?e=IxzBjP" TargetMode="External"/><Relationship Id="rId118" Type="http://schemas.openxmlformats.org/officeDocument/2006/relationships/hyperlink" Target="../../../../../:b:/s/DAF2022/EcTozD1PeV5Gv5JJJdx7DKUB_bySIuLKQYBRjxbQdyEKeA?e=Fx8Ezy" TargetMode="External"/><Relationship Id="rId325" Type="http://schemas.openxmlformats.org/officeDocument/2006/relationships/hyperlink" Target="../../../../../:b:/s/DAF2022/EbMyQ8DwO9JItq23J7-svnQBIZ6try0J2_BZSHijU9VzKA?e=FjXaWk" TargetMode="External"/><Relationship Id="rId367" Type="http://schemas.openxmlformats.org/officeDocument/2006/relationships/hyperlink" Target="../../../../../:b:/s/DAF2022/ETPf0UWSyDRCtgcNU2gH_rUBSg9L4x7taRSzqpzG83ymaQ?e=6bDqC9" TargetMode="External"/><Relationship Id="rId532" Type="http://schemas.openxmlformats.org/officeDocument/2006/relationships/hyperlink" Target="../../../../../:b:/s/DAF2022/EbTk71tU7GdKjg2MEnq_4EIBZYVNf_iiXVlO_hI39zjV3w?e=bTogHf" TargetMode="External"/><Relationship Id="rId574" Type="http://schemas.openxmlformats.org/officeDocument/2006/relationships/hyperlink" Target="../../../../../:b:/s/DAF2022/EbC1hEi86ZFHiznSrmWTAWEBfqB5mLdeplk2YPpiU473fA?e=LspAkK" TargetMode="External"/><Relationship Id="rId171" Type="http://schemas.openxmlformats.org/officeDocument/2006/relationships/hyperlink" Target="../../../../../:b:/s/DAF2022/EeP8ZRhGA2NNus2O9SqavzkBFj2q64epL6J9uQ7-fJ4ERw?e=SNKHDj" TargetMode="External"/><Relationship Id="rId227" Type="http://schemas.openxmlformats.org/officeDocument/2006/relationships/hyperlink" Target="../../../../../:b:/s/DAF2022/EeD6bb58vF1JnIBZ1ljOeoUBqc0zBnKIWYbKEOtBb2oUxQ?e=jseZgY" TargetMode="External"/><Relationship Id="rId269" Type="http://schemas.openxmlformats.org/officeDocument/2006/relationships/hyperlink" Target="../../../../../:b:/s/DAF2022/Eak32UCd_thGia0Lr4rZxrIBiWFBhQx3eMpeYDAWNYHnpw?e=YkTiHa" TargetMode="External"/><Relationship Id="rId434" Type="http://schemas.openxmlformats.org/officeDocument/2006/relationships/hyperlink" Target="../../../../../:b:/s/DAF2022/ESa4zJDAHaVAvHLQw99uJ-cBKYB9jieq3azwgjMVRSaH8g?e=yhpQqY" TargetMode="External"/><Relationship Id="rId476" Type="http://schemas.openxmlformats.org/officeDocument/2006/relationships/hyperlink" Target="../../../../../:b:/s/DAF2022/Ec0yIuRqMBBHnsMnK4pB6DgBeVo0u3Za7g3_nHy6m6AGOw?e=2wEn8g" TargetMode="External"/><Relationship Id="rId641" Type="http://schemas.openxmlformats.org/officeDocument/2006/relationships/hyperlink" Target="../../../../../:b:/s/DAF2022/EXRV-waW2ztFpYUqe8BWBDYBpI0L0tqxzK0RASNF_hrRaQ?e=g62qEa" TargetMode="External"/><Relationship Id="rId33" Type="http://schemas.openxmlformats.org/officeDocument/2006/relationships/hyperlink" Target="../../../../../:b:/s/DAF2022/EThvwYwbj4NMvjQa4EbZoUEBAo4NV1MHo5lgNsyQXS6TOQ?e=mSaahl" TargetMode="External"/><Relationship Id="rId129" Type="http://schemas.openxmlformats.org/officeDocument/2006/relationships/hyperlink" Target="../../../../../:b:/s/DAF2022/Ecaj7uQsmoBLuRT3p_pykQIBYbztx-EHojQRtWrWGbpqQw?e=TTX9OR" TargetMode="External"/><Relationship Id="rId280" Type="http://schemas.openxmlformats.org/officeDocument/2006/relationships/hyperlink" Target="../../../../../:b:/s/DAF2022/Eew7YloBAo5GmH27S_0RiWQBmt_-ko2i6Q84aAA1Rj36VA?e=qzD9NA" TargetMode="External"/><Relationship Id="rId336" Type="http://schemas.openxmlformats.org/officeDocument/2006/relationships/hyperlink" Target="../../../../../:b:/s/DAF2022/EZURNa2Woe9HjolZvKG-ytkBzXB14YJO0msH8ofZhjxhfg?e=BNgdcv" TargetMode="External"/><Relationship Id="rId501" Type="http://schemas.openxmlformats.org/officeDocument/2006/relationships/hyperlink" Target="../../../../../:b:/s/DAF2022/EbLncO0DRgxIvWsMDMJd2AYBF-fNB1aVqKYCEpA6WzAnng?e=SZXtqO" TargetMode="External"/><Relationship Id="rId543" Type="http://schemas.openxmlformats.org/officeDocument/2006/relationships/hyperlink" Target="../../../../../:b:/s/DAF2022/EaI7lInQVUFJqZd1IKs6FQ8B4ORnSAfwunIp2MvTLpDcyw?e=N5cPyH" TargetMode="External"/><Relationship Id="rId75" Type="http://schemas.openxmlformats.org/officeDocument/2006/relationships/hyperlink" Target="../../../../../:b:/s/DAF2022/EW0KQuCf5XVIhEX5OrvWQMABIOi6NnojmLzRv8-ogc6Xng?e=iSuRJu" TargetMode="External"/><Relationship Id="rId140" Type="http://schemas.openxmlformats.org/officeDocument/2006/relationships/hyperlink" Target="../../../../../:b:/s/DAF2022/EWU3_C8-DftJotub3A0v6jsBSs34DlKM-6feHLnOSaAhlg?e=jNOtgI" TargetMode="External"/><Relationship Id="rId182" Type="http://schemas.openxmlformats.org/officeDocument/2006/relationships/hyperlink" Target="../../../../../:b:/s/DAF2022/EcEZ6JNAuhhPh7V-PMPqjnUBxTk80SsAm9R4rXuukeeoEw?e=DMRgrs" TargetMode="External"/><Relationship Id="rId378" Type="http://schemas.openxmlformats.org/officeDocument/2006/relationships/hyperlink" Target="../../../../../:b:/s/DAF2022/ERavAYPv_5ZJvTTCr8pVPm4B6M6HJxDEXsR2SNzgBw7OcA?e=4k91hM" TargetMode="External"/><Relationship Id="rId403" Type="http://schemas.openxmlformats.org/officeDocument/2006/relationships/hyperlink" Target="../../../../../:b:/s/DAF2022/EYKxLnGlxhhJlWtLnQN8YbEBe6iJHVyQv_1eSgw_Y9g4pg?e=lIEg1b" TargetMode="External"/><Relationship Id="rId585" Type="http://schemas.openxmlformats.org/officeDocument/2006/relationships/hyperlink" Target="../../../../../:b:/s/DAF2022/EbY0w2DKdvFFqUrxpe4ZxC0Big8csroA-2j3Pe1fVh9TeQ?e=WbfTzy" TargetMode="External"/><Relationship Id="rId6" Type="http://schemas.openxmlformats.org/officeDocument/2006/relationships/hyperlink" Target="../../../../../:b:/s/DAF2022/ERKzODNKCbZEjzeh8CiWNqwBZ5DJfkBboXk-BbHWgOcxLQ?e=viX5Ec" TargetMode="External"/><Relationship Id="rId238" Type="http://schemas.openxmlformats.org/officeDocument/2006/relationships/hyperlink" Target="../../../../../:b:/s/DAF2022/EQgkA7MHGaRDgoipKuv6pgIBn7hYt58iFw9Ne44mOnb_qQ?e=EAMiYZ" TargetMode="External"/><Relationship Id="rId445" Type="http://schemas.openxmlformats.org/officeDocument/2006/relationships/hyperlink" Target="../../../../../:b:/s/DAF2022/EZTQc54U_zlAqOessDSa8KQBad11d2Dmv-tvE8YiV79ZKQ?e=3HsBZf" TargetMode="External"/><Relationship Id="rId487" Type="http://schemas.openxmlformats.org/officeDocument/2006/relationships/hyperlink" Target="../../../../../:b:/s/DAF2022/Eat9fCdAcrVKlG5EyPTxMGIBX8UZ0EXWvgIUrRzuKH9UDw?e=1YY9uJ" TargetMode="External"/><Relationship Id="rId610" Type="http://schemas.openxmlformats.org/officeDocument/2006/relationships/hyperlink" Target="../../../../../:b:/s/DAF2022/EYsZWWfTNFtMgxmxVgJudgIBo_kVB-qORUu588NqbLsHPg?e=XvJ4IB" TargetMode="External"/><Relationship Id="rId652" Type="http://schemas.openxmlformats.org/officeDocument/2006/relationships/printerSettings" Target="../printerSettings/printerSettings12.bin"/><Relationship Id="rId291" Type="http://schemas.openxmlformats.org/officeDocument/2006/relationships/hyperlink" Target="../../../../../:b:/s/DAF2022/EYszo9-g2d1LhCgEdZl9Q3EBqOyhUhkjz_rVLZsBxQMlxw?e=U5wtfr" TargetMode="External"/><Relationship Id="rId305" Type="http://schemas.openxmlformats.org/officeDocument/2006/relationships/hyperlink" Target="../../../../../:b:/s/DAF2022/EZB7fBRT4z1HrQg5GYHVffYBQ0Zrth1-SxEOPiqcKZ70pw?e=Vbj747" TargetMode="External"/><Relationship Id="rId347" Type="http://schemas.openxmlformats.org/officeDocument/2006/relationships/hyperlink" Target="../../../../../:b:/s/DAF2022/EZLZJ5oxF4VDlbmhSXbKjT8BhG2w8a0VJlEUtjCcl6WBVQ?e=tPqrPc" TargetMode="External"/><Relationship Id="rId512" Type="http://schemas.openxmlformats.org/officeDocument/2006/relationships/hyperlink" Target="../../../../../:b:/s/DAF2022/EUK7rRQ3y5hNieLIWDIhDqwB2zGTx4SRTB0IIoXw5Y3ocg?e=uj0zsh" TargetMode="External"/><Relationship Id="rId44" Type="http://schemas.openxmlformats.org/officeDocument/2006/relationships/hyperlink" Target="../../../../../:b:/s/DAF2022/ETjQSBuI4bZHvs1DSiCpD0IBOJA9AcO3Xp9iXeNr3qRmLQ?e=nhaiBK" TargetMode="External"/><Relationship Id="rId86" Type="http://schemas.openxmlformats.org/officeDocument/2006/relationships/hyperlink" Target="../../../../../:b:/s/DAF2022/ESdBJm4V0OBEsutzg3KyBGIBfIpoTEkKl8MDKCMebge5yA?e=d9NAN0" TargetMode="External"/><Relationship Id="rId151" Type="http://schemas.openxmlformats.org/officeDocument/2006/relationships/hyperlink" Target="../../../../../:b:/s/DAF2022/EfgCm8pWuQJBizUp9XAvetUBmCTsfvqVtJ4SvZVYNBJM_g?e=FHX71C" TargetMode="External"/><Relationship Id="rId389" Type="http://schemas.openxmlformats.org/officeDocument/2006/relationships/hyperlink" Target="../../../../../:b:/s/DAF2022/EbMJyDPakmdElKb8ctzJl4MBvMbWvfWaGbRvXM1MpYBgEQ?e=lQ4pCP" TargetMode="External"/><Relationship Id="rId554" Type="http://schemas.openxmlformats.org/officeDocument/2006/relationships/hyperlink" Target="../../../../../:b:/s/DAF2022/ES7fAinXwDJNo1_wcaeBAhMBs1clf37ajGb4TRxfvEkp1Q?e=DfXY21" TargetMode="External"/><Relationship Id="rId596" Type="http://schemas.openxmlformats.org/officeDocument/2006/relationships/hyperlink" Target="../../../../../:b:/s/DAF2022/EV3mhk3YJUpDggYtTe9RmVwB2lbR0uaMLKlnPuxrJ2EMkg?e=gUrgge" TargetMode="External"/><Relationship Id="rId193" Type="http://schemas.openxmlformats.org/officeDocument/2006/relationships/hyperlink" Target="../../../../../:b:/s/DAF2022/ESBUQwVnK_JKt1lGstRVIkABUYxmJ_aca8vFKVCXIc3n2A?e=ij6r4f" TargetMode="External"/><Relationship Id="rId207" Type="http://schemas.openxmlformats.org/officeDocument/2006/relationships/hyperlink" Target="../../../../../:b:/s/DAF2022/ERT6W1AXxHVNgHTSN5nstEIBgBjgKaKmu-XkJk_Ek0BxFQ?e=5DXuO8" TargetMode="External"/><Relationship Id="rId249" Type="http://schemas.openxmlformats.org/officeDocument/2006/relationships/hyperlink" Target="../../../../../:b:/s/DAF2022/EWzEUq_JDMpGnIJLhc_3eJ4BNpbEjCOQlw1FXVKOQojJWw?e=4I66Xq" TargetMode="External"/><Relationship Id="rId414" Type="http://schemas.openxmlformats.org/officeDocument/2006/relationships/hyperlink" Target="../../../../../:b:/s/DAF2022/ERWsvw4pQvtGu569QKhlzgYBqB1w73Rj2IwrPyx8KCOR_g?e=1e2A9B" TargetMode="External"/><Relationship Id="rId456" Type="http://schemas.openxmlformats.org/officeDocument/2006/relationships/hyperlink" Target="../../../../../:b:/s/DAF2022/EXdwtLQksE5Js3RxTOL3w9gBcv6W963zN8NlfYqLUPe8nQ?e=ig7GUY" TargetMode="External"/><Relationship Id="rId498" Type="http://schemas.openxmlformats.org/officeDocument/2006/relationships/hyperlink" Target="../../../../../:b:/s/DAF2022/EZlwFLBtjQpNtI6vHmtHx8kBb1tADNvtkOvWbcnCrVgoWQ?e=IVdguz" TargetMode="External"/><Relationship Id="rId621" Type="http://schemas.openxmlformats.org/officeDocument/2006/relationships/hyperlink" Target="../../../../../:b:/s/DAF2022/EaOooEuvkQlImmNQASgYk_IBT7QeNpklPDAWMWLtbN2X8A?e=24iBbs" TargetMode="External"/><Relationship Id="rId13" Type="http://schemas.openxmlformats.org/officeDocument/2006/relationships/hyperlink" Target="../../../../../:b:/s/DAF2022/Eemvxsh87JlEpsSZicj4xk4BQph-AFA6ZJWXXuPfW3zceA?e=2V4Jx8" TargetMode="External"/><Relationship Id="rId109" Type="http://schemas.openxmlformats.org/officeDocument/2006/relationships/hyperlink" Target="../../../../../:b:/s/DAF2022/Eb6-bSfqZA5ArAMSPejsrUkBYtNZbRe1H2vZXEDynoo6wg?e=hkbigi" TargetMode="External"/><Relationship Id="rId260" Type="http://schemas.openxmlformats.org/officeDocument/2006/relationships/hyperlink" Target="../../../../../:b:/s/DAF2022/EUdHFRs2JIxNoqjdMiVpWrsBQVpxISs2NuWY4PHrRfmwvg?e=Vgxiha" TargetMode="External"/><Relationship Id="rId316" Type="http://schemas.openxmlformats.org/officeDocument/2006/relationships/hyperlink" Target="../../../../../:b:/s/DAF2022/EbDVfTgzryBInWs-W1nPj7wBgRF59M4EZXAeEw1_V0vbXg?e=vCoiy1" TargetMode="External"/><Relationship Id="rId523" Type="http://schemas.openxmlformats.org/officeDocument/2006/relationships/hyperlink" Target="../../../../../:b:/s/DAF2022/EXfyHBOOARtEoyHMyHBG-8EBqODb2lm-HksYV6ZhCxk5mg?e=gulGir" TargetMode="External"/><Relationship Id="rId55" Type="http://schemas.openxmlformats.org/officeDocument/2006/relationships/hyperlink" Target="../../../../../:b:/s/DAF2022/EcGDXUc-2klOg4Sjq189kFQBuULUKBhtlR7XjFxlZf3tHw?e=ynJZYr" TargetMode="External"/><Relationship Id="rId97" Type="http://schemas.openxmlformats.org/officeDocument/2006/relationships/hyperlink" Target="../../../../../:b:/s/DAF2022/EV8MraYi2SBJnPBmFvgVR5IBxgOb9JIpEhQQRmAZ0w2aLw?e=YETTCG" TargetMode="External"/><Relationship Id="rId120" Type="http://schemas.openxmlformats.org/officeDocument/2006/relationships/hyperlink" Target="../../../../../:b:/s/DAF2022/Ecq_24wijLxAstsn0lq3rNcBNf81Tb66yGSZ9bm3f7WXRw?e=yvYf8k" TargetMode="External"/><Relationship Id="rId358" Type="http://schemas.openxmlformats.org/officeDocument/2006/relationships/hyperlink" Target="../../../../../:b:/s/DAF2022/EXcPR3fL6mNJpfrl3HXYMZ4BrP_iEsTlzCRXFURR7_78pg?e=Rn6lCN" TargetMode="External"/><Relationship Id="rId565" Type="http://schemas.openxmlformats.org/officeDocument/2006/relationships/hyperlink" Target="../../../../../:b:/s/DAF2022/EXu3lI5fUa9IrXjDKTN8gHsBYFmwfWwA1u3ZQpk9gaKjow?e=4T2HPD" TargetMode="External"/><Relationship Id="rId162" Type="http://schemas.openxmlformats.org/officeDocument/2006/relationships/hyperlink" Target="../../../../../:b:/s/DAF2022/EVR2AT68E3dIh6jbb4GB15sBUJsk_o4O1mN_rifjYAAS-g?e=2P1ty5" TargetMode="External"/><Relationship Id="rId218" Type="http://schemas.openxmlformats.org/officeDocument/2006/relationships/hyperlink" Target="../../../../../:b:/s/DAF2022/ETqRQSqbmJVNpdNy3Yn30qcBVbp_IrDCmN2rIgrSlM4X4w?e=sPuDqT" TargetMode="External"/><Relationship Id="rId425" Type="http://schemas.openxmlformats.org/officeDocument/2006/relationships/hyperlink" Target="../../../../../:b:/s/DAF2022/EVfHIp5il95NlS-cfajgPo8BKKWeNj3zxxoo22yQjelaSQ?e=np6OgK" TargetMode="External"/><Relationship Id="rId467" Type="http://schemas.openxmlformats.org/officeDocument/2006/relationships/hyperlink" Target="../../../../../:b:/s/DAF2022/ERhl2GOsC2dCkTcG-LUcER0BjWVAwoqJTt_PXGEcKId4LA?e=HvpV9q" TargetMode="External"/><Relationship Id="rId632" Type="http://schemas.openxmlformats.org/officeDocument/2006/relationships/hyperlink" Target="../../../../../:b:/s/DAF2022/ER2Hvm4Jp7NDhuawailQM6kB-3lhmVZ95ljUCmy12fOkpg?e=e1mrAn" TargetMode="External"/><Relationship Id="rId271" Type="http://schemas.openxmlformats.org/officeDocument/2006/relationships/hyperlink" Target="../../../../../:b:/s/DAF2022/EZZQ-V9do8tKvAuyDXRgmCIB43MqdWY5ALfcJeHNeZ7LSw?e=3Gy1hJ" TargetMode="External"/><Relationship Id="rId24" Type="http://schemas.openxmlformats.org/officeDocument/2006/relationships/hyperlink" Target="../../../../../:b:/s/DAF2022/EarDoBwMeZxKjIFsMmYFwmcB-Fq8oCYpw_rDUc9HKgyeFA?e=yHHnyd" TargetMode="External"/><Relationship Id="rId66" Type="http://schemas.openxmlformats.org/officeDocument/2006/relationships/hyperlink" Target="../../../../../:b:/s/DAF2022/EWVFX_thlYdJuH3yvxVWPIkBTr8_KVkQ_YquoaH56WE7UA?e=L13m8j" TargetMode="External"/><Relationship Id="rId131" Type="http://schemas.openxmlformats.org/officeDocument/2006/relationships/hyperlink" Target="../../../../../:b:/s/DAF2022/ERzeTP6-4m5Jn_0l_RCP2HoBVF7eXdhvq-J07wxPhnXqRA?e=dlioVB" TargetMode="External"/><Relationship Id="rId327" Type="http://schemas.openxmlformats.org/officeDocument/2006/relationships/hyperlink" Target="../../../../../:b:/s/DAF2022/ETX4H-obDG1OhyWLukc6A_MBnW2BxaphvU014zdLFRWGHQ?e=Ko5gBo" TargetMode="External"/><Relationship Id="rId369" Type="http://schemas.openxmlformats.org/officeDocument/2006/relationships/hyperlink" Target="../../../../../:b:/s/DAF2022/ET2PmmpLUI1Hod_xMEk9Ef0BdeZ8x6VTVRQjIj9oxQ3avA?e=YgaRVs" TargetMode="External"/><Relationship Id="rId534" Type="http://schemas.openxmlformats.org/officeDocument/2006/relationships/hyperlink" Target="../../../../../:b:/s/DAF2022/EetoC0CBYH5AiqXuWDrwH-EBeCXUC8kIHosRSCKK4grKWA?e=hwakYC" TargetMode="External"/><Relationship Id="rId576" Type="http://schemas.openxmlformats.org/officeDocument/2006/relationships/hyperlink" Target="../../../../../:b:/s/DAF2022/EeFRjdbTKF1BtKUyghN6NAoB0K-rzA3QE2ff2TcP3M-rhQ?e=qFjf56" TargetMode="External"/><Relationship Id="rId173" Type="http://schemas.openxmlformats.org/officeDocument/2006/relationships/hyperlink" Target="../../../../../:b:/s/DAF2022/EbOheFzeLrFNtYMNjt0kyy8BcULyIEQmkHXfIOZzfEPDWw?e=XmC25j" TargetMode="External"/><Relationship Id="rId229" Type="http://schemas.openxmlformats.org/officeDocument/2006/relationships/hyperlink" Target="../../../../../:b:/s/DAF2022/EbZvbVcJZSFCsN6aKR4sFdUBaiCcM29fyvTWNvbuoozEkw?e=FOkNup" TargetMode="External"/><Relationship Id="rId380" Type="http://schemas.openxmlformats.org/officeDocument/2006/relationships/hyperlink" Target="../../../../../:b:/s/DAF2022/Eai_6UPHy9BEpYnAQqqekdIBsdO3gNmY7n6dTOF2m_Vvmw?e=t3lVXm" TargetMode="External"/><Relationship Id="rId436" Type="http://schemas.openxmlformats.org/officeDocument/2006/relationships/hyperlink" Target="../../../../../:b:/s/DAF2022/EUOCMhCw5VlBofbrNJDvBHcBf_M0ulsRTJ9_UdEvgG9zfQ?e=u7yTCb" TargetMode="External"/><Relationship Id="rId601" Type="http://schemas.openxmlformats.org/officeDocument/2006/relationships/hyperlink" Target="../../../../../:b:/s/DAF2022/EUp_-c9gMd5Bgp-QERPvKvgBFxjMzyagSq85GtM2Z3fh2w?e=YfDWfk" TargetMode="External"/><Relationship Id="rId643" Type="http://schemas.openxmlformats.org/officeDocument/2006/relationships/hyperlink" Target="../../../../../:b:/s/DAF2022/ERwmi7-4eS5Kp4fXZ-L8fxIBUCdujCIfgi1r1SY4EUY_2w?e=cpMglj" TargetMode="External"/><Relationship Id="rId240" Type="http://schemas.openxmlformats.org/officeDocument/2006/relationships/hyperlink" Target="../../../../../:b:/s/DAF2022/EbRh0iZ06EpEgOWT85fMz3cBsSNPLEB3H36jgFlQwpVWqA?e=vCkYtY" TargetMode="External"/><Relationship Id="rId478" Type="http://schemas.openxmlformats.org/officeDocument/2006/relationships/hyperlink" Target="../../../../../:b:/s/DAF2022/EQVKraCHVXtAq167d-_t_RkB2_P-z7kz6r9jDVPU9Wu8nA?e=qwjRED" TargetMode="External"/><Relationship Id="rId35" Type="http://schemas.openxmlformats.org/officeDocument/2006/relationships/hyperlink" Target="../../../../../:b:/s/DAF2022/Ed86lcZ7tP5BtTIglmBe0K8BOrgOFyvXIKc8hlrsg84MwA?e=SYlDig" TargetMode="External"/><Relationship Id="rId77" Type="http://schemas.openxmlformats.org/officeDocument/2006/relationships/hyperlink" Target="../../../../../:b:/s/DAF2022/Ef3hgQegHWlBqJBVo9a8NQYBhY-uXiKtkA8S5osAXtJIgg?e=IhmtuL" TargetMode="External"/><Relationship Id="rId100" Type="http://schemas.openxmlformats.org/officeDocument/2006/relationships/hyperlink" Target="../../../../../:b:/s/DAF2022/ESyfS4m8SDNCvBX8qrCQr9IBKq1oKwrfpwTo7K-TCNp-3Q?e=2POdEO" TargetMode="External"/><Relationship Id="rId282" Type="http://schemas.openxmlformats.org/officeDocument/2006/relationships/hyperlink" Target="../../../../../:b:/s/DAF2022/EbkO7bEJts1JmhSJh3BmT10BwNa1r4QiIB39kG-tkr7SBg?e=bkXIQP" TargetMode="External"/><Relationship Id="rId338" Type="http://schemas.openxmlformats.org/officeDocument/2006/relationships/hyperlink" Target="../../../../../:b:/s/DAF2022/EZc7VWooBnZKk4aYptZGDrUBnVpgVNtgddjCpVSbCOLROA?e=IlO9Ex" TargetMode="External"/><Relationship Id="rId503" Type="http://schemas.openxmlformats.org/officeDocument/2006/relationships/hyperlink" Target="../../../../../:b:/s/DAF2022/Ed99kH2jr2ZJsX9k68vkIgQBIRnJzGod2lSKzBJumbDZrA?e=p9CVU5" TargetMode="External"/><Relationship Id="rId545" Type="http://schemas.openxmlformats.org/officeDocument/2006/relationships/hyperlink" Target="../../../../../:b:/s/DAF2022/ERkv_pany9tPlTPUtgkUVEABUYC_e29fC42DzkOOVLwJKg?e=EJOTeg" TargetMode="External"/><Relationship Id="rId587" Type="http://schemas.openxmlformats.org/officeDocument/2006/relationships/hyperlink" Target="../../../../../:b:/s/DAF2022/ERRp_yyK269OrNyqa0mLyK8BZ0lIShAvAPzmgSUwFgCZpg?e=vBIwdc" TargetMode="External"/><Relationship Id="rId8" Type="http://schemas.openxmlformats.org/officeDocument/2006/relationships/hyperlink" Target="../../../../../:b:/s/DAF2022/ERG13ploZAFBgIMHX1UZedMBpLSaQMa5KGQwaC3isZQ_TA?e=wkejWt" TargetMode="External"/><Relationship Id="rId142" Type="http://schemas.openxmlformats.org/officeDocument/2006/relationships/hyperlink" Target="../../../../../:b:/s/DAF2022/EdFtMVlnVTpDmOfBoozDdrIB3lE1p328PjeZc_xfKaWfjQ?e=3VWz1a" TargetMode="External"/><Relationship Id="rId184" Type="http://schemas.openxmlformats.org/officeDocument/2006/relationships/hyperlink" Target="../../../../../:b:/s/DAF2022/ESHViFh6qhlCujva3KI3JNgBqRKKQZWvzIOG5sm7nLgF9A?e=6gVpZS" TargetMode="External"/><Relationship Id="rId391" Type="http://schemas.openxmlformats.org/officeDocument/2006/relationships/hyperlink" Target="../../../../../:b:/s/DAF2022/Ec-NnLLHljBAvdj3QQvo1UkB10onFjSLVgDJha215eVy6A?e=ekGNhH" TargetMode="External"/><Relationship Id="rId405" Type="http://schemas.openxmlformats.org/officeDocument/2006/relationships/hyperlink" Target="../../../../../:b:/s/DAF2022/EYho2V5nCqpOv5Xi5p3UWMYBQ2NZUnLAxA8uUNQ5OS3_AA?e=V5hLJt" TargetMode="External"/><Relationship Id="rId447" Type="http://schemas.openxmlformats.org/officeDocument/2006/relationships/hyperlink" Target="../../../../../:b:/s/DAF2022/EcVl6FJ35tlJoJasKxvkDu4BcGc9y4qvnExVH6bY9n3Pfw?e=Qyspfg" TargetMode="External"/><Relationship Id="rId612" Type="http://schemas.openxmlformats.org/officeDocument/2006/relationships/hyperlink" Target="../../../../../:b:/s/DAF2022/ESQslhEXpM1HvqGQZbfqxPsBHrZCshZu7gQgWd9K24CLYg?e=HUQYZP" TargetMode="External"/><Relationship Id="rId251" Type="http://schemas.openxmlformats.org/officeDocument/2006/relationships/hyperlink" Target="../../../../../:b:/s/DAF2022/EUtC0yMX6w9DryZbwvp233MBOBpEFfJj07pM1EItYUeUFQ?e=qbDUNa" TargetMode="External"/><Relationship Id="rId489" Type="http://schemas.openxmlformats.org/officeDocument/2006/relationships/hyperlink" Target="../../../../../:b:/s/DAF2022/ERKZiNx4-1JMgbgKfQzAbNUBShs_z_5wOnVQvUDNHHvpOA?e=EPTiwu" TargetMode="External"/><Relationship Id="rId46" Type="http://schemas.openxmlformats.org/officeDocument/2006/relationships/hyperlink" Target="../../../../../:b:/s/DAF2022/Ef8M8FSFrWtCki3MpRYz4QcBdT4V62ymHlf79GJ9cy_EeQ?e=D2fRpe" TargetMode="External"/><Relationship Id="rId293" Type="http://schemas.openxmlformats.org/officeDocument/2006/relationships/hyperlink" Target="../../../../../:b:/s/DAF2022/EZ7j05sBFCtBvBfhFKci_O0B3iynd8hW7XKbbi5tC-eepg?e=VNDMF7" TargetMode="External"/><Relationship Id="rId307" Type="http://schemas.openxmlformats.org/officeDocument/2006/relationships/hyperlink" Target="../../../../../:b:/s/DAF2022/EYqkziVx1u1Nk70JouLRvuUBUPjH3EZq42FtEzTilKO7KQ?e=raKDqu" TargetMode="External"/><Relationship Id="rId349" Type="http://schemas.openxmlformats.org/officeDocument/2006/relationships/hyperlink" Target="../../../../../:b:/s/DAF2022/EbKVoY5FEOBFuKAzu8SUn4kBcIBMsWvzwrJ76T5i6byr-Q?e=oyNeYR" TargetMode="External"/><Relationship Id="rId514" Type="http://schemas.openxmlformats.org/officeDocument/2006/relationships/hyperlink" Target="../../../../../:b:/s/DAF2022/EaQ0zO4pBt5FgM78Ufh5rGYBh5nPmmC3a2Iv3Zqb3YWdRg?e=Ij3uUK" TargetMode="External"/><Relationship Id="rId556" Type="http://schemas.openxmlformats.org/officeDocument/2006/relationships/hyperlink" Target="../../../../../:b:/s/DAF2022/EYgZNdFwyBlOqstpccv6h1YBGOwmM3d-AB-99NsZR-sEZg?e=dEyheG" TargetMode="External"/><Relationship Id="rId88" Type="http://schemas.openxmlformats.org/officeDocument/2006/relationships/hyperlink" Target="../../../../../:b:/s/DAF2022/EW91Zzy3QApKkxrdo6Vl9v8B4q9b6x813BFYtfoMwAPRhQ?e=doIL9C" TargetMode="External"/><Relationship Id="rId111" Type="http://schemas.openxmlformats.org/officeDocument/2006/relationships/hyperlink" Target="../../../../../:b:/s/DAF2022/EVuxGqWnTjxEh7jXXINeiPIBwgM-vRSninliQNI3r69eMw?e=e5jRTU" TargetMode="External"/><Relationship Id="rId153" Type="http://schemas.openxmlformats.org/officeDocument/2006/relationships/hyperlink" Target="../../../../../:b:/s/DAF2022/EcFXPRzs9ldJnq9OtSzEWh8B-7TEG4IwNGHq5ku96nc-Bg?e=TrzPpI" TargetMode="External"/><Relationship Id="rId195" Type="http://schemas.openxmlformats.org/officeDocument/2006/relationships/hyperlink" Target="../../../../../:b:/s/DAF2022/EeK22HjRITtIloYnUV8D-g0B-YR7wXtkG5e0GQv91BN9-Q?e=yZ9XD0" TargetMode="External"/><Relationship Id="rId209" Type="http://schemas.openxmlformats.org/officeDocument/2006/relationships/hyperlink" Target="../../../../../:b:/s/DAF2022/EZSIGyP5jrtOktm-Kml6KR4B0juN6C6rPPK8vZZwmndf-w?e=RrJuYl" TargetMode="External"/><Relationship Id="rId360" Type="http://schemas.openxmlformats.org/officeDocument/2006/relationships/hyperlink" Target="../../../../../:b:/s/DAF2022/ET65WvwHrEVDgcTktdMG-rkB9ckmyleW0tPtR_3NsHQFuQ?e=OFHbqd" TargetMode="External"/><Relationship Id="rId416" Type="http://schemas.openxmlformats.org/officeDocument/2006/relationships/hyperlink" Target="../../../../../:b:/s/DAF2022/EYR9Rn92-C1Cuy8KJcUGEzAB-sx1cP_FK1myVs09xWNeHA?e=tq35sP" TargetMode="External"/><Relationship Id="rId598" Type="http://schemas.openxmlformats.org/officeDocument/2006/relationships/hyperlink" Target="../../../../../:b:/s/DAF2022/EVM9rlejZ_NIvC859etSgpAB3SzMGGSGN58stSVEvj0HNg?e=Sf802j" TargetMode="External"/><Relationship Id="rId220" Type="http://schemas.openxmlformats.org/officeDocument/2006/relationships/hyperlink" Target="../../../../../:b:/s/DAF2022/ET5nqhI_a0dDrnX0bpkXsWEBaghIUmFbjNuZ5jpGX7noHw?e=rYt0dv" TargetMode="External"/><Relationship Id="rId458" Type="http://schemas.openxmlformats.org/officeDocument/2006/relationships/hyperlink" Target="../../../../../:b:/s/DAF2022/ESupQG6O-ahLv4G7mMLhEsEBAJHmLV_oHSoU6j8Pk7Rj9Q?e=F4xYKr" TargetMode="External"/><Relationship Id="rId623" Type="http://schemas.openxmlformats.org/officeDocument/2006/relationships/hyperlink" Target="../../../../../:b:/s/DAF2022/ET1_0C_83jBOjfTb1P893uMBhFB3LYkyUIa2Gf-oxlI_RA?e=3pYogZ" TargetMode="External"/><Relationship Id="rId15" Type="http://schemas.openxmlformats.org/officeDocument/2006/relationships/hyperlink" Target="../../../../../:b:/s/DAF2022/ESmSWn4KJ5tLoj_8bKt2Id8BXethf18KyLM-9F_WCHEpVQ?e=KANxil" TargetMode="External"/><Relationship Id="rId57" Type="http://schemas.openxmlformats.org/officeDocument/2006/relationships/hyperlink" Target="../../../../../:b:/s/DAF2022/EeHvgiprmbxFkpQHFy1uWg0BMmfpXLh74e3mEP5WqFMSbQ?e=5xiSue" TargetMode="External"/><Relationship Id="rId262" Type="http://schemas.openxmlformats.org/officeDocument/2006/relationships/hyperlink" Target="../../../../../:b:/s/DAF2022/ESeGRzIlac1Jmwaj6-Bk19UBuHPptxevMfe3CkI-CEgt7A?e=Kc9tJC" TargetMode="External"/><Relationship Id="rId318" Type="http://schemas.openxmlformats.org/officeDocument/2006/relationships/hyperlink" Target="../../../../../:b:/s/DAF2022/EbSY4I3piRpDtTbgABaPKUIBwzNjaJNgeizuXSxmfNETiQ?e=s9Wonu" TargetMode="External"/><Relationship Id="rId525" Type="http://schemas.openxmlformats.org/officeDocument/2006/relationships/hyperlink" Target="../../../../../:b:/s/DAF2022/ESsJMA-9o51OtxOys5JEh2ABhwZmJU_fz4VAu5YvUe25Fg?e=vdLl7I" TargetMode="External"/><Relationship Id="rId567" Type="http://schemas.openxmlformats.org/officeDocument/2006/relationships/hyperlink" Target="../../../../../:b:/s/DAF2022/EQcR2kK9XM1Eilh_VCT8iaUBHiGZ540xUy7eu8sRn8x_RQ?e=DRUgyy" TargetMode="External"/><Relationship Id="rId99" Type="http://schemas.openxmlformats.org/officeDocument/2006/relationships/hyperlink" Target="../../../../../:b:/s/DAF2022/Efnb6Kxf4vBEtAW9TcuEoeQBZIvYgMWBPR-XzxKRzPYdIw?e=NeNSGu" TargetMode="External"/><Relationship Id="rId122" Type="http://schemas.openxmlformats.org/officeDocument/2006/relationships/hyperlink" Target="../../../../../:b:/s/DAF2022/Ec8AJfoebfBJptgojdWEe4oBTM8jbE3hXHirFcRLxEoJVA?e=2I9fIj" TargetMode="External"/><Relationship Id="rId164" Type="http://schemas.openxmlformats.org/officeDocument/2006/relationships/hyperlink" Target="../../../../../:b:/s/DAF2022/ETcff9p4hW5BpkJLDSFWABwBtExdls6OfBLvlBTHakwtKQ?e=uvgNdS" TargetMode="External"/><Relationship Id="rId371" Type="http://schemas.openxmlformats.org/officeDocument/2006/relationships/hyperlink" Target="../../../../../:b:/s/DAF2022/EUSnj9fbc2ZErtAKrGvXgT0BnWLW49cKxQj-5cP4wraizA?e=FtYY9E" TargetMode="External"/><Relationship Id="rId427" Type="http://schemas.openxmlformats.org/officeDocument/2006/relationships/hyperlink" Target="../../../../../:b:/s/DAF2022/EcB1NGNBTVFMgyo53BEzmkQB9hYRs7suZ4Q0FpgUxaOAFA?e=vinKml" TargetMode="External"/><Relationship Id="rId469" Type="http://schemas.openxmlformats.org/officeDocument/2006/relationships/hyperlink" Target="../../../../../:b:/s/DAF2022/EYCgDQDrAuxDm7Bs2_0VNGIBxvYQQBygmjHuNh-kUQ9dAQ?e=jdIhuw" TargetMode="External"/><Relationship Id="rId634" Type="http://schemas.openxmlformats.org/officeDocument/2006/relationships/hyperlink" Target="../../../../../:b:/s/DAF2022/Ecz5zjw0zqFDgojjDWgTl7EB3W1N2EPjDSN8qImpduWfJg?e=Xnk4Fr" TargetMode="External"/><Relationship Id="rId26" Type="http://schemas.openxmlformats.org/officeDocument/2006/relationships/hyperlink" Target="../../../../../:b:/s/DAF2022/EYltfgC90zNBi3UZ0IiQEesBkzzr7MHd_yds-J7v0bWYrA?e=mTKdwG" TargetMode="External"/><Relationship Id="rId231" Type="http://schemas.openxmlformats.org/officeDocument/2006/relationships/hyperlink" Target="../../../../../:b:/s/DAF2022/Ed6AKaluSPVEoG6_mw673TkBiWVqUTi4aP8gS_gEy3PC-A?e=1rrPwj" TargetMode="External"/><Relationship Id="rId273" Type="http://schemas.openxmlformats.org/officeDocument/2006/relationships/hyperlink" Target="../../../../../:b:/s/DAF2022/EQFXAhAEon1Jv7D1QOfsiaABw9x4gT6i1BUy9SK8yjwSzg?e=XTsd8e" TargetMode="External"/><Relationship Id="rId329" Type="http://schemas.openxmlformats.org/officeDocument/2006/relationships/hyperlink" Target="../../../../../:b:/s/DAF2022/EScbQZCTCvBOkf3h1FKuhq8BJsWdA8FMpMNwQEj_WkLKOw?e=bPKphb" TargetMode="External"/><Relationship Id="rId480" Type="http://schemas.openxmlformats.org/officeDocument/2006/relationships/hyperlink" Target="../../../../../:b:/s/DAF2022/EakiVbgHL-pNmPZHieKvFQIBNCDpwQHXxVkQWTPeviBc8Q?e=V2gMYo" TargetMode="External"/><Relationship Id="rId536" Type="http://schemas.openxmlformats.org/officeDocument/2006/relationships/hyperlink" Target="../../../../../:b:/s/DAF2022/EcGA79eDmX1NuSZZPZhbo1kBSnTKXhIERDUo2htHdIgbHw?e=WQKe9H" TargetMode="External"/><Relationship Id="rId68" Type="http://schemas.openxmlformats.org/officeDocument/2006/relationships/hyperlink" Target="../../../../../:b:/s/DAF2022/ETZIj-kUHTVFteWtSPx4CQMBn-dkO6-ws4aXFKJXZFFilA?e=Rtjc6L" TargetMode="External"/><Relationship Id="rId133" Type="http://schemas.openxmlformats.org/officeDocument/2006/relationships/hyperlink" Target="../../../../../:b:/s/DAF2022/EauedUsZqjhDlaTQwdn8IbEB_HY2bUIJ10UbbaLabZMAPA?e=ykFFpg" TargetMode="External"/><Relationship Id="rId175" Type="http://schemas.openxmlformats.org/officeDocument/2006/relationships/hyperlink" Target="../../../../../:b:/s/DAF2022/EVjdJqYoCgtGjn2NKTLJLK8BBt2dkqKEuOlZ9mQqTaId_g?e=hSkgTh" TargetMode="External"/><Relationship Id="rId340" Type="http://schemas.openxmlformats.org/officeDocument/2006/relationships/hyperlink" Target="../../../../../:b:/s/DAF2022/EdBevMoxqChAr6deg343wogBd4_m6grhHhtm8qYL5HH7Lw?e=bBapEJ" TargetMode="External"/><Relationship Id="rId578" Type="http://schemas.openxmlformats.org/officeDocument/2006/relationships/hyperlink" Target="../../../../../:b:/s/DAF2022/EZ9eGYqhIkxMmnP1GnMEjVkBgBOvlJ0AmaHjKDm_PZpncQ?e=RrgrFD" TargetMode="External"/><Relationship Id="rId200" Type="http://schemas.openxmlformats.org/officeDocument/2006/relationships/hyperlink" Target="../../../../../:b:/s/DAF2022/EQB-1fJPpGtEj_5efG6eCrgBC4c2HCSKgA3Jh-xlvKnrNg?e=S0yg3A" TargetMode="External"/><Relationship Id="rId382" Type="http://schemas.openxmlformats.org/officeDocument/2006/relationships/hyperlink" Target="../../../../../:b:/s/DAF2022/ESxy_ahFe81LsHAJhFhhIz8B7-pnJXFG0ihy8sYeDVFpgg?e=uoFgvL" TargetMode="External"/><Relationship Id="rId438" Type="http://schemas.openxmlformats.org/officeDocument/2006/relationships/hyperlink" Target="../../../../../:b:/s/DAF2022/ETLGpPf4N75AosfhPu2VvFwBqMVI3WIOV_d2mxR-Sj2aQw?e=MSdFkj" TargetMode="External"/><Relationship Id="rId603" Type="http://schemas.openxmlformats.org/officeDocument/2006/relationships/hyperlink" Target="../../../../../:b:/s/DAF2022/EZk399e_jJ9ArieeXs7YykQBGxBdcMMt5gnPvLhTucMNag?e=7oZzCw" TargetMode="External"/><Relationship Id="rId645" Type="http://schemas.openxmlformats.org/officeDocument/2006/relationships/hyperlink" Target="../../../../../:b:/s/DAF2022/EQrSLZANS_hOpBE0FrUyJhYBDLQdHo7LhnY71-lfEhx5ZQ?e=x4DeDN" TargetMode="External"/><Relationship Id="rId242" Type="http://schemas.openxmlformats.org/officeDocument/2006/relationships/hyperlink" Target="../../../../../:b:/s/DAF2022/EVBeRtglE3VIoatvlnps98oBn7o0a5wvvfLy-Yo1_J4Qfw?e=Z5rcxk" TargetMode="External"/><Relationship Id="rId284" Type="http://schemas.openxmlformats.org/officeDocument/2006/relationships/hyperlink" Target="../../../../../:b:/s/DAF2022/EW57wegOEwlNnWv8EdruAi8B8oAM0WOaIX3SZQkCzG5abw?e=pKvEbl" TargetMode="External"/><Relationship Id="rId491" Type="http://schemas.openxmlformats.org/officeDocument/2006/relationships/hyperlink" Target="../../../../../:b:/s/DAF2022/EVlXc68dCBFJvJzVhbaKSAsBLgUuA1DXkvnifXb3iep8ZQ?e=u2nM8d" TargetMode="External"/><Relationship Id="rId505" Type="http://schemas.openxmlformats.org/officeDocument/2006/relationships/hyperlink" Target="../../../../../:b:/s/DAF2022/Ee-tlki-_fpAuVbNcvmgAN4BV2MNxElWnBUihtv7kJ4uoA?e=Y9AFlO" TargetMode="External"/><Relationship Id="rId37" Type="http://schemas.openxmlformats.org/officeDocument/2006/relationships/hyperlink" Target="../../../../../:b:/s/DAF2022/Eb1L2Ha9O3NDpLEABDLqwvIBJm3-niRqFT-WPUCDMZys8Q?e=Eg3bKJ" TargetMode="External"/><Relationship Id="rId79" Type="http://schemas.openxmlformats.org/officeDocument/2006/relationships/hyperlink" Target="../../../../../:b:/s/DAF2022/EQRT4dVpSJJDkA0z0qBq6EMBp6k7x2d9sH6iKnwvIOl5vA?e=HbGcuQ" TargetMode="External"/><Relationship Id="rId102" Type="http://schemas.openxmlformats.org/officeDocument/2006/relationships/hyperlink" Target="../../../../../:b:/s/DAF2022/EVV-Ne8Q8RhKgPPI7e5CWl8BETJtZGGaVSkmZHoQQrZsEQ?e=K2yjRk" TargetMode="External"/><Relationship Id="rId144" Type="http://schemas.openxmlformats.org/officeDocument/2006/relationships/hyperlink" Target="../../../../../:b:/s/DAF2022/Ef7gE4eAlylEgkR_WJ0cjNUBzrFjSy3JetRrVS1CIkFOyw?e=H8PESB" TargetMode="External"/><Relationship Id="rId547" Type="http://schemas.openxmlformats.org/officeDocument/2006/relationships/hyperlink" Target="../../../../../:b:/s/DAF2022/EdgS--r0LsNIvhUFC19soYABbhhjpz24e8mvrG2JaV9RdA?e=U8aSLL" TargetMode="External"/><Relationship Id="rId589" Type="http://schemas.openxmlformats.org/officeDocument/2006/relationships/hyperlink" Target="../../../../../:b:/s/DAF2022/EeoTBtnmOCxPu7IonfmqQw0BbMv6JD5Eo7-CeYXUPYq0LA?e=NzeLFk" TargetMode="External"/><Relationship Id="rId90" Type="http://schemas.openxmlformats.org/officeDocument/2006/relationships/hyperlink" Target="../../../../../:b:/s/DAF2022/EWmgn2aljZ1OtFJPUz5HwwgBBpoSvL9VpVFbqW0k_yLOxQ?e=0BN23f" TargetMode="External"/><Relationship Id="rId186" Type="http://schemas.openxmlformats.org/officeDocument/2006/relationships/hyperlink" Target="../../../../../:b:/s/DAF2022/EVVfipx80lNHqcOhqa4xNv4BSnDQIMf594Vgt6VebLaLjA?e=Ju87LM" TargetMode="External"/><Relationship Id="rId351" Type="http://schemas.openxmlformats.org/officeDocument/2006/relationships/hyperlink" Target="../../../../../:b:/s/DAF2022/EUb2fBUcqO5PsJ5cexuGHJMBv57azkVdPS1fyNkwu44ygw?e=4KDn8X" TargetMode="External"/><Relationship Id="rId393" Type="http://schemas.openxmlformats.org/officeDocument/2006/relationships/hyperlink" Target="../../../../../:b:/s/DAF2022/EboHlykisDhBrCjdLFFM5s8B6Y776GuKl0XCGIQM1_mWFw?e=Yg5jAS" TargetMode="External"/><Relationship Id="rId407" Type="http://schemas.openxmlformats.org/officeDocument/2006/relationships/hyperlink" Target="../../../../../:b:/s/DAF2022/EQ9JZf9alAdMoVyHeEBkiZABthZsqBnrq7AS2ip8DfetNQ?e=5Tqed0" TargetMode="External"/><Relationship Id="rId449" Type="http://schemas.openxmlformats.org/officeDocument/2006/relationships/hyperlink" Target="../../../../../:b:/s/DAF2022/EakBq5aejjdChzuofWxKPEgBfNnSq5kz47lzQmwOvQY3zg?e=g9rVoB" TargetMode="External"/><Relationship Id="rId614" Type="http://schemas.openxmlformats.org/officeDocument/2006/relationships/hyperlink" Target="../../../../../:b:/s/DAF2022/Eas5PD_R2-JDnRZ4UBwWXygBtM9MReF5koBwbofm06SsLQ?e=ofTw8j" TargetMode="External"/><Relationship Id="rId211" Type="http://schemas.openxmlformats.org/officeDocument/2006/relationships/hyperlink" Target="../../../../../:b:/s/DAF2022/EbV4MHSceUNMonYyxgvhAcsBqdtxVx6fvgqZIowp5ernbQ?e=ewhfZc" TargetMode="External"/><Relationship Id="rId253" Type="http://schemas.openxmlformats.org/officeDocument/2006/relationships/hyperlink" Target="../../../../../:b:/s/DAF2022/EQz2sU-ROnFMtp9SJGn7tEkBvtMojVvYqD8-4F_VGnnUsQ?e=EA1Shw" TargetMode="External"/><Relationship Id="rId295" Type="http://schemas.openxmlformats.org/officeDocument/2006/relationships/hyperlink" Target="../../../../../:b:/s/DAF2022/EZ18-PJKBCFChO8bC5vm7GcBLQA54izx2V9oYwB7ObUuEQ?e=Lfr6qt" TargetMode="External"/><Relationship Id="rId309" Type="http://schemas.openxmlformats.org/officeDocument/2006/relationships/hyperlink" Target="../../../../../:b:/s/DAF2022/EQE20m8VxKBLgd7zg2jmn5sBsxv_XEtosl_Sor4EDhnQWw?e=jDULaS" TargetMode="External"/><Relationship Id="rId460" Type="http://schemas.openxmlformats.org/officeDocument/2006/relationships/hyperlink" Target="../../../../../:b:/s/DAF2022/EWeHkQWB8mFLltDuGiBfXzQB2ETbwdj05xSYOGWJFjFIGA?e=JNdv7S" TargetMode="External"/><Relationship Id="rId516" Type="http://schemas.openxmlformats.org/officeDocument/2006/relationships/hyperlink" Target="../../../../../:b:/s/DAF2022/ETxETgu9tiNPuJ4ziqnTQvQBkqbAZlNEesJMBW_CpKzb-A?e=Aeskkq" TargetMode="External"/><Relationship Id="rId48" Type="http://schemas.openxmlformats.org/officeDocument/2006/relationships/hyperlink" Target="../../../../../:b:/s/DAF2022/EZfBJnizUV1JiFXvqQYhSbQBVnxV4xe3R47SbSxGMOkkqw?e=H3PljR" TargetMode="External"/><Relationship Id="rId113" Type="http://schemas.openxmlformats.org/officeDocument/2006/relationships/hyperlink" Target="../../../../../:b:/s/DAF2022/EdS9Zkn4-f9KlA_R2qinPjMBef-gc9hMrQDm6mfdW29AuA?e=9R5gm5" TargetMode="External"/><Relationship Id="rId320" Type="http://schemas.openxmlformats.org/officeDocument/2006/relationships/hyperlink" Target="../../../../../:b:/s/DAF2022/ETpXHnl3NJtNvO2kzsl-nOMBRzPudXaewugko9FamdbLEw?e=K98x9I" TargetMode="External"/><Relationship Id="rId558" Type="http://schemas.openxmlformats.org/officeDocument/2006/relationships/hyperlink" Target="../../../../../:b:/s/DAF2022/EYxcOCxCGTtAt9gF4q8_n5kBSNBVeU9CnF1xsDE1v2ZcoQ?e=6RV0tw" TargetMode="External"/><Relationship Id="rId155" Type="http://schemas.openxmlformats.org/officeDocument/2006/relationships/hyperlink" Target="../../../../../:b:/s/DAF2022/EYZHgnCQ4khPnTXSaj91RjcBtQIUvds6DEZPAU8nyBvs3g?e=Kf4beS" TargetMode="External"/><Relationship Id="rId197" Type="http://schemas.openxmlformats.org/officeDocument/2006/relationships/hyperlink" Target="../../../../../:b:/s/DAF2022/EdAGtnSO4hJMon4CyuwesU4BwcbqqXb7eqTYbTxHGNIeLQ?e=YrpsgM" TargetMode="External"/><Relationship Id="rId362" Type="http://schemas.openxmlformats.org/officeDocument/2006/relationships/hyperlink" Target="../../../../../:b:/s/DAF2022/ESxZKgawaXNAqJ6Ol8tgoykBJzADdTI2njIf_BYTA_6zZA?e=ukC17G" TargetMode="External"/><Relationship Id="rId418" Type="http://schemas.openxmlformats.org/officeDocument/2006/relationships/hyperlink" Target="../../../../../:b:/s/DAF2022/EY4WkUso8spMjrSq2pktPXIBIR_Uey0lW__tJaiCCTAYGA?e=aw7CHv" TargetMode="External"/><Relationship Id="rId625" Type="http://schemas.openxmlformats.org/officeDocument/2006/relationships/hyperlink" Target="../../../../../:b:/s/DAF2022/EfG-DtZTbbdJuCTJG6Sv-yEBzwK5TahPKao51IZxo6U7Ag?e=6EiPEz" TargetMode="External"/><Relationship Id="rId222" Type="http://schemas.openxmlformats.org/officeDocument/2006/relationships/hyperlink" Target="../../../../../:b:/s/DAF2022/EbpV9Zi9HE9Ogvz11BV4NHsBPDcACRB7yKDhUyjEzQBiVg?e=g2tWnm" TargetMode="External"/><Relationship Id="rId264" Type="http://schemas.openxmlformats.org/officeDocument/2006/relationships/hyperlink" Target="../../../../../:b:/s/DAF2022/EeuK-bORh_tNoVEaejmrKsEBHqY6GRvK_ftom7h_DBzeEA?e=CNby8L" TargetMode="External"/><Relationship Id="rId471" Type="http://schemas.openxmlformats.org/officeDocument/2006/relationships/hyperlink" Target="../../../../../:b:/s/DAF2022/EUiAIN3KkaFKiMm8-se7e74B_L9iPpQQPc4NRmB5csxvxQ?e=P5y32z" TargetMode="External"/><Relationship Id="rId17" Type="http://schemas.openxmlformats.org/officeDocument/2006/relationships/hyperlink" Target="../../../../../:b:/s/DAF2022/Eb4cq6yT1q1Mq0_75vggi5kBovAda268mF5F7OntWqMq_w?e=OhL68U" TargetMode="External"/><Relationship Id="rId59" Type="http://schemas.openxmlformats.org/officeDocument/2006/relationships/hyperlink" Target="../../../../../:b:/s/DAF2022/EQe5Gn76HYxBgJGxhT2v1vMBN1P8QUIFvyKzKLiLCASxNA?e=o7WzU5" TargetMode="External"/><Relationship Id="rId124" Type="http://schemas.openxmlformats.org/officeDocument/2006/relationships/hyperlink" Target="../../../../../:b:/s/DAF2022/EcvlQck3OItGtCAt_oBT71kBzDJfGAYGR9SBu2I5vIdpPQ?e=8P4pFT" TargetMode="External"/><Relationship Id="rId527" Type="http://schemas.openxmlformats.org/officeDocument/2006/relationships/hyperlink" Target="../../../../../:b:/s/DAF2022/EXKojyrpDJ5Mh7qfqaUpwpYBOxp2GAg1pwNejzluidkRMg?e=YweRTq" TargetMode="External"/><Relationship Id="rId569" Type="http://schemas.openxmlformats.org/officeDocument/2006/relationships/hyperlink" Target="../../../../../:b:/s/DAF2022/EcoJp9pZhipLkI2XB0DEqpcBYyGBzZD64WLRPP5OgzGFLg?e=3oiU1a" TargetMode="External"/><Relationship Id="rId70" Type="http://schemas.openxmlformats.org/officeDocument/2006/relationships/hyperlink" Target="../../../../../:b:/s/DAF2022/ES9NkGQJzpZNioYHzXqGDe4B3iMbLY0b1olQzjGbZ9BNnQ?e=P8qx76" TargetMode="External"/><Relationship Id="rId166" Type="http://schemas.openxmlformats.org/officeDocument/2006/relationships/hyperlink" Target="../../../../../:b:/s/DAF2022/EQV1Mz1Ub9lDtbc23dZ5lQ0BP7ddUgKeHK2q4OWA7FVeog?e=UfXlnZ" TargetMode="External"/><Relationship Id="rId331" Type="http://schemas.openxmlformats.org/officeDocument/2006/relationships/hyperlink" Target="../../../../../:b:/s/DAF2022/EZfddNkbAY1FhzPAoAFdigIBfsmBmG52kG_ajfPwNa3-kQ?e=vhSapo" TargetMode="External"/><Relationship Id="rId373" Type="http://schemas.openxmlformats.org/officeDocument/2006/relationships/hyperlink" Target="../../../../../:b:/s/DAF2022/EXuXpx8SIT9PsIYZDYsB2yEBO2gcO2xcAV0t4i9R9Jq3HQ?e=09xwxR" TargetMode="External"/><Relationship Id="rId429" Type="http://schemas.openxmlformats.org/officeDocument/2006/relationships/hyperlink" Target="../../../../../:b:/s/DAF2022/EU_PSAtmm49Alwdb19l7VG0BajzC146puZeR8rC-jk2vtg?e=UXdZOh" TargetMode="External"/><Relationship Id="rId580" Type="http://schemas.openxmlformats.org/officeDocument/2006/relationships/hyperlink" Target="../../../../../:b:/s/DAF2022/EXb8IAsDZmpBhdtmKPC-4QcBvG1BPq9jMXS39AQF4or7tQ?e=HeFbLE" TargetMode="External"/><Relationship Id="rId636" Type="http://schemas.openxmlformats.org/officeDocument/2006/relationships/hyperlink" Target="../../../../../:f:/s/DAF2022/EqFQd3N8wkJDqT2W9teKPQ0BtqXX_6YBgnvFF2QOKb0xhA?e=UZOTsp" TargetMode="External"/><Relationship Id="rId1" Type="http://schemas.openxmlformats.org/officeDocument/2006/relationships/hyperlink" Target="../../../../../:b:/s/DAF2022/EV62dVreFsJHrgedjvq6H0YBmGwQ-egMcc-nihmgOF0kZw?e=X0eJFP" TargetMode="External"/><Relationship Id="rId233" Type="http://schemas.openxmlformats.org/officeDocument/2006/relationships/hyperlink" Target="../../../../../:b:/s/DAF2022/EZ1SuVe_XuhLqK_sruXlSlkBB-7JSUfnT6VdDMXu6186Mg?e=tufmaF" TargetMode="External"/><Relationship Id="rId440" Type="http://schemas.openxmlformats.org/officeDocument/2006/relationships/hyperlink" Target="../../../../../:b:/s/DAF2022/EXxmULO6eplKrtCU5kwrr_UBhFbQxYrHrcn7nVqh0raV8w?e=Czx79I" TargetMode="External"/><Relationship Id="rId28" Type="http://schemas.openxmlformats.org/officeDocument/2006/relationships/hyperlink" Target="../../../../../:b:/s/DAF2022/EZwoYJEme65IvtOr___buGUB1d-gNQUmBDWRTGc-mITt4w?e=Ylb1LX" TargetMode="External"/><Relationship Id="rId275" Type="http://schemas.openxmlformats.org/officeDocument/2006/relationships/hyperlink" Target="../../../../../:b:/s/DAF2022/ESXEOrl01KpAjh9ETf4nvOwBEGZNuNkz0agy_-fFqWAk-Q?e=jEKJfa" TargetMode="External"/><Relationship Id="rId300" Type="http://schemas.openxmlformats.org/officeDocument/2006/relationships/hyperlink" Target="../../../../../:b:/s/DAF2022/EYlqU8Us6SxCtQ49g6V5CjsBKHeF2VY-GzvF7vc9Ys1Ljw?e=r461yE" TargetMode="External"/><Relationship Id="rId482" Type="http://schemas.openxmlformats.org/officeDocument/2006/relationships/hyperlink" Target="../../../../../:b:/s/DAF2022/ETrFK7g_AP1NsQlQUl0I2loBpYBoe1d7wVqdCgKWaRX95g?e=Q8GRip" TargetMode="External"/><Relationship Id="rId538" Type="http://schemas.openxmlformats.org/officeDocument/2006/relationships/hyperlink" Target="../../../../../:b:/s/DAF2022/Ef4LRZEBQaxEh2lvZxOXrF8BmEwsPEorDRZw4MIAvhu3RA?e=Ma1oYk" TargetMode="External"/><Relationship Id="rId81" Type="http://schemas.openxmlformats.org/officeDocument/2006/relationships/hyperlink" Target="../../../../../:b:/s/DAF2022/ETwSmOctxlxNnlwt0TdDUTMBDK6GUojzyTiPniJRGsQuxw?e=Hx9dbu" TargetMode="External"/><Relationship Id="rId135" Type="http://schemas.openxmlformats.org/officeDocument/2006/relationships/hyperlink" Target="../../../../../:b:/s/DAF2022/EQ1EqQ-XYfRJnH3d6F_Sr3YBMqTEcFBP0tsFXEdOeSLiYQ?e=2ofBRN" TargetMode="External"/><Relationship Id="rId177" Type="http://schemas.openxmlformats.org/officeDocument/2006/relationships/hyperlink" Target="../../../../../:b:/s/DAF2022/EY2E4lzQaaRDt6WJFsPNBZsBXo20mE_LnEP94QJBTAuKLA?e=T5nToF" TargetMode="External"/><Relationship Id="rId342" Type="http://schemas.openxmlformats.org/officeDocument/2006/relationships/hyperlink" Target="../../../../../:b:/s/DAF2022/EUyXurx2wXtDn9DbJ1AKrWABySZm8RRmTVndvnfrweeSQQ?e=ZnGwT9" TargetMode="External"/><Relationship Id="rId384" Type="http://schemas.openxmlformats.org/officeDocument/2006/relationships/hyperlink" Target="../../../../../:b:/s/DAF2022/EV52ffYSqHZOgDkBzoTjcEoBRxseh-_Ql33Hl8LRVTQC1Q?e=BF6nIg" TargetMode="External"/><Relationship Id="rId591" Type="http://schemas.openxmlformats.org/officeDocument/2006/relationships/hyperlink" Target="../../../../../:b:/s/DAF2022/EUalRZb_sN9DhXN8v9-ECfgBEOp6Z7eCl1eOx5NffQp2rg?e=kh1rFR" TargetMode="External"/><Relationship Id="rId605" Type="http://schemas.openxmlformats.org/officeDocument/2006/relationships/hyperlink" Target="../../../../../:b:/s/DAF2022/ES44vbJNyJlHmCe-G2imVpoBvmN5K8oODnqL1X3e-FTw7w?e=wdZjVj" TargetMode="External"/><Relationship Id="rId202" Type="http://schemas.openxmlformats.org/officeDocument/2006/relationships/hyperlink" Target="../../../../../:b:/s/DAF2022/EWZ6bF3MwJZOqeuOoeIO5p8BWCg4Ct8c6rxPy6SFwAoxMg?e=DCS9mV" TargetMode="External"/><Relationship Id="rId244" Type="http://schemas.openxmlformats.org/officeDocument/2006/relationships/hyperlink" Target="../../../../../:b:/s/DAF2022/EaeLoojxyWVIoqEjXcuapuUBpMwb6uhfLcd2NQDB2inTiQ?e=39HgGQ" TargetMode="External"/><Relationship Id="rId647" Type="http://schemas.openxmlformats.org/officeDocument/2006/relationships/hyperlink" Target="../../../../../:b:/s/DAF2022/Edr-UiQG6BtPjDce7BXT_MwB2WUpfrgYJcXkmOeD86FeeA?e=oxOE8z" TargetMode="External"/><Relationship Id="rId39" Type="http://schemas.openxmlformats.org/officeDocument/2006/relationships/hyperlink" Target="../../../../../:b:/s/DAF2022/EXmIBD7V2q5DhswBaoCmT0EBwh26izqYsga-Vrf2309Ngw?e=ksywTr" TargetMode="External"/><Relationship Id="rId286" Type="http://schemas.openxmlformats.org/officeDocument/2006/relationships/hyperlink" Target="../../../../../:b:/s/DAF2022/Ec-GClGfCYJHgJsu1AzBPtMB3rZxJXhmsnD10f6plbJvBA?e=JWivUR" TargetMode="External"/><Relationship Id="rId451" Type="http://schemas.openxmlformats.org/officeDocument/2006/relationships/hyperlink" Target="../../../../../:b:/s/DAF2022/EWYjIwW5s2VBsvCufA8wRAQB1tDo0T6W-V_-qpLBGWHVtw?e=g1aWW6" TargetMode="External"/><Relationship Id="rId493" Type="http://schemas.openxmlformats.org/officeDocument/2006/relationships/hyperlink" Target="../../../../../:b:/s/DAF2022/EeJYPNvc0pJEu972fs-o7FIBi8AHBcXp_CX2EU1u7qowQw?e=14cNSg" TargetMode="External"/><Relationship Id="rId507" Type="http://schemas.openxmlformats.org/officeDocument/2006/relationships/hyperlink" Target="../../../../../:b:/s/DAF2022/EUVWUKQLYxZAizJPk6ifyO0BixgfXmHPuI4qKE7uI2MnKw?e=6BgTu0" TargetMode="External"/><Relationship Id="rId549" Type="http://schemas.openxmlformats.org/officeDocument/2006/relationships/hyperlink" Target="../../../../../:b:/s/DAF2022/Ef9eVKsnvxVDiWlZrsoGoWYB95JZuhXFY54PuT5ympm-zg?e=huY8Dg" TargetMode="External"/><Relationship Id="rId50" Type="http://schemas.openxmlformats.org/officeDocument/2006/relationships/hyperlink" Target="../../../../../:b:/s/DAF2022/EbjsbTs5KpBFtn3MrKqqBaoBADYXdwCNTYVXpZP4zC9xXQ?e=OJwzvd" TargetMode="External"/><Relationship Id="rId104" Type="http://schemas.openxmlformats.org/officeDocument/2006/relationships/hyperlink" Target="../../../../../:b:/s/DAF2022/Ef-6xRQRdRFCgTGb4hgO1EoBRm3GGSoUDoZ5M8mNoe811Q?e=h4UP9Q" TargetMode="External"/><Relationship Id="rId146" Type="http://schemas.openxmlformats.org/officeDocument/2006/relationships/hyperlink" Target="../../../../../:b:/s/DAF2022/EQyVxPp7VcpPkiD3l3BEt5kBsQlMPkd8lHzrXRFHhzk1CA?e=z2ZwFx" TargetMode="External"/><Relationship Id="rId188" Type="http://schemas.openxmlformats.org/officeDocument/2006/relationships/hyperlink" Target="../../../../../:b:/s/DAF2022/EQIFoLs7nw5Fo0BXgVA6hKEBAfCt5HAeoQS7KRx162XRBQ?e=O3iPQs" TargetMode="External"/><Relationship Id="rId311" Type="http://schemas.openxmlformats.org/officeDocument/2006/relationships/hyperlink" Target="../../../../../:b:/s/DAF2022/EX5L25kJsaJFvbdinOZ-TqwBo-4Qyv2k1NC8LEHZZ5plaw?e=qRetZj" TargetMode="External"/><Relationship Id="rId353" Type="http://schemas.openxmlformats.org/officeDocument/2006/relationships/hyperlink" Target="../../../../../:b:/s/DAF2022/EbHh6fA6wjhNl3zeIKyyh-YBTLVzqgV1Ns2m1_QNahzQ0w?e=VBHJNA" TargetMode="External"/><Relationship Id="rId395" Type="http://schemas.openxmlformats.org/officeDocument/2006/relationships/hyperlink" Target="../../../../../:b:/s/DAF2022/EXYrFbzYtkVLhOVqc1VFjoABmF4B4wSjxxEAZmulupBDxg?e=5uDQcc" TargetMode="External"/><Relationship Id="rId409" Type="http://schemas.openxmlformats.org/officeDocument/2006/relationships/hyperlink" Target="../../../../../:b:/s/DAF2022/EUDeEGWewdtBuSO_Jml9YsUB528JBgeNz3d6XZbXrZFRUQ?e=MAC2cD" TargetMode="External"/><Relationship Id="rId560" Type="http://schemas.openxmlformats.org/officeDocument/2006/relationships/hyperlink" Target="../../../../../:b:/s/DAF2022/EcCVkVivKDlIlUyBnK3PtOUB1pXaKaQnr2VP4KwN9JIpyw?e=DUYbbb" TargetMode="External"/><Relationship Id="rId92" Type="http://schemas.openxmlformats.org/officeDocument/2006/relationships/hyperlink" Target="../../../../../:b:/s/DAF2022/EanbclFfo5xGo6kN14KefSEBZCXbBWJnETRndROAwJ95UQ?e=KZbbf4" TargetMode="External"/><Relationship Id="rId213" Type="http://schemas.openxmlformats.org/officeDocument/2006/relationships/hyperlink" Target="../../../../../:b:/s/DAF2022/Edca2I_REu1As1NZ8qWwQVMB9dyGYiCQbf0bZTnPAkQ4bQ?e=laepT5" TargetMode="External"/><Relationship Id="rId420" Type="http://schemas.openxmlformats.org/officeDocument/2006/relationships/hyperlink" Target="../../../../../:b:/s/DAF2022/EWwN8iJQn5lDg3EJJVZl9f0Bn70_2ATQYJeFat2jV8uIag?e=3iU3xg" TargetMode="External"/><Relationship Id="rId616" Type="http://schemas.openxmlformats.org/officeDocument/2006/relationships/hyperlink" Target="../../../../../:b:/s/DAF2022/ETSzIjsJhQJLgfcZ_-8Ix_YBK42C0Gn3MZ5RWoSjProDnQ?e=YgPMF3" TargetMode="External"/><Relationship Id="rId255" Type="http://schemas.openxmlformats.org/officeDocument/2006/relationships/hyperlink" Target="../../../../../:b:/s/DAF2022/EVbx3fD8wYNDt0P9FpzS75wBZTx5KdaFJv6e7iBQC82ecg?e=FJaGCd" TargetMode="External"/><Relationship Id="rId297" Type="http://schemas.openxmlformats.org/officeDocument/2006/relationships/hyperlink" Target="../../../../../:b:/s/DAF2022/ET8kU5YhilRAhfls-WK2p-QBgSrGclR9v8rEabX2iAOZrQ?e=xwszhH" TargetMode="External"/><Relationship Id="rId462" Type="http://schemas.openxmlformats.org/officeDocument/2006/relationships/hyperlink" Target="../../../../../:b:/s/DAF2022/EVB0Cq4SbBJDkYP5LDXSxykBuQsv9P1R-C9CG1Gipi4BPQ?e=BQu2Oc" TargetMode="External"/><Relationship Id="rId518" Type="http://schemas.openxmlformats.org/officeDocument/2006/relationships/hyperlink" Target="../../../../../:b:/s/DAF2022/Ef3kiGsP6q1Bns_PXVeDnAoBP1j32PSwLjDZogG-IEFkiw?e=s9vMrU" TargetMode="External"/><Relationship Id="rId115" Type="http://schemas.openxmlformats.org/officeDocument/2006/relationships/hyperlink" Target="../../../../../:b:/s/DAF2022/EVntvedAglRBq0RT8YyetOYBF_Eaiq5uXaS_9qb2ad5YvA?e=ZExEjF" TargetMode="External"/><Relationship Id="rId157" Type="http://schemas.openxmlformats.org/officeDocument/2006/relationships/hyperlink" Target="../../../../../:b:/s/DAF2022/ES61ucCwmxhLnUdbBjbJqlABn2OotrWXnysHkOVhC7-5Lw?e=MORlgN" TargetMode="External"/><Relationship Id="rId322" Type="http://schemas.openxmlformats.org/officeDocument/2006/relationships/hyperlink" Target="../../../../../:b:/s/DAF2022/Eb3GFuQgLB9MoUd2SdleENcBHlKr-aFZOCWGVDFn1sW9mw?e=WDkk1Q" TargetMode="External"/><Relationship Id="rId364" Type="http://schemas.openxmlformats.org/officeDocument/2006/relationships/hyperlink" Target="../../../../../:b:/s/DAF2022/EfHabuv0JcROlhGP3C24BFcBEyyokN07njMu8xhRyL2_-A?e=GEDSKL" TargetMode="External"/><Relationship Id="rId61" Type="http://schemas.openxmlformats.org/officeDocument/2006/relationships/hyperlink" Target="../../../../../:b:/s/DAF2022/EcL6V8NsbVZMoK9OrFOyKDMB2JT7Sc1GswPTfkAXtA2Cyg?e=TeiG0y" TargetMode="External"/><Relationship Id="rId199" Type="http://schemas.openxmlformats.org/officeDocument/2006/relationships/hyperlink" Target="../../../../../:b:/s/DAF2022/EW-Jbh5UIpNJpeM8wjrIeIgBDm8AFxY--x1yQ5C5j6s4lQ?e=gbCqPt" TargetMode="External"/><Relationship Id="rId571" Type="http://schemas.openxmlformats.org/officeDocument/2006/relationships/hyperlink" Target="../../../../../:b:/s/DAF2022/EZJyyO50TiBCmpuxrIFY2esBaZCZ21BeX8TvYEET480enQ?e=h2uVtr" TargetMode="External"/><Relationship Id="rId627" Type="http://schemas.openxmlformats.org/officeDocument/2006/relationships/hyperlink" Target="../../../../../:b:/s/DAF2022/ER7lEpJB3y5Erpc0RYf1OT8BYrgZcEFYVjsDaIanlE7-6A?e=sefpzG" TargetMode="External"/><Relationship Id="rId19" Type="http://schemas.openxmlformats.org/officeDocument/2006/relationships/hyperlink" Target="../../../../../:b:/s/DAF2022/EQ9OMrYqByFEhmKnrPtiE5sBZnofNdTSylHxSNmRkGPkbw?e=6TRLkT" TargetMode="External"/><Relationship Id="rId224" Type="http://schemas.openxmlformats.org/officeDocument/2006/relationships/hyperlink" Target="../../../../../:b:/s/DAF2022/EZnpJTj7fh1NtGAhayCXGE0Bu44uJHnvPL8G60yADKdSvQ?e=SPqeku" TargetMode="External"/><Relationship Id="rId266" Type="http://schemas.openxmlformats.org/officeDocument/2006/relationships/hyperlink" Target="../../../../../:b:/s/DAF2022/Ee5R33UcmaZLuZLyGPJ1oykBalgsDQGwmHj6TwdireZvUw?e=PVqa3c" TargetMode="External"/><Relationship Id="rId431" Type="http://schemas.openxmlformats.org/officeDocument/2006/relationships/hyperlink" Target="../../../../../:b:/s/DAF2022/EUq_Rqc2YOdJlA4soZnu0SIB0jgRIlfXx-_3V4vvXDyLSA?e=jMMdFp" TargetMode="External"/><Relationship Id="rId473" Type="http://schemas.openxmlformats.org/officeDocument/2006/relationships/hyperlink" Target="../../../../../:b:/s/DAF2022/EUrYjFOFjIhIjuC-Al-3v-cBC32uq6QaohheaFi7OV48lw?e=yI5gkz" TargetMode="External"/><Relationship Id="rId529" Type="http://schemas.openxmlformats.org/officeDocument/2006/relationships/hyperlink" Target="../../../../../:b:/s/DAF2022/ETU4Ht68anZFsPqE0QMlFUcBKbJJkCaOh0j2BDBN6IJGYg?e=jGnX5y" TargetMode="External"/><Relationship Id="rId30" Type="http://schemas.openxmlformats.org/officeDocument/2006/relationships/hyperlink" Target="../../../../../:b:/s/DAF2022/Ec7winKnSQNBmpUCFiF4ooYBFTDHABs3czbA5CSAgW8jdA?e=xd3dUa" TargetMode="External"/><Relationship Id="rId126" Type="http://schemas.openxmlformats.org/officeDocument/2006/relationships/hyperlink" Target="../../../../../:b:/s/DAF2022/EcOE3wpYo9ZGq8r1G5k4qTwBVQzk-dzKrR0rhDSChTa5lA?e=ePzMxZ" TargetMode="External"/><Relationship Id="rId168" Type="http://schemas.openxmlformats.org/officeDocument/2006/relationships/hyperlink" Target="../../../../../:b:/s/DAF2022/EXXpLDOU-ktCq5BcOHFQsX8BpN22XVIxfO-ott2T3bekbw?e=utRs65" TargetMode="External"/><Relationship Id="rId333" Type="http://schemas.openxmlformats.org/officeDocument/2006/relationships/hyperlink" Target="../../../../../:b:/s/DAF2022/ETiE4W19mKtBgy6NbycOu18BtN8Cfe-SrnN3peT-P0lw0g?e=KqrL8M" TargetMode="External"/><Relationship Id="rId540" Type="http://schemas.openxmlformats.org/officeDocument/2006/relationships/hyperlink" Target="../../../../../:b:/s/DAF2022/EW8-ZXucbNVJqXvrL9pUPVwB2nz3WXyMYknXSSdoeIuC2w?e=wb8bzk" TargetMode="External"/><Relationship Id="rId72" Type="http://schemas.openxmlformats.org/officeDocument/2006/relationships/hyperlink" Target="../../../../../:b:/s/DAF2022/ETrgIpWyJHBCvzX6zbsFmOUB3Y5NJOnOLocHA1L2HA772w?e=DU9q4M" TargetMode="External"/><Relationship Id="rId375" Type="http://schemas.openxmlformats.org/officeDocument/2006/relationships/hyperlink" Target="../../../../../:b:/s/DAF2022/EbVac1enkapDu0fMOAdpVUsBn1zOYmDCltg9vFU3wA8adA?e=pfNz5a" TargetMode="External"/><Relationship Id="rId582" Type="http://schemas.openxmlformats.org/officeDocument/2006/relationships/hyperlink" Target="../../../../../:b:/s/DAF2022/EUnSXDcNyRdAhGfyssN_Hq0BE9E9Pa9-zCVBp7KZFFRoxw?e=nL8zvg" TargetMode="External"/><Relationship Id="rId638" Type="http://schemas.openxmlformats.org/officeDocument/2006/relationships/hyperlink" Target="../../../../../:f:/s/DAF2022/EpuUQmbSGKJPuffkoBPxUwUB9SikUcZ17NoIApLfFkvTGQ?e=Xmjq5q" TargetMode="External"/><Relationship Id="rId3" Type="http://schemas.openxmlformats.org/officeDocument/2006/relationships/hyperlink" Target="../../../../../:b:/s/DAF2022/Efn4fo2PKNtCmO8BeTmwotIBgULKJlLkCMPwBkAjqcZppA?e=1VF1pI" TargetMode="External"/><Relationship Id="rId235" Type="http://schemas.openxmlformats.org/officeDocument/2006/relationships/hyperlink" Target="../../../../../:b:/s/DAF2022/ETWUsXWcUnhAjSiC0TPLzAkBpiK1VfuRDDGdi0UhyEVDOw?e=yS7gzp" TargetMode="External"/><Relationship Id="rId277" Type="http://schemas.openxmlformats.org/officeDocument/2006/relationships/hyperlink" Target="../../../../../:b:/s/DAF2022/Ec3CcM0Yb2pAgAchSgnyJNEB2FXheyqKTJrpXi-jwv9Vow?e=DUCcbv" TargetMode="External"/><Relationship Id="rId400" Type="http://schemas.openxmlformats.org/officeDocument/2006/relationships/hyperlink" Target="../../../../../:b:/s/DAF2022/EU8vxihb689EqY5KCnouXL8BsoMxvOEbB7N1L8KKObJS_w?e=SvDqF3" TargetMode="External"/><Relationship Id="rId442" Type="http://schemas.openxmlformats.org/officeDocument/2006/relationships/hyperlink" Target="../../../../../:b:/s/DAF2022/Eez_X5CqeX5CkTqyjxcdNPwBQ8UfCzAfshVAkgl6haR1ZA?e=nFGcQB" TargetMode="External"/><Relationship Id="rId484" Type="http://schemas.openxmlformats.org/officeDocument/2006/relationships/hyperlink" Target="../../../../../:b:/s/DAF2022/EdP02Puz57tKjrU4h8emFxcBQmgwFyIn8MVdOLTvSZoDLw?e=tnoeGq" TargetMode="External"/><Relationship Id="rId137" Type="http://schemas.openxmlformats.org/officeDocument/2006/relationships/hyperlink" Target="../../../../../:b:/s/DAF2022/EfME3mPPlQNDvw0SOqLhNIAB3Tbvro_EsCWk_E-V4DIVSg?e=ixPyxS" TargetMode="External"/><Relationship Id="rId302" Type="http://schemas.openxmlformats.org/officeDocument/2006/relationships/hyperlink" Target="../../../../../:b:/s/DAF2022/EZqpFbx7wcRBu8x9PRxm3ZEBXxIm-sTLueeq9dJpyjVd7Q?e=0MFCeP" TargetMode="External"/><Relationship Id="rId344" Type="http://schemas.openxmlformats.org/officeDocument/2006/relationships/hyperlink" Target="../../../../../:b:/s/DAF2022/EbhM0Jb-pzVNmv6Ald0bt88Byp0o5Z50MZQS9Vy5pVYjlA?e=vZGoLC" TargetMode="External"/><Relationship Id="rId41" Type="http://schemas.openxmlformats.org/officeDocument/2006/relationships/hyperlink" Target="../../../../../:b:/s/DAF2022/EUdN91hYr7tLmFlraddnqRcB94pFqbC8LY7dZdOtgEz_wQ?e=lHL7iA" TargetMode="External"/><Relationship Id="rId83" Type="http://schemas.openxmlformats.org/officeDocument/2006/relationships/hyperlink" Target="../../../../../:b:/s/DAF2022/EcMgLRWkQqdJqGt7tje7UvoBASbedtB_Ng_IRBbBX2x7ww?e=uU6ePb" TargetMode="External"/><Relationship Id="rId179" Type="http://schemas.openxmlformats.org/officeDocument/2006/relationships/hyperlink" Target="../../../../../:b:/s/DAF2022/EUY3-E9KpVNGr_hyh21wlZoBwJah9nTSWP5dzxhqqxM50g?e=UMTjI1" TargetMode="External"/><Relationship Id="rId386" Type="http://schemas.openxmlformats.org/officeDocument/2006/relationships/hyperlink" Target="../../../../../:b:/s/DAF2022/EZwF6WWm-P5EjKU0cMZ283IBVoD0RgsukFNuGX4UDRBodA?e=l9l1bh" TargetMode="External"/><Relationship Id="rId551" Type="http://schemas.openxmlformats.org/officeDocument/2006/relationships/hyperlink" Target="../../../../../:b:/s/DAF2022/Ecg5fk-67GBGjCq3MpoGv64B-0Ql7fnI_QJB-8O7dPiKzg?e=cvcORH" TargetMode="External"/><Relationship Id="rId593" Type="http://schemas.openxmlformats.org/officeDocument/2006/relationships/hyperlink" Target="../../../../../:b:/s/DAF2022/EZJJXpYuEQlMpNYNLbHBK3QBmWNbEPCCfkTcaH_YJXM0Cw?e=NOOf8h" TargetMode="External"/><Relationship Id="rId607" Type="http://schemas.openxmlformats.org/officeDocument/2006/relationships/hyperlink" Target="../../../../../:b:/s/DAF2022/ESU43qZibc9FvOoJCSzezTIBjuUtovzFVoRepBvKZuw6qg?e=YLAaCI" TargetMode="External"/><Relationship Id="rId649" Type="http://schemas.openxmlformats.org/officeDocument/2006/relationships/hyperlink" Target="../../../../../:b:/s/DAF2022/EYIvq4ldBdhFm6lY8mCW5G0BrCu0_quDniLQTSOOj8BN1A?e=be2tYK" TargetMode="External"/><Relationship Id="rId190" Type="http://schemas.openxmlformats.org/officeDocument/2006/relationships/hyperlink" Target="../../../../../:b:/s/DAF2022/ESbaT7EciABJltiMyiMtSdYBIEgrMJasivU-Tm-zorTXkA?e=4ZiMDa" TargetMode="External"/><Relationship Id="rId204" Type="http://schemas.openxmlformats.org/officeDocument/2006/relationships/hyperlink" Target="../../../../../:b:/s/DAF2022/EZJ-y5ICwBxCkP32GjEC_0cBwnEnAXAu7lOH8JlYwxf_dg?e=vtjSCv" TargetMode="External"/><Relationship Id="rId246" Type="http://schemas.openxmlformats.org/officeDocument/2006/relationships/hyperlink" Target="../../../../../:b:/s/DAF2022/EZEIP-zacxxHgBnhodAwu7wBBW0gWLnAC6I1El3aB2aIBA?e=ng1FEn" TargetMode="External"/><Relationship Id="rId288" Type="http://schemas.openxmlformats.org/officeDocument/2006/relationships/hyperlink" Target="../../../../../:b:/s/DAF2022/EftCXlTygf1Ms2lOKifDm5gBEQmf8z2pT5dz1pHqzNRyHg?e=y6aBCW" TargetMode="External"/><Relationship Id="rId411" Type="http://schemas.openxmlformats.org/officeDocument/2006/relationships/hyperlink" Target="../../../../../:b:/s/DAF2022/EVjsyvJooStBi-k9AfQe7agBEfzuUzRVQ8ROhwDtv2rMrA?e=OiWSAD" TargetMode="External"/><Relationship Id="rId453" Type="http://schemas.openxmlformats.org/officeDocument/2006/relationships/hyperlink" Target="../../../../../:b:/s/DAF2022/EevjaOjZPzNPgAdy7rUGyQkBUEf4DES9pAEHYo9DMHCFbA?e=hplovI" TargetMode="External"/><Relationship Id="rId509" Type="http://schemas.openxmlformats.org/officeDocument/2006/relationships/hyperlink" Target="../../../../../:b:/s/DAF2022/EfdIlolRynJMi7amgwiJd6QBmoE7hW37EkZ8mIH8c1qkNQ?e=STtefG" TargetMode="External"/><Relationship Id="rId106" Type="http://schemas.openxmlformats.org/officeDocument/2006/relationships/hyperlink" Target="../../../../../:b:/s/DAF2022/Ecl2q4unRidLhxCkmGHi2MQBHuhDa3PgyDnvwJndsTjysA?e=7ENhpX" TargetMode="External"/><Relationship Id="rId313" Type="http://schemas.openxmlformats.org/officeDocument/2006/relationships/hyperlink" Target="../../../../../:b:/s/DAF2022/EWYpS0x-bDNDg3GSsdE6J-gBvTmHTlas6Jsh8OxwAksbqw?e=u3cSrp" TargetMode="External"/><Relationship Id="rId495" Type="http://schemas.openxmlformats.org/officeDocument/2006/relationships/hyperlink" Target="../../../../../:b:/s/DAF2022/EVG1EI60EOVOjVJbAybANk8Br5Mj0hv4m7yZ0C3p6uT2qg?e=jKAIts" TargetMode="External"/><Relationship Id="rId10" Type="http://schemas.openxmlformats.org/officeDocument/2006/relationships/hyperlink" Target="../../../../../:b:/s/DAF2022/EavP88gV96FNrlK0FQtEpCkBTuqccmnaq1vqXS5dRZOSMw?e=gqD7B7" TargetMode="External"/><Relationship Id="rId52" Type="http://schemas.openxmlformats.org/officeDocument/2006/relationships/hyperlink" Target="../../../../../:b:/s/DAF2022/EfIpgefDYfFKs4hytcKXiZcBGMXK9X9AQZ7FgXDemU06kQ?e=diSWBc" TargetMode="External"/><Relationship Id="rId94" Type="http://schemas.openxmlformats.org/officeDocument/2006/relationships/hyperlink" Target="../../../../../:b:/s/DAF2022/EchyFz98svlBvA0wnWzOLYUBqjA4G_3HJfQ0Lo9BXYElTQ?e=QwstF8" TargetMode="External"/><Relationship Id="rId148" Type="http://schemas.openxmlformats.org/officeDocument/2006/relationships/hyperlink" Target="../../../../../:b:/s/DAF2022/EYRx7p9xPD5DvuFKar9IHXsBztS1mEFBtJ0xGzBYde4G0g?e=VWdeuH" TargetMode="External"/><Relationship Id="rId355" Type="http://schemas.openxmlformats.org/officeDocument/2006/relationships/hyperlink" Target="../../../../../:b:/s/DAF2022/EWDwhy7XCbpAmUHXdSmzo_YBsVlmrNCgqXUttOGUcIheDA?e=5NPAti" TargetMode="External"/><Relationship Id="rId397" Type="http://schemas.openxmlformats.org/officeDocument/2006/relationships/hyperlink" Target="../../../../../:b:/s/DAF2022/ET0qCdwvCfxCr4sYIC6E2JoBfI4smLp374xpqMZmobldBw?e=hdAJ62" TargetMode="External"/><Relationship Id="rId520" Type="http://schemas.openxmlformats.org/officeDocument/2006/relationships/hyperlink" Target="../../../../../:b:/s/DAF2022/EUSZChAEsgFLim-LgDgbLG4B3QrTlSsTGCuxnYthh0GBRA?e=6YC0oJ" TargetMode="External"/><Relationship Id="rId562" Type="http://schemas.openxmlformats.org/officeDocument/2006/relationships/hyperlink" Target="../../../../../:b:/s/DAF2022/EczxNwO_S2pKrtynRMoLjbEBrHBCJQ9XeVItOuOR3kmDpw?e=FDLDhg" TargetMode="External"/><Relationship Id="rId618" Type="http://schemas.openxmlformats.org/officeDocument/2006/relationships/hyperlink" Target="../../../../../:b:/s/DAF2022/EdJD_85Ka2lDvLbKQbbh46QBDXd6xfSSznkZtD2Vic6_qg?e=VIwl4Z" TargetMode="External"/><Relationship Id="rId215" Type="http://schemas.openxmlformats.org/officeDocument/2006/relationships/hyperlink" Target="../../../../../:b:/s/DAF2022/Ec7owMtaOMZHlIC7L9lGUN0BVouI7gmclmF9_b2EUwrsJg?e=U2ULQW" TargetMode="External"/><Relationship Id="rId257" Type="http://schemas.openxmlformats.org/officeDocument/2006/relationships/hyperlink" Target="../../../../../:b:/s/DAF2022/ERLe8xtYzpBLjE72A-71GqcBCz-kW-8ldXY9JQsdQ4QKAA?e=y1J3CO" TargetMode="External"/><Relationship Id="rId422" Type="http://schemas.openxmlformats.org/officeDocument/2006/relationships/hyperlink" Target="../../../../../:b:/s/DAF2022/EVVyEQhfXzxJtRjlPVe_6PoBXupOEv6AMmglrd1nyhJYMQ?e=SSlomA" TargetMode="External"/><Relationship Id="rId464" Type="http://schemas.openxmlformats.org/officeDocument/2006/relationships/hyperlink" Target="../../../../../:b:/s/DAF2022/ETFaX5xhfJFDoCHbFRWj37kBqU7Gty6tNLPvXWyMITMxoA?e=fVqBUy" TargetMode="External"/><Relationship Id="rId299" Type="http://schemas.openxmlformats.org/officeDocument/2006/relationships/hyperlink" Target="../../../../../:b:/s/DAF2022/EbGgEj8A31xKirs1oLPssIABUlZ6GHIW1_WEVvDgPkzSsQ?e=c7iXXf" TargetMode="External"/><Relationship Id="rId63" Type="http://schemas.openxmlformats.org/officeDocument/2006/relationships/hyperlink" Target="../../../../../:b:/s/DAF2022/EcgcwlavcxhJjZqMKc2THEYBhT4ht4qbJXkYLLFcYpSAcg?e=IeaUbk" TargetMode="External"/><Relationship Id="rId159" Type="http://schemas.openxmlformats.org/officeDocument/2006/relationships/hyperlink" Target="../../../../../:b:/s/DAF2022/EdfNORV9PDtHl59eDhrGdIUB0DBxqqhZrUqwKuRdB2JQ_w?e=p37eLU" TargetMode="External"/><Relationship Id="rId366" Type="http://schemas.openxmlformats.org/officeDocument/2006/relationships/hyperlink" Target="../../../../../:b:/s/DAF2022/EW3M6mqJb-BJqSCwqpRghl4BbJ0R14vCX6nJwV7rIrJkqQ?e=MSyE2d" TargetMode="External"/><Relationship Id="rId573" Type="http://schemas.openxmlformats.org/officeDocument/2006/relationships/hyperlink" Target="../../../../../:b:/s/DAF2022/EYdmdSmUfz1KubDfye2sHioBkBqBu1tMJNkKkieHLeM5XA?e=oPjMh5" TargetMode="External"/><Relationship Id="rId226" Type="http://schemas.openxmlformats.org/officeDocument/2006/relationships/hyperlink" Target="../../../../../:b:/s/DAF2022/Eam_h5s2Xl5EtXz823OC2mcBO0NycHMnlkpuetCsADWN0w?e=X3vNkh" TargetMode="External"/><Relationship Id="rId433" Type="http://schemas.openxmlformats.org/officeDocument/2006/relationships/hyperlink" Target="../../../../../:b:/s/DAF2022/EQ76e165PeVFoUZ67fWHTmMBYI1CXxx1aDmU2LdVoFp3-Q?e=Qe4HX7" TargetMode="External"/><Relationship Id="rId640" Type="http://schemas.openxmlformats.org/officeDocument/2006/relationships/hyperlink" Target="../../../../../:b:/s/DAF2022/EZwDdsfmDxhDmgDBUszpgXYBHzo4-sPP66W2RLrRA9YjYQ?e=fbDlQ1" TargetMode="External"/><Relationship Id="rId74" Type="http://schemas.openxmlformats.org/officeDocument/2006/relationships/hyperlink" Target="../../../../../:b:/s/DAF2022/EeICN_Wggr5OsCa_R9vZ-GkBrgkDGIQFo4Mr36VsjL76yA?e=01UMYg" TargetMode="External"/><Relationship Id="rId377" Type="http://schemas.openxmlformats.org/officeDocument/2006/relationships/hyperlink" Target="../../../../../:b:/s/DAF2022/EQBN8DOgIQJIvt5_xuDe5EcBHDfYZX9bPWZCPDtAQDmSPA?e=wTQz7R" TargetMode="External"/><Relationship Id="rId500" Type="http://schemas.openxmlformats.org/officeDocument/2006/relationships/hyperlink" Target="../../../../../:b:/s/DAF2022/ESKEHxVgcVhBv1AfjI72_SgBSrnv0ejUOTRxSR0dW_oJiw?e=1enFYU" TargetMode="External"/><Relationship Id="rId584" Type="http://schemas.openxmlformats.org/officeDocument/2006/relationships/hyperlink" Target="../../../../../:b:/s/DAF2022/EYUZ15PC6EdEoD-CN6PVfIwBT5kBRSCAjlAcqYzzJw9G3A?e=d4HYYr" TargetMode="External"/><Relationship Id="rId5" Type="http://schemas.openxmlformats.org/officeDocument/2006/relationships/hyperlink" Target="../../../../../:b:/s/DAF2022/EaU8yzC7u2RJtcfIUzPcDk0BXyngitluiH8AITuJIaHFjQ?e=X0sa0e" TargetMode="External"/><Relationship Id="rId237" Type="http://schemas.openxmlformats.org/officeDocument/2006/relationships/hyperlink" Target="../../../../../:b:/s/DAF2022/ERUCate5pPNGipX8mGGCdWIBCYIfDZ3Uw63RLQCeNui9uw?e=QDr9dl" TargetMode="External"/><Relationship Id="rId444" Type="http://schemas.openxmlformats.org/officeDocument/2006/relationships/hyperlink" Target="../../../../../:b:/s/DAF2022/EdiOKI5jZKNEtecnRObPfZkBw2BXEWx-Cq8939vd0j7HfQ?e=SK52j2" TargetMode="External"/><Relationship Id="rId651" Type="http://schemas.openxmlformats.org/officeDocument/2006/relationships/hyperlink" Target="../../../../../:b:/s/DAF2022/EefHBwoaoQRIqu1EetwNQy8BgNGjGKO7raK_ir7lwqOG7A?e=E38Ucx" TargetMode="External"/><Relationship Id="rId290" Type="http://schemas.openxmlformats.org/officeDocument/2006/relationships/hyperlink" Target="../../../../../:b:/s/DAF2022/Ecwx6Y1wBNRBmRmAVfFvu3ABIfLghqqCyn3M9HNasSObUA?e=odHdus" TargetMode="External"/><Relationship Id="rId304" Type="http://schemas.openxmlformats.org/officeDocument/2006/relationships/hyperlink" Target="../../../../../:b:/s/DAF2022/EVBD7nZAhyZMl3xlbF7JdTUBUztRNhojlIP9ppnSSwXi4A?e=XyXfSd" TargetMode="External"/><Relationship Id="rId388" Type="http://schemas.openxmlformats.org/officeDocument/2006/relationships/hyperlink" Target="../../../../../:b:/s/DAF2022/EQhnzG7WEkNCuduk0q628BQBhKRRasYc3OyumK5FjtXa6g?e=KBCCxb" TargetMode="External"/><Relationship Id="rId511" Type="http://schemas.openxmlformats.org/officeDocument/2006/relationships/hyperlink" Target="../../../../../:b:/s/DAF2022/Ed5-6ur_dnpCnkn9oR_dCCIB2a-6GzlB8G1F6LdWn5bB8g?e=G26mfL" TargetMode="External"/><Relationship Id="rId609" Type="http://schemas.openxmlformats.org/officeDocument/2006/relationships/hyperlink" Target="../../../../../:b:/s/DAF2022/EfHjBdWyF6NKn10Fqt_P_JABCyCuPUFeT__0UEujKSVUmA?e=WLkdKv" TargetMode="External"/><Relationship Id="rId85" Type="http://schemas.openxmlformats.org/officeDocument/2006/relationships/hyperlink" Target="../../../../../:b:/s/DAF2022/Eaa5nymb2y1Cs7TZu6EojWMBjbn7lJNVnPb73_LxPPfHzQ?e=1DVrKA" TargetMode="External"/><Relationship Id="rId150" Type="http://schemas.openxmlformats.org/officeDocument/2006/relationships/hyperlink" Target="../../../../../:b:/s/DAF2022/Ec1ETtV-w8dJmDuzl-2kliMBH_8xl2SYn92Q8_gfcG84ug?e=udj7ei" TargetMode="External"/><Relationship Id="rId595" Type="http://schemas.openxmlformats.org/officeDocument/2006/relationships/hyperlink" Target="../../../../../:b:/s/DAF2022/EeTrJdXgajdIg0LdY7hpKX8BuDV_MgPHIwIaNAYYfUWj0w?e=ACJJL6" TargetMode="External"/><Relationship Id="rId248" Type="http://schemas.openxmlformats.org/officeDocument/2006/relationships/hyperlink" Target="../../../../../:b:/s/DAF2022/ERU7l-yprYtKkSH9NJt0DF0B74UAXBipP1Avjg8papKdTA?e=RRcvNO" TargetMode="External"/><Relationship Id="rId455" Type="http://schemas.openxmlformats.org/officeDocument/2006/relationships/hyperlink" Target="../../../../../:b:/s/DAF2022/Ea0qAQhNlx1Ft4dMAiN6t3UB-cVPr22Eiho6voBr8tg6Bw?e=oVrQuT" TargetMode="External"/><Relationship Id="rId12" Type="http://schemas.openxmlformats.org/officeDocument/2006/relationships/hyperlink" Target="../../../../../:b:/s/DAF2022/EXIF-VrZNqlJlIoFVbIvd_cBr6FCh7KPRptRrSyzuQFkxA?e=HXsnIC" TargetMode="External"/><Relationship Id="rId108" Type="http://schemas.openxmlformats.org/officeDocument/2006/relationships/hyperlink" Target="../../../../../:b:/s/DAF2022/EUeQ8UqhAQ1Ggyv0wkYpNEgBEe8F101GBqGdvMvXsuruhA?e=FaiDY4" TargetMode="External"/><Relationship Id="rId315" Type="http://schemas.openxmlformats.org/officeDocument/2006/relationships/hyperlink" Target="../../../../../:b:/s/DAF2022/EQkU6oec6m5FjpZsoXLnN9ABkPbgdB8ro2zlLhOUXIOkkg?e=Pat0xw" TargetMode="External"/><Relationship Id="rId522" Type="http://schemas.openxmlformats.org/officeDocument/2006/relationships/hyperlink" Target="../../../../../:b:/s/DAF2022/EZQHihYCAjRHp9LW12J3G4YBlgvLsvI8xKC8LU12E_TYfw?e=27Bd3y" TargetMode="External"/><Relationship Id="rId96" Type="http://schemas.openxmlformats.org/officeDocument/2006/relationships/hyperlink" Target="../../../../../:b:/s/DAF2022/EQT6bM1-8qZOunHfRypWFTkBjuSrd4si1zm_dPNAUb25Aw?e=QhmTUB" TargetMode="External"/><Relationship Id="rId161" Type="http://schemas.openxmlformats.org/officeDocument/2006/relationships/hyperlink" Target="../../../../../:b:/s/DAF2022/EWtzScNTCBFDjg8VmA3yp4ABjh1Qhnef2E6yTe5d8Yj_Fg?e=IRiTEb" TargetMode="External"/><Relationship Id="rId399" Type="http://schemas.openxmlformats.org/officeDocument/2006/relationships/hyperlink" Target="../../../../../:b:/s/DAF2022/EYpGzQ4d7hNJr9xOYxPIP18Bn87SmRqZ__FOezwQPct-wA?e=vlSUuG" TargetMode="External"/><Relationship Id="rId259" Type="http://schemas.openxmlformats.org/officeDocument/2006/relationships/hyperlink" Target="../../../../../:b:/s/DAF2022/EUf2rkQQYDVKhuRd2lABxQQBrBKYHMsN3Oo5T1WIiiv-pA?e=Ssw4xA" TargetMode="External"/><Relationship Id="rId466" Type="http://schemas.openxmlformats.org/officeDocument/2006/relationships/hyperlink" Target="../../../../../:b:/s/DAF2022/EX9pcHfuAhVKkFlOCY1rcdkBaAmF0c80ABtviKLE69LPYQ?e=HDnGPK" TargetMode="External"/><Relationship Id="rId23" Type="http://schemas.openxmlformats.org/officeDocument/2006/relationships/hyperlink" Target="../../../../../:b:/s/DAF2022/EZgS14iHvslOgU0O5kWsXm0B739DvyPrs6pmjmwGUfJeYA?e=tvg5jK" TargetMode="External"/><Relationship Id="rId119" Type="http://schemas.openxmlformats.org/officeDocument/2006/relationships/hyperlink" Target="../../../../../:b:/s/DAF2022/Ec8BaC4oQ_xBjMlGrX1s6QoBnlPeouzR6IbkuxwB3Wg95A?e=yBCYNS" TargetMode="External"/><Relationship Id="rId326" Type="http://schemas.openxmlformats.org/officeDocument/2006/relationships/hyperlink" Target="../../../../../:b:/s/DAF2022/Eb-_3hu12pVIvM2rr3wNL8oBDQa-KmkpWodLL7M5CdcuAw?e=38Ju5O" TargetMode="External"/><Relationship Id="rId533" Type="http://schemas.openxmlformats.org/officeDocument/2006/relationships/hyperlink" Target="../../../../../:b:/s/DAF2022/EcMaErfFGOlIhf0_1lx5gvwBw2ZarunK7jkkM0sYRbdHHA?e=WWjSoX" TargetMode="External"/><Relationship Id="rId172" Type="http://schemas.openxmlformats.org/officeDocument/2006/relationships/hyperlink" Target="../../../../../:b:/s/DAF2022/EaK0lEfxtmBAt9HuXRMCCzMB3Q-CiBK_kx3dKJT9fIWn6Q?e=hMrlXT" TargetMode="External"/><Relationship Id="rId477" Type="http://schemas.openxmlformats.org/officeDocument/2006/relationships/hyperlink" Target="../../../../../:b:/s/DAF2022/ETBR0o1i4GpEpCW7yWDJpCMBPeS_7POv1fRxID-H_ytksQ?e=7AXzlx" TargetMode="External"/><Relationship Id="rId600" Type="http://schemas.openxmlformats.org/officeDocument/2006/relationships/hyperlink" Target="../../../../../:b:/s/DAF2022/Ee-16RAa58lBjYHuoMc3r70B4Zhe5iZMC-r7dkQIi9oyYQ?e=Xku5oI" TargetMode="External"/><Relationship Id="rId337" Type="http://schemas.openxmlformats.org/officeDocument/2006/relationships/hyperlink" Target="../../../../../:b:/s/DAF2022/EfFg-ZpTvgNPvOEdGNW7OdYBsfjIrOt2291uUz7TOMMWRQ?e=1dhhIq" TargetMode="External"/><Relationship Id="rId34" Type="http://schemas.openxmlformats.org/officeDocument/2006/relationships/hyperlink" Target="../../../../../:b:/s/DAF2022/EWZK4M108UtGjsfduQEYVj8B9zmzvy-sO49s7_bXSbGkAw?e=KC4X8s" TargetMode="External"/><Relationship Id="rId544" Type="http://schemas.openxmlformats.org/officeDocument/2006/relationships/hyperlink" Target="../../../../../:b:/s/DAF2022/ESjJ-ORcK4VBoLpNT146yXgBvZQt_Kkzus7LUyQg9a0q1g?e=js1QuH" TargetMode="External"/><Relationship Id="rId183" Type="http://schemas.openxmlformats.org/officeDocument/2006/relationships/hyperlink" Target="../../../../../:b:/s/DAF2022/EVx-m4nM2Q5ItZmmfWkip0cBceZpAtuMnpeOtHMW7uIS5g?e=tOF3Nu" TargetMode="External"/><Relationship Id="rId390" Type="http://schemas.openxmlformats.org/officeDocument/2006/relationships/hyperlink" Target="../../../../../:b:/s/DAF2022/EbplbTNdkb1Hou0SY6zSkTYB64hI0acHucSOzhQzNo6eeA?e=2yHg1W" TargetMode="External"/><Relationship Id="rId404" Type="http://schemas.openxmlformats.org/officeDocument/2006/relationships/hyperlink" Target="../../../../../:b:/s/DAF2022/Eb_1zJb0gwBFtLGzeAfC59sBZMsPob6nCi1gRHgaBwghnA?e=bwieMI" TargetMode="External"/><Relationship Id="rId611" Type="http://schemas.openxmlformats.org/officeDocument/2006/relationships/hyperlink" Target="../../../../../:b:/s/DAF2022/Eb76ay46QGhEuDRBYTKWrIoBNPcVT465fCsgWS9ryB9T2Q?e=IsOqSX" TargetMode="External"/><Relationship Id="rId250" Type="http://schemas.openxmlformats.org/officeDocument/2006/relationships/hyperlink" Target="../../../../../:b:/s/DAF2022/EdxJLTbog0FFryZV0rTN5RYBl28YqXnZo6LsbAGlBL5EZg?e=FhreZY" TargetMode="External"/><Relationship Id="rId488" Type="http://schemas.openxmlformats.org/officeDocument/2006/relationships/hyperlink" Target="../../../../../:b:/s/DAF2022/EQjnKqc4ge9HlFXYFm6KHhIB5w7Raf3lGugp1Spf8py8wQ?e=iVTdNL" TargetMode="External"/><Relationship Id="rId45" Type="http://schemas.openxmlformats.org/officeDocument/2006/relationships/hyperlink" Target="../../../../../:b:/s/DAF2022/Efl9ZrpbPnhGkx99cGX3sREBAvOfOmLb_lVlBJghI8MKUQ?e=MOdebQ" TargetMode="External"/><Relationship Id="rId110" Type="http://schemas.openxmlformats.org/officeDocument/2006/relationships/hyperlink" Target="../../../../../:b:/s/DAF2022/Eb6-bSfqZA5ArAMSPejsrUkBYtNZbRe1H2vZXEDynoo6wg?e=hkbigi" TargetMode="External"/><Relationship Id="rId348" Type="http://schemas.openxmlformats.org/officeDocument/2006/relationships/hyperlink" Target="../../../../../:b:/s/DAF2022/EVIfrrUou-VFmiac3iuvtIYBQxzQKMc8K3LDWfBINesgJw?e=Mftbd4" TargetMode="External"/><Relationship Id="rId555" Type="http://schemas.openxmlformats.org/officeDocument/2006/relationships/hyperlink" Target="../../../../../:b:/s/DAF2022/EZLh4ifW8kZHq2QeBbzICS4BuZy5xwD1WSgbP4EqiUrCcA?e=Rz0lEJ" TargetMode="External"/><Relationship Id="rId194" Type="http://schemas.openxmlformats.org/officeDocument/2006/relationships/hyperlink" Target="../../../../../:b:/s/DAF2022/Eevw_JDBarpNkfMiAUiBnTQBIcswIdzg5986pXQGgjzy3Q?e=8TmfEE" TargetMode="External"/><Relationship Id="rId208" Type="http://schemas.openxmlformats.org/officeDocument/2006/relationships/hyperlink" Target="../../../../../:b:/s/DAF2022/EZ66X9KLUR5LjFdhskQhxEoBfD4dV8SWXmG3FbDY-6LL_Q?e=tEggaD" TargetMode="External"/><Relationship Id="rId415" Type="http://schemas.openxmlformats.org/officeDocument/2006/relationships/hyperlink" Target="../../../../../:b:/s/DAF2022/EZmpYiSziPpLkjrAtR6O4L8BqvoKIgbK3XWixQAnY3PTGw?e=RAah5m" TargetMode="External"/><Relationship Id="rId622" Type="http://schemas.openxmlformats.org/officeDocument/2006/relationships/hyperlink" Target="../../../../../:b:/s/DAF2022/EY99-kistMZLnXv-Im8P4KkB47WmgDSAtTUq_YHzioHYjQ?e=XBe3o5" TargetMode="External"/><Relationship Id="rId261" Type="http://schemas.openxmlformats.org/officeDocument/2006/relationships/hyperlink" Target="../../../../../:b:/s/DAF2022/EU8RV0ApodxLjqQcr7GOSPYBbc_v1pCM9Ln47noJ-iE_mQ?e=vlO565" TargetMode="External"/><Relationship Id="rId499" Type="http://schemas.openxmlformats.org/officeDocument/2006/relationships/hyperlink" Target="../../../../../:b:/s/DAF2022/ESL9H6PYJHBJvQbfALBRxxYBHp6cUUIDvu1Q3U2deCIXNg?e=j2jt0W" TargetMode="External"/><Relationship Id="rId56" Type="http://schemas.openxmlformats.org/officeDocument/2006/relationships/hyperlink" Target="../../../../../:b:/s/DAF2022/Ebw2Ewaf7BBKiPnIoxyxoPkBRdgAkYF8R14sm2FOJe6Xhw?e=b9BFJ0" TargetMode="External"/><Relationship Id="rId359" Type="http://schemas.openxmlformats.org/officeDocument/2006/relationships/hyperlink" Target="../../../../../:b:/s/DAF2022/Eb92vpE4hvFEv6wTnFjmu-4B8eZCWaVufEmR88hsLBBHBw?e=RMycea" TargetMode="External"/><Relationship Id="rId566" Type="http://schemas.openxmlformats.org/officeDocument/2006/relationships/hyperlink" Target="../../../../../:b:/s/DAF2022/EUW1mKo_2sBEu007lSZJwWkBabH-JRVXZjxIRdCdpFnqGA?e=x2WOVD" TargetMode="External"/><Relationship Id="rId121" Type="http://schemas.openxmlformats.org/officeDocument/2006/relationships/hyperlink" Target="../../../../../:b:/s/DAF2022/EbitVyMss6BBouiBTMgOqqcBViPLnhobr6tMSkNuBq-8KA?e=M7NXjn" TargetMode="External"/><Relationship Id="rId219" Type="http://schemas.openxmlformats.org/officeDocument/2006/relationships/hyperlink" Target="../../../../../:b:/s/DAF2022/EUXUezeV5cJLuyrD_cwkXOwBSJorj7A7NgAjTAuvlTOQ0A?e=GvdamM" TargetMode="External"/><Relationship Id="rId426" Type="http://schemas.openxmlformats.org/officeDocument/2006/relationships/hyperlink" Target="../../../../../:b:/s/DAF2022/ETaoGS0cpiVGjOoCbYm_4D4BVwpNS-RHKH8PhzyyLJkaGQ?e=2BeRsq" TargetMode="External"/><Relationship Id="rId633" Type="http://schemas.openxmlformats.org/officeDocument/2006/relationships/hyperlink" Target="../../../../../:b:/s/DAF2022/EV-Z4Dpao0pLkHAjSOXodd8BU7m32pWYXk64CdyMnSz3Gg?e=7v29na" TargetMode="External"/><Relationship Id="rId67" Type="http://schemas.openxmlformats.org/officeDocument/2006/relationships/hyperlink" Target="../../../../../:b:/s/DAF2022/EStEPT75_NdGopTlcOIzOMYB9QPUhWhtAB9ONUEF3OMK6g?e=d2cqeJ" TargetMode="External"/><Relationship Id="rId272" Type="http://schemas.openxmlformats.org/officeDocument/2006/relationships/hyperlink" Target="../../../../../:b:/s/DAF2022/EXLoZHRovAJJpUMWMaBo5vMB6QuxEe7b5edVDQFRFTFe3A?e=y1R4x0" TargetMode="External"/><Relationship Id="rId577" Type="http://schemas.openxmlformats.org/officeDocument/2006/relationships/hyperlink" Target="../../../../../:b:/s/DAF2022/ETx_yPwLj2JLrBNnY7KQUukBcn9pA5oNftDEoDnhEGxSyg?e=meWuoB" TargetMode="External"/><Relationship Id="rId132" Type="http://schemas.openxmlformats.org/officeDocument/2006/relationships/hyperlink" Target="../../../../../:b:/s/DAF2022/ERqj6VLHYVFFn5nKLKSuno4BnzRg_T3C1IUav0PNHMUxDg?e=dyVWAO" TargetMode="External"/><Relationship Id="rId437" Type="http://schemas.openxmlformats.org/officeDocument/2006/relationships/hyperlink" Target="../../../../../:b:/s/DAF2022/EdZDVrN_iYZMjRbFQx5rdYYBb52L7jROe_OjKp2s7Ry-wA?e=PZXCuG" TargetMode="External"/><Relationship Id="rId644" Type="http://schemas.openxmlformats.org/officeDocument/2006/relationships/hyperlink" Target="../../../../../:b:/s/DAF2022/ETrTm_-g0P1MohglCQBWd4MBQK0qmZgZk87blP5kRIYeyg?e=NxaCdB" TargetMode="External"/><Relationship Id="rId283" Type="http://schemas.openxmlformats.org/officeDocument/2006/relationships/hyperlink" Target="../../../../../:b:/s/DAF2022/ET_CVxEA6TxCuMFZWuy124ABcuN3UKupS9bZi0Txk_lMpA?e=31PbuT" TargetMode="External"/><Relationship Id="rId490" Type="http://schemas.openxmlformats.org/officeDocument/2006/relationships/hyperlink" Target="../../../../../:b:/s/DAF2022/ERmKTrPgWNtJjm2A3RhXM30B0gQL5I32gwLB7ouZx3Z_-Q?e=aqpdbh" TargetMode="External"/><Relationship Id="rId504" Type="http://schemas.openxmlformats.org/officeDocument/2006/relationships/hyperlink" Target="../../../../../:b:/s/DAF2022/EVyi_GHPVU9Ju6P08xqG1woBEFSe4UKPVKtb5Q6n0rK3ww?e=FEgEwd" TargetMode="External"/><Relationship Id="rId78" Type="http://schemas.openxmlformats.org/officeDocument/2006/relationships/hyperlink" Target="../../../../../:b:/s/DAF2022/EYmldPVkpiJHlBzXY65CN2IBA8PkmXuKaBxvWiDnrRpl4Q?e=D5OX77" TargetMode="External"/><Relationship Id="rId143" Type="http://schemas.openxmlformats.org/officeDocument/2006/relationships/hyperlink" Target="../../../../../:b:/s/DAF2022/EVqvX6fV1XRHpN8mOvRLqnwByTx5XvUpUxzOVPm4mBc7sw?e=QxM0Jh" TargetMode="External"/><Relationship Id="rId350" Type="http://schemas.openxmlformats.org/officeDocument/2006/relationships/hyperlink" Target="../../../../../:b:/s/DAF2022/EXvQc4YJ6ixOtTFoBEYKQsYBaBJyLRzxwwloUNrcNyIjGw?e=L92YO5" TargetMode="External"/><Relationship Id="rId588" Type="http://schemas.openxmlformats.org/officeDocument/2006/relationships/hyperlink" Target="../../../../../:b:/s/DAF2022/EVtQof3XpBlLlO-VFJBPF68BzpX3nKXKsd5WgpC3j91kew?e=UiyyyZ" TargetMode="External"/><Relationship Id="rId9" Type="http://schemas.openxmlformats.org/officeDocument/2006/relationships/hyperlink" Target="../../../../../:b:/s/DAF2022/EQ8JVZ-odxlDvXAePpGy6TAByibbJIVpJZxoqK-2xRMBMg?e=Ti6bz9" TargetMode="External"/><Relationship Id="rId210" Type="http://schemas.openxmlformats.org/officeDocument/2006/relationships/hyperlink" Target="../../../../../:b:/s/DAF2022/EasWIIrRzKhEivxqPKe5ZW8Bn3Tz7lJy1NosTKGTiLTdeA?e=PLTBbS" TargetMode="External"/><Relationship Id="rId448" Type="http://schemas.openxmlformats.org/officeDocument/2006/relationships/hyperlink" Target="../../../../../:b:/s/DAF2022/EcZPBFuIBjNOta1sM5bjkuoBxLa08O69qxt3gBfTVuV66g?e=VynUzb" TargetMode="External"/><Relationship Id="rId294" Type="http://schemas.openxmlformats.org/officeDocument/2006/relationships/hyperlink" Target="../../../../../:b:/s/DAF2022/Ed5zD38DBYBDtHmexez8zGIBkGcT7W7_gsA7Bx0Fu8ctzA?e=wz4PnD" TargetMode="External"/><Relationship Id="rId308" Type="http://schemas.openxmlformats.org/officeDocument/2006/relationships/hyperlink" Target="../../../../../:b:/s/DAF2022/EbHPHZfsBldHiCgAlJNng6MBFC8idvuXIW2RlH8NkiRxIQ?e=dOyQ8e" TargetMode="External"/><Relationship Id="rId515" Type="http://schemas.openxmlformats.org/officeDocument/2006/relationships/hyperlink" Target="../../../../../:b:/s/DAF2022/EafkqvluCE9Csj-ckSYeZ0gB8zdgvzZl_3-B-KaaxUeAcA?e=yRbCOv" TargetMode="External"/><Relationship Id="rId89" Type="http://schemas.openxmlformats.org/officeDocument/2006/relationships/hyperlink" Target="../../../../../:b:/s/DAF2022/EfhTIOvq9uVCkeNhMVghs_cBnE4H8RLKJBJ1G67tLXwaQg?e=zSiDHR" TargetMode="External"/><Relationship Id="rId154" Type="http://schemas.openxmlformats.org/officeDocument/2006/relationships/hyperlink" Target="../../../../../:b:/s/DAF2022/EdWmc_QcfbJPr_BzKZAPjLYBYy_PoJ_5U6TLaPcL1bMzIQ?e=oi18Dg" TargetMode="External"/><Relationship Id="rId361" Type="http://schemas.openxmlformats.org/officeDocument/2006/relationships/hyperlink" Target="../../../../../:b:/s/DAF2022/EcTgH_sUcXFBg5jdq_myWvUBebhP7iKMFh3TyDXy5Mvwkg?e=yS5RTJ" TargetMode="External"/><Relationship Id="rId599" Type="http://schemas.openxmlformats.org/officeDocument/2006/relationships/hyperlink" Target="../../../../../:b:/s/DAF2022/EfTwYXZkCKVIt_AtEjzXLS0BKvOF8mkthb3I0OU3HItlnw?e=UeZD3k" TargetMode="External"/><Relationship Id="rId459" Type="http://schemas.openxmlformats.org/officeDocument/2006/relationships/hyperlink" Target="../../../../../:b:/s/DAF2022/ERVHwr5xmLZDs0PmGaESZOQB7hhckt0c93P9fyMTprnwVw?e=vHCEYx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" TargetMode="External"/><Relationship Id="rId2" Type="http://schemas.openxmlformats.org/officeDocument/2006/relationships/hyperlink" Target="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" TargetMode="External"/><Relationship Id="rId1" Type="http://schemas.openxmlformats.org/officeDocument/2006/relationships/hyperlink" Target="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" TargetMode="External"/><Relationship Id="rId6" Type="http://schemas.openxmlformats.org/officeDocument/2006/relationships/printerSettings" Target="../printerSettings/printerSettings13.bin"/><Relationship Id="rId5" Type="http://schemas.openxmlformats.org/officeDocument/2006/relationships/hyperlink" Target="https://www.mercadopublico.cl/Procurement/Modules/Attachment/ViewAttachment.aspx?enc=BKjAvUZwGvs0b5zfWwrrqJZgdMt1LSD50q1DPJIR%2b2%2bAlJkS2kLMbTixItbKQOUfcbQI9E4gHZ1EDmOQb0zREPg2t1ZZDc%2fWcHr85hnBhlHx6dIB5Fy3EgEuz6qJ%2bhAH%2b%2fKmkZ2JDV2F39q2CKiviknGsnQS07XHwQKa39efw0dWtxiWloodxETCeeTbwi8raCzmMbJ%2bZNxeX8pjSJHQ6pR0vhmv%2bynoAP%2bW85TbTrrgELiAWxMbEpZv%2bOjCwn%2bN4VF6ylvrWpgp4%2fFSqIxaZtL2MI1GAI0pw9ySAOYW4dHpMiKdGfZfbzCJBAIu7Ym6" TargetMode="External"/><Relationship Id="rId4" Type="http://schemas.openxmlformats.org/officeDocument/2006/relationships/hyperlink" Target="https://www.mercadopublico.cl/Procurement/Modules/Attachment/ViewAttachment.aspx?enc=qSHdxj4t5njpE%2b91d7NIbi2BULCjdHcB5mcSNf09mZsrjCZQnwu6qqop%2fRjIw%2bZbsuJHYeYuMb7MSngL2%2f5gbn%2bjcVGhOT6q7L8kTc766icpmMDG3FbTWjP2Ix0bi5f4hcvH8ZINVI4GLuKq3f4DMqQjs9boh7bVgW2gQXuuZpDK9Kw%2bn8ofi%2bZOOeN3LsJeAYWDHziv2I0T5IIaiBw5Q%2fLILdzjbQi2F%2bBpC68TBzlTLZLq2dHlMg4zAraHRodeZccyvB1jSzkXqWd2%2byO4oF504e0XQm7fZ5ZAMjmR4kcrHamz24NIjXuMBZXDwVM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3612-8939-4912-8475-C969B2847C1D}">
  <dimension ref="B1:M17"/>
  <sheetViews>
    <sheetView showGridLines="0" tabSelected="1" workbookViewId="0">
      <selection activeCell="D15" sqref="D15"/>
    </sheetView>
  </sheetViews>
  <sheetFormatPr baseColWidth="10" defaultColWidth="11.42578125" defaultRowHeight="15" x14ac:dyDescent="0.25"/>
  <cols>
    <col min="1" max="1" width="3.7109375" customWidth="1"/>
    <col min="2" max="3" width="17.7109375" customWidth="1"/>
    <col min="4" max="4" width="51.42578125" bestFit="1" customWidth="1"/>
    <col min="5" max="5" width="15.7109375" customWidth="1"/>
    <col min="6" max="6" width="15.42578125" customWidth="1"/>
    <col min="7" max="7" width="14.5703125" customWidth="1"/>
    <col min="8" max="8" width="15" customWidth="1"/>
    <col min="9" max="9" width="13.5703125" bestFit="1" customWidth="1"/>
    <col min="10" max="10" width="15.28515625" customWidth="1"/>
    <col min="11" max="11" width="13.42578125" customWidth="1"/>
    <col min="12" max="12" width="13.5703125" customWidth="1"/>
    <col min="13" max="13" width="17.28515625" customWidth="1"/>
    <col min="14" max="14" width="13.42578125" bestFit="1" customWidth="1"/>
    <col min="15" max="15" width="14.140625" bestFit="1" customWidth="1"/>
  </cols>
  <sheetData>
    <row r="1" spans="2:13" s="94" customFormat="1" x14ac:dyDescent="0.25"/>
    <row r="2" spans="2:13" ht="20.25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"/>
      <c r="K2" s="2"/>
      <c r="L2" s="2"/>
      <c r="M2" s="2"/>
    </row>
    <row r="3" spans="2:13" ht="95.25" customHeight="1" x14ac:dyDescent="0.25">
      <c r="B3" s="268" t="s">
        <v>321</v>
      </c>
      <c r="C3" s="268"/>
      <c r="D3" s="268"/>
      <c r="E3" s="268"/>
      <c r="F3" s="268"/>
      <c r="G3" s="268"/>
      <c r="H3" s="268"/>
      <c r="I3" s="268"/>
      <c r="J3" s="69"/>
      <c r="K3" s="69"/>
      <c r="L3" s="69"/>
      <c r="M3" s="69"/>
    </row>
    <row r="4" spans="2:13" ht="20.25" x14ac:dyDescent="0.25">
      <c r="B4" s="267" t="s">
        <v>632</v>
      </c>
      <c r="C4" s="267"/>
      <c r="D4" s="267"/>
      <c r="E4" s="267"/>
      <c r="F4" s="267"/>
      <c r="G4" s="267"/>
      <c r="H4" s="267"/>
      <c r="I4" s="267"/>
      <c r="J4" s="2"/>
      <c r="K4" s="2"/>
      <c r="L4" s="2"/>
      <c r="M4" s="2"/>
    </row>
    <row r="5" spans="2:13" ht="20.2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15.75" x14ac:dyDescent="0.25">
      <c r="B6" s="155" t="s">
        <v>32</v>
      </c>
      <c r="C6" s="155"/>
      <c r="D6" s="155"/>
      <c r="E6" s="3"/>
      <c r="F6" s="3"/>
      <c r="G6" s="3"/>
      <c r="H6" s="155" t="s">
        <v>1</v>
      </c>
      <c r="I6" s="156">
        <v>21</v>
      </c>
      <c r="J6" s="3"/>
      <c r="K6" s="3"/>
    </row>
    <row r="7" spans="2:13" x14ac:dyDescent="0.25">
      <c r="B7" s="269" t="s">
        <v>2</v>
      </c>
      <c r="C7" s="270"/>
      <c r="D7" s="271"/>
      <c r="E7" s="3"/>
      <c r="F7" s="3"/>
      <c r="G7" s="3"/>
      <c r="H7" s="4" t="s">
        <v>3</v>
      </c>
      <c r="I7" s="5">
        <v>10</v>
      </c>
      <c r="J7" s="3"/>
      <c r="K7" s="3"/>
    </row>
    <row r="8" spans="2:13" x14ac:dyDescent="0.25">
      <c r="B8" s="269" t="s">
        <v>2</v>
      </c>
      <c r="C8" s="270"/>
      <c r="D8" s="271"/>
      <c r="E8" s="3"/>
      <c r="F8" s="3"/>
      <c r="G8" s="3"/>
      <c r="H8" s="4" t="s">
        <v>4</v>
      </c>
      <c r="I8" s="47" t="s">
        <v>5</v>
      </c>
      <c r="J8" s="3"/>
      <c r="K8" s="3"/>
    </row>
    <row r="9" spans="2:13" x14ac:dyDescent="0.25">
      <c r="B9" s="3"/>
      <c r="C9" s="3"/>
      <c r="D9" s="3"/>
      <c r="E9" s="3"/>
      <c r="F9" s="3"/>
      <c r="G9" s="3"/>
      <c r="H9" s="48" t="s">
        <v>181</v>
      </c>
      <c r="I9" s="3"/>
      <c r="J9" s="3"/>
      <c r="K9" s="3"/>
      <c r="L9" s="3"/>
      <c r="M9" s="3"/>
    </row>
    <row r="10" spans="2:13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2:13" ht="22.5" customHeight="1" x14ac:dyDescent="0.25">
      <c r="B11" s="272" t="s">
        <v>149</v>
      </c>
      <c r="C11" s="272"/>
      <c r="D11" s="272"/>
      <c r="E11" s="263" t="s">
        <v>54</v>
      </c>
      <c r="F11" s="273" t="s">
        <v>184</v>
      </c>
      <c r="G11" s="273" t="s">
        <v>185</v>
      </c>
      <c r="H11" s="273" t="s">
        <v>186</v>
      </c>
      <c r="I11" s="263" t="s">
        <v>187</v>
      </c>
    </row>
    <row r="12" spans="2:13" ht="36" customHeight="1" x14ac:dyDescent="0.25">
      <c r="B12" s="150" t="s">
        <v>174</v>
      </c>
      <c r="C12" s="150" t="s">
        <v>175</v>
      </c>
      <c r="D12" s="150" t="s">
        <v>176</v>
      </c>
      <c r="E12" s="263"/>
      <c r="F12" s="274"/>
      <c r="G12" s="274"/>
      <c r="H12" s="274"/>
      <c r="I12" s="263"/>
    </row>
    <row r="13" spans="2:13" ht="15" customHeight="1" x14ac:dyDescent="0.25">
      <c r="B13" s="264" t="s">
        <v>633</v>
      </c>
      <c r="C13" s="265"/>
      <c r="D13" s="266"/>
      <c r="E13" s="49"/>
      <c r="F13" s="49"/>
      <c r="G13" s="49"/>
      <c r="H13" s="50"/>
      <c r="I13" s="52">
        <f t="shared" ref="I13" si="0">SUM(F13:H13)</f>
        <v>0</v>
      </c>
    </row>
    <row r="17" spans="9:12" x14ac:dyDescent="0.25">
      <c r="I17" s="66"/>
      <c r="J17" s="66"/>
      <c r="K17" s="66"/>
      <c r="L17" s="66"/>
    </row>
  </sheetData>
  <mergeCells count="12">
    <mergeCell ref="I11:I12"/>
    <mergeCell ref="B13:D13"/>
    <mergeCell ref="B2:I2"/>
    <mergeCell ref="B3:I3"/>
    <mergeCell ref="B4:I4"/>
    <mergeCell ref="B7:D7"/>
    <mergeCell ref="B8:D8"/>
    <mergeCell ref="B11:D11"/>
    <mergeCell ref="E11:E12"/>
    <mergeCell ref="F11:F12"/>
    <mergeCell ref="G11:G12"/>
    <mergeCell ref="H11:H12"/>
  </mergeCells>
  <conditionalFormatting sqref="B13:C13">
    <cfRule type="expression" dxfId="22" priority="1">
      <formula>LEN($E15)=2</formula>
    </cfRule>
  </conditionalFormatting>
  <dataValidations count="1">
    <dataValidation type="list" allowBlank="1" showInputMessage="1" showErrorMessage="1" sqref="E13" xr:uid="{3DE71F6D-536A-4E05-9694-BB400F1DCD1A}">
      <formula1>"Compra Ágil,Convenio Marco,Licitación Pública,Trato Directo"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G26"/>
  <sheetViews>
    <sheetView showGridLines="0" workbookViewId="0">
      <selection activeCell="H13" sqref="H13"/>
    </sheetView>
  </sheetViews>
  <sheetFormatPr baseColWidth="10" defaultColWidth="11.42578125" defaultRowHeight="15" outlineLevelRow="1" x14ac:dyDescent="0.25"/>
  <cols>
    <col min="1" max="1" width="4.28515625" customWidth="1"/>
    <col min="3" max="3" width="36.28515625" customWidth="1"/>
    <col min="4" max="4" width="12.7109375" bestFit="1" customWidth="1"/>
    <col min="5" max="5" width="13.85546875" customWidth="1"/>
    <col min="6" max="6" width="13.7109375" customWidth="1"/>
    <col min="7" max="7" width="30" customWidth="1"/>
  </cols>
  <sheetData>
    <row r="2" spans="2:7" ht="20.25" x14ac:dyDescent="0.25">
      <c r="B2" s="267" t="s">
        <v>189</v>
      </c>
      <c r="C2" s="267"/>
      <c r="D2" s="267"/>
      <c r="E2" s="267"/>
      <c r="F2" s="267"/>
      <c r="G2" s="267"/>
    </row>
    <row r="3" spans="2:7" ht="123" customHeight="1" x14ac:dyDescent="0.25">
      <c r="B3" s="268" t="s">
        <v>210</v>
      </c>
      <c r="C3" s="268"/>
      <c r="D3" s="268"/>
      <c r="E3" s="268"/>
      <c r="F3" s="268"/>
      <c r="G3" s="268"/>
    </row>
    <row r="4" spans="2:7" ht="20.25" x14ac:dyDescent="0.25">
      <c r="B4" s="267" t="s">
        <v>634</v>
      </c>
      <c r="C4" s="267"/>
      <c r="D4" s="267"/>
      <c r="E4" s="267"/>
      <c r="F4" s="267"/>
      <c r="G4" s="267"/>
    </row>
    <row r="5" spans="2:7" ht="20.25" x14ac:dyDescent="0.25">
      <c r="B5" s="2"/>
      <c r="C5" s="2"/>
      <c r="D5" s="2"/>
      <c r="E5" s="2"/>
      <c r="F5" s="2"/>
      <c r="G5" s="2"/>
    </row>
    <row r="6" spans="2:7" ht="15.75" x14ac:dyDescent="0.25">
      <c r="B6" s="286" t="s">
        <v>32</v>
      </c>
      <c r="C6" s="288"/>
      <c r="D6" s="3"/>
      <c r="E6" s="3"/>
      <c r="F6" s="157" t="s">
        <v>1</v>
      </c>
      <c r="G6" s="158">
        <v>21</v>
      </c>
    </row>
    <row r="7" spans="2:7" x14ac:dyDescent="0.25">
      <c r="B7" s="269" t="s">
        <v>2</v>
      </c>
      <c r="C7" s="271"/>
      <c r="D7" s="3"/>
      <c r="E7" s="3"/>
      <c r="F7" s="4" t="s">
        <v>3</v>
      </c>
      <c r="G7" s="5">
        <v>10</v>
      </c>
    </row>
    <row r="8" spans="2:7" x14ac:dyDescent="0.25">
      <c r="B8" s="269" t="s">
        <v>2</v>
      </c>
      <c r="C8" s="271"/>
      <c r="D8" s="3"/>
      <c r="E8" s="3"/>
      <c r="F8" s="4" t="s">
        <v>4</v>
      </c>
      <c r="G8" s="5" t="s">
        <v>5</v>
      </c>
    </row>
    <row r="9" spans="2:7" x14ac:dyDescent="0.25">
      <c r="B9" s="88"/>
      <c r="C9" s="88"/>
      <c r="D9" s="3"/>
      <c r="E9" s="3"/>
      <c r="F9" s="27"/>
      <c r="G9" s="89"/>
    </row>
    <row r="10" spans="2:7" x14ac:dyDescent="0.25">
      <c r="B10" s="400" t="s">
        <v>155</v>
      </c>
      <c r="C10" s="400"/>
      <c r="D10" s="400"/>
      <c r="E10" s="400"/>
      <c r="F10" s="400"/>
      <c r="G10" s="3"/>
    </row>
    <row r="11" spans="2:7" x14ac:dyDescent="0.25">
      <c r="B11" s="3"/>
      <c r="C11" s="3"/>
      <c r="D11" s="3"/>
      <c r="E11" s="3"/>
      <c r="F11" s="3"/>
      <c r="G11" s="3"/>
    </row>
    <row r="12" spans="2:7" x14ac:dyDescent="0.25">
      <c r="B12" s="345" t="s">
        <v>69</v>
      </c>
      <c r="C12" s="345" t="s">
        <v>55</v>
      </c>
      <c r="D12" s="345" t="s">
        <v>156</v>
      </c>
      <c r="E12" s="385" t="s">
        <v>157</v>
      </c>
      <c r="F12" s="385"/>
      <c r="G12" s="385"/>
    </row>
    <row r="13" spans="2:7" ht="30" x14ac:dyDescent="0.25">
      <c r="B13" s="346"/>
      <c r="C13" s="346"/>
      <c r="D13" s="346"/>
      <c r="E13" s="90" t="s">
        <v>158</v>
      </c>
      <c r="F13" s="91" t="s">
        <v>159</v>
      </c>
      <c r="G13" s="91" t="s">
        <v>160</v>
      </c>
    </row>
    <row r="14" spans="2:7" hidden="1" outlineLevel="1" x14ac:dyDescent="0.25">
      <c r="B14" s="9">
        <v>1</v>
      </c>
      <c r="C14" s="264" t="s">
        <v>40</v>
      </c>
      <c r="D14" s="399"/>
      <c r="E14" s="266"/>
      <c r="F14" s="18"/>
      <c r="G14" s="18">
        <v>0</v>
      </c>
    </row>
    <row r="15" spans="2:7" hidden="1" outlineLevel="1" x14ac:dyDescent="0.25">
      <c r="B15" s="396" t="s">
        <v>161</v>
      </c>
      <c r="C15" s="397"/>
      <c r="D15" s="398"/>
      <c r="E15" s="215">
        <f>SUM(E14:E14)</f>
        <v>0</v>
      </c>
      <c r="F15" s="216">
        <f>SUM(F14:F14)</f>
        <v>0</v>
      </c>
      <c r="G15" s="216">
        <f>SUM(G14:G14)</f>
        <v>0</v>
      </c>
    </row>
    <row r="16" spans="2:7" collapsed="1" x14ac:dyDescent="0.25">
      <c r="B16" s="396" t="s">
        <v>23</v>
      </c>
      <c r="C16" s="397"/>
      <c r="D16" s="397"/>
      <c r="E16" s="215">
        <f>+E15</f>
        <v>0</v>
      </c>
      <c r="F16" s="216">
        <f>+F15</f>
        <v>0</v>
      </c>
      <c r="G16" s="216">
        <f>+G15</f>
        <v>0</v>
      </c>
    </row>
    <row r="17" spans="2:7" hidden="1" outlineLevel="1" x14ac:dyDescent="0.25">
      <c r="B17" s="9">
        <v>1</v>
      </c>
      <c r="C17" s="264" t="s">
        <v>433</v>
      </c>
      <c r="D17" s="399"/>
      <c r="E17" s="266"/>
      <c r="F17" s="18"/>
      <c r="G17" s="18">
        <v>0</v>
      </c>
    </row>
    <row r="18" spans="2:7" hidden="1" outlineLevel="1" x14ac:dyDescent="0.25">
      <c r="B18" s="396" t="s">
        <v>162</v>
      </c>
      <c r="C18" s="397"/>
      <c r="D18" s="398"/>
      <c r="E18" s="215">
        <f>SUM(E17:E17)</f>
        <v>0</v>
      </c>
      <c r="F18" s="216">
        <f>SUM(F17:F17)</f>
        <v>0</v>
      </c>
      <c r="G18" s="216">
        <f>SUM(G17:G17)</f>
        <v>0</v>
      </c>
    </row>
    <row r="19" spans="2:7" collapsed="1" x14ac:dyDescent="0.25">
      <c r="B19" s="396" t="s">
        <v>25</v>
      </c>
      <c r="C19" s="397"/>
      <c r="D19" s="397"/>
      <c r="E19" s="215">
        <f>+E16+E18</f>
        <v>0</v>
      </c>
      <c r="F19" s="216">
        <f>+F18+F16</f>
        <v>0</v>
      </c>
      <c r="G19" s="216">
        <f>+G18+G16</f>
        <v>0</v>
      </c>
    </row>
    <row r="20" spans="2:7" outlineLevel="1" x14ac:dyDescent="0.25">
      <c r="B20" s="9">
        <v>1</v>
      </c>
      <c r="C20" s="237" t="s">
        <v>636</v>
      </c>
      <c r="D20" s="408" t="s">
        <v>637</v>
      </c>
      <c r="E20" s="409">
        <v>35</v>
      </c>
      <c r="F20" s="236">
        <v>3476705</v>
      </c>
      <c r="G20" s="236">
        <v>1789656</v>
      </c>
    </row>
    <row r="21" spans="2:7" outlineLevel="1" x14ac:dyDescent="0.25">
      <c r="B21" s="396" t="s">
        <v>163</v>
      </c>
      <c r="C21" s="397"/>
      <c r="D21" s="398"/>
      <c r="E21" s="215">
        <f>SUM(E20:E20)</f>
        <v>35</v>
      </c>
      <c r="F21" s="216">
        <f>SUM(F20:F20)</f>
        <v>3476705</v>
      </c>
      <c r="G21" s="216">
        <f>SUM(G20:G20)</f>
        <v>1789656</v>
      </c>
    </row>
    <row r="22" spans="2:7" x14ac:dyDescent="0.25">
      <c r="B22" s="396" t="s">
        <v>27</v>
      </c>
      <c r="C22" s="397"/>
      <c r="D22" s="397"/>
      <c r="E22" s="215">
        <f>+E21+E19</f>
        <v>35</v>
      </c>
      <c r="F22" s="216">
        <f>+F19+F21</f>
        <v>3476705</v>
      </c>
      <c r="G22" s="216">
        <f>+G19+G21</f>
        <v>1789656</v>
      </c>
    </row>
    <row r="23" spans="2:7" hidden="1" outlineLevel="1" x14ac:dyDescent="0.25">
      <c r="B23" s="9">
        <v>1</v>
      </c>
      <c r="C23" s="9"/>
      <c r="D23" s="9"/>
      <c r="E23" s="19"/>
      <c r="F23" s="18"/>
      <c r="G23" s="18"/>
    </row>
    <row r="24" spans="2:7" hidden="1" outlineLevel="1" x14ac:dyDescent="0.25">
      <c r="B24" s="396" t="s">
        <v>164</v>
      </c>
      <c r="C24" s="397"/>
      <c r="D24" s="398"/>
      <c r="E24" s="215">
        <f>SUM(E23:E23)</f>
        <v>0</v>
      </c>
      <c r="F24" s="216">
        <f>SUM(F23:F23)</f>
        <v>0</v>
      </c>
      <c r="G24" s="216">
        <f>SUM(G23:G23)</f>
        <v>0</v>
      </c>
    </row>
    <row r="25" spans="2:7" collapsed="1" x14ac:dyDescent="0.25">
      <c r="B25" s="396" t="s">
        <v>29</v>
      </c>
      <c r="C25" s="397"/>
      <c r="D25" s="397"/>
      <c r="E25" s="215">
        <f>+E24+E22</f>
        <v>35</v>
      </c>
      <c r="F25" s="216">
        <f>+F24+F22</f>
        <v>3476705</v>
      </c>
      <c r="G25" s="216">
        <f>+G24+G22</f>
        <v>1789656</v>
      </c>
    </row>
    <row r="26" spans="2:7" x14ac:dyDescent="0.25">
      <c r="B26" s="396" t="s">
        <v>211</v>
      </c>
      <c r="C26" s="397"/>
      <c r="D26" s="397"/>
      <c r="E26" s="215">
        <f>+E24+E21+E18+E15</f>
        <v>35</v>
      </c>
      <c r="F26" s="216">
        <f>+F24+F21+F18+F15</f>
        <v>3476705</v>
      </c>
      <c r="G26" s="216">
        <f>+G24+G21+G18+G15</f>
        <v>1789656</v>
      </c>
    </row>
  </sheetData>
  <mergeCells count="22">
    <mergeCell ref="B26:D26"/>
    <mergeCell ref="B2:G2"/>
    <mergeCell ref="B3:G3"/>
    <mergeCell ref="B4:G4"/>
    <mergeCell ref="B12:B13"/>
    <mergeCell ref="C12:C13"/>
    <mergeCell ref="D12:D13"/>
    <mergeCell ref="E12:G12"/>
    <mergeCell ref="B7:C7"/>
    <mergeCell ref="B8:C8"/>
    <mergeCell ref="B10:F10"/>
    <mergeCell ref="B18:D18"/>
    <mergeCell ref="B6:C6"/>
    <mergeCell ref="B21:D21"/>
    <mergeCell ref="B16:D16"/>
    <mergeCell ref="B15:D15"/>
    <mergeCell ref="B19:D19"/>
    <mergeCell ref="B22:D22"/>
    <mergeCell ref="B24:D24"/>
    <mergeCell ref="B25:D25"/>
    <mergeCell ref="C14:E14"/>
    <mergeCell ref="C17:E1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V15"/>
  <sheetViews>
    <sheetView showGridLines="0" workbookViewId="0">
      <selection activeCell="A24" sqref="A24"/>
    </sheetView>
  </sheetViews>
  <sheetFormatPr baseColWidth="10" defaultColWidth="11.5703125" defaultRowHeight="15" outlineLevelCol="1" x14ac:dyDescent="0.25"/>
  <cols>
    <col min="1" max="1" width="11.5703125" style="3"/>
    <col min="2" max="4" width="19.5703125" style="3" customWidth="1"/>
    <col min="5" max="5" width="18.7109375" style="3" customWidth="1"/>
    <col min="6" max="8" width="10.42578125" style="3" customWidth="1"/>
    <col min="9" max="9" width="10" style="3" bestFit="1" customWidth="1"/>
    <col min="10" max="10" width="7.7109375" style="3" customWidth="1" outlineLevel="1"/>
    <col min="11" max="11" width="7.140625" style="3" customWidth="1" outlineLevel="1"/>
    <col min="12" max="12" width="7.5703125" style="3" customWidth="1" outlineLevel="1"/>
    <col min="13" max="13" width="11.28515625" style="3" bestFit="1" customWidth="1"/>
    <col min="14" max="14" width="8" style="3" customWidth="1" outlineLevel="1"/>
    <col min="15" max="15" width="7.7109375" style="3" customWidth="1" outlineLevel="1"/>
    <col min="16" max="16" width="12.28515625" style="3" customWidth="1" outlineLevel="1"/>
    <col min="17" max="17" width="13.28515625" style="3" customWidth="1"/>
    <col min="18" max="18" width="12.42578125" style="3" customWidth="1" outlineLevel="1"/>
    <col min="19" max="19" width="13.42578125" style="3" customWidth="1" outlineLevel="1"/>
    <col min="20" max="20" width="13.7109375" style="3" customWidth="1" outlineLevel="1"/>
    <col min="21" max="21" width="12.7109375" style="3" customWidth="1"/>
    <col min="22" max="22" width="12.28515625" style="3" hidden="1" customWidth="1"/>
    <col min="23" max="23" width="11.85546875" style="3" customWidth="1"/>
    <col min="24" max="16384" width="11.5703125" style="3"/>
  </cols>
  <sheetData>
    <row r="1" spans="2:22" ht="20.25" x14ac:dyDescent="0.25">
      <c r="B1" s="267" t="s">
        <v>189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</row>
    <row r="2" spans="2:22" ht="69" customHeight="1" x14ac:dyDescent="0.25">
      <c r="B2" s="268" t="s">
        <v>165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</row>
    <row r="3" spans="2:22" ht="21" customHeight="1" x14ac:dyDescent="0.25">
      <c r="B3" s="267" t="s">
        <v>634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</row>
    <row r="4" spans="2:22" ht="20.25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2:22" ht="17.45" customHeight="1" x14ac:dyDescent="0.25">
      <c r="B5" s="155" t="s">
        <v>0</v>
      </c>
      <c r="C5" s="195"/>
      <c r="D5" s="2"/>
      <c r="E5" s="2"/>
      <c r="J5" s="2"/>
      <c r="K5" s="2"/>
      <c r="L5" s="2"/>
      <c r="M5" s="2"/>
      <c r="N5" s="2"/>
      <c r="O5" s="2"/>
      <c r="P5" s="2"/>
      <c r="Q5" s="2"/>
      <c r="R5" s="2"/>
      <c r="S5" s="2"/>
      <c r="T5" s="157" t="s">
        <v>1</v>
      </c>
      <c r="U5" s="158">
        <v>21</v>
      </c>
      <c r="V5" s="2"/>
    </row>
    <row r="6" spans="2:22" ht="17.45" customHeight="1" x14ac:dyDescent="0.25">
      <c r="B6" s="269" t="s">
        <v>2</v>
      </c>
      <c r="C6" s="271"/>
      <c r="D6" s="27"/>
      <c r="E6" s="2"/>
      <c r="J6" s="2"/>
      <c r="K6" s="2"/>
      <c r="L6" s="2"/>
      <c r="M6" s="2"/>
      <c r="N6" s="2"/>
      <c r="O6" s="2"/>
      <c r="P6" s="2"/>
      <c r="Q6" s="2"/>
      <c r="R6" s="2"/>
      <c r="S6" s="2"/>
      <c r="T6" s="4" t="s">
        <v>3</v>
      </c>
      <c r="U6" s="5">
        <v>10</v>
      </c>
      <c r="V6" s="2"/>
    </row>
    <row r="7" spans="2:22" ht="17.45" customHeight="1" x14ac:dyDescent="0.25">
      <c r="B7" s="269" t="s">
        <v>2</v>
      </c>
      <c r="C7" s="271"/>
      <c r="D7" s="27"/>
      <c r="E7" s="2"/>
      <c r="J7" s="2"/>
      <c r="K7" s="2"/>
      <c r="L7" s="2"/>
      <c r="M7" s="2"/>
      <c r="N7" s="2"/>
      <c r="O7" s="2"/>
      <c r="P7" s="2"/>
      <c r="Q7" s="2"/>
      <c r="R7" s="2"/>
      <c r="S7" s="2"/>
      <c r="T7" s="4" t="s">
        <v>4</v>
      </c>
      <c r="U7" s="5" t="s">
        <v>5</v>
      </c>
      <c r="V7" s="2"/>
    </row>
    <row r="8" spans="2:22" ht="20.25" x14ac:dyDescent="0.25">
      <c r="B8" s="3" t="s">
        <v>166</v>
      </c>
      <c r="F8" s="2"/>
    </row>
    <row r="10" spans="2:22" ht="24" customHeight="1" x14ac:dyDescent="0.25">
      <c r="B10" s="279" t="s">
        <v>54</v>
      </c>
      <c r="C10" s="279" t="s">
        <v>167</v>
      </c>
      <c r="D10" s="279" t="s">
        <v>168</v>
      </c>
      <c r="E10" s="279" t="s">
        <v>169</v>
      </c>
      <c r="F10" s="279" t="s">
        <v>128</v>
      </c>
      <c r="G10" s="279" t="s">
        <v>132</v>
      </c>
      <c r="H10" s="279" t="s">
        <v>134</v>
      </c>
      <c r="I10" s="279" t="s">
        <v>170</v>
      </c>
      <c r="J10" s="279" t="s">
        <v>135</v>
      </c>
      <c r="K10" s="279" t="s">
        <v>136</v>
      </c>
      <c r="L10" s="279" t="s">
        <v>137</v>
      </c>
      <c r="M10" s="279" t="s">
        <v>171</v>
      </c>
      <c r="N10" s="279" t="s">
        <v>141</v>
      </c>
      <c r="O10" s="279" t="s">
        <v>142</v>
      </c>
      <c r="P10" s="279" t="s">
        <v>143</v>
      </c>
      <c r="Q10" s="279" t="s">
        <v>172</v>
      </c>
      <c r="R10" s="279" t="s">
        <v>144</v>
      </c>
      <c r="S10" s="279" t="s">
        <v>145</v>
      </c>
      <c r="T10" s="279" t="s">
        <v>146</v>
      </c>
      <c r="U10" s="279" t="s">
        <v>173</v>
      </c>
      <c r="V10" s="401" t="s">
        <v>173</v>
      </c>
    </row>
    <row r="11" spans="2:22" x14ac:dyDescent="0.25">
      <c r="B11" s="280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402"/>
    </row>
    <row r="12" spans="2:22" x14ac:dyDescent="0.25">
      <c r="B12" s="20" t="s">
        <v>25</v>
      </c>
      <c r="C12" s="21"/>
      <c r="D12" s="21"/>
      <c r="E12" s="21"/>
      <c r="F12" s="22"/>
      <c r="G12" s="8"/>
      <c r="H12" s="8"/>
      <c r="I12" s="8">
        <f>SUM(F12:H12)</f>
        <v>0</v>
      </c>
      <c r="J12" s="8"/>
      <c r="K12" s="8"/>
      <c r="L12" s="8"/>
      <c r="M12" s="8">
        <f>SUM(I12,J12:L12)</f>
        <v>0</v>
      </c>
      <c r="N12" s="8"/>
      <c r="O12" s="8"/>
      <c r="P12" s="8"/>
      <c r="Q12" s="8">
        <f>SUM(M12,N12:P12)</f>
        <v>0</v>
      </c>
      <c r="R12" s="8"/>
      <c r="S12" s="8"/>
      <c r="T12" s="8"/>
      <c r="U12" s="8">
        <f>SUM(Q12,R12:T12)</f>
        <v>0</v>
      </c>
      <c r="V12" s="8">
        <f>+I12+M12+Q12+U12</f>
        <v>0</v>
      </c>
    </row>
    <row r="13" spans="2:22" x14ac:dyDescent="0.25">
      <c r="B13" s="264" t="s">
        <v>188</v>
      </c>
      <c r="C13" s="265"/>
      <c r="D13" s="266"/>
      <c r="E13" s="9"/>
      <c r="F13" s="9"/>
      <c r="G13" s="18"/>
      <c r="H13" s="18"/>
      <c r="I13" s="8">
        <f t="shared" ref="I13:I14" si="0">SUM(F13:H13)</f>
        <v>0</v>
      </c>
      <c r="J13" s="18"/>
      <c r="K13" s="18"/>
      <c r="L13" s="18"/>
      <c r="M13" s="8">
        <f t="shared" ref="M13:M14" si="1">SUM(I13,J13:L13)</f>
        <v>0</v>
      </c>
      <c r="N13" s="18"/>
      <c r="O13" s="18"/>
      <c r="P13" s="18"/>
      <c r="Q13" s="8">
        <f t="shared" ref="Q13:Q14" si="2">SUM(M13,N13:P13)</f>
        <v>0</v>
      </c>
      <c r="R13" s="18"/>
      <c r="S13" s="18"/>
      <c r="T13" s="18"/>
      <c r="U13" s="8">
        <f t="shared" ref="U13:U14" si="3">SUM(Q13,R13:T13)</f>
        <v>0</v>
      </c>
      <c r="V13" s="8">
        <f t="shared" ref="V13:V14" si="4">+I13+M13+Q13+U13</f>
        <v>0</v>
      </c>
    </row>
    <row r="14" spans="2:22" x14ac:dyDescent="0.25">
      <c r="B14" s="9"/>
      <c r="C14" s="9"/>
      <c r="D14" s="9"/>
      <c r="E14" s="9"/>
      <c r="F14" s="9"/>
      <c r="G14" s="18"/>
      <c r="H14" s="18"/>
      <c r="I14" s="8">
        <f t="shared" si="0"/>
        <v>0</v>
      </c>
      <c r="J14" s="18"/>
      <c r="K14" s="18"/>
      <c r="L14" s="18"/>
      <c r="M14" s="8">
        <f t="shared" si="1"/>
        <v>0</v>
      </c>
      <c r="N14" s="18"/>
      <c r="O14" s="18"/>
      <c r="P14" s="18"/>
      <c r="Q14" s="8">
        <f t="shared" si="2"/>
        <v>0</v>
      </c>
      <c r="R14" s="18"/>
      <c r="S14" s="18"/>
      <c r="T14" s="18"/>
      <c r="U14" s="8">
        <f t="shared" si="3"/>
        <v>0</v>
      </c>
      <c r="V14" s="8">
        <f t="shared" si="4"/>
        <v>0</v>
      </c>
    </row>
    <row r="15" spans="2:22" ht="20.25" customHeight="1" x14ac:dyDescent="0.25">
      <c r="B15" s="217" t="s">
        <v>125</v>
      </c>
      <c r="C15" s="218"/>
      <c r="D15" s="218"/>
      <c r="E15" s="218"/>
      <c r="F15" s="163">
        <f t="shared" ref="F15:V15" si="5">SUM(F12:F14)</f>
        <v>0</v>
      </c>
      <c r="G15" s="163">
        <f t="shared" si="5"/>
        <v>0</v>
      </c>
      <c r="H15" s="163">
        <f t="shared" si="5"/>
        <v>0</v>
      </c>
      <c r="I15" s="163">
        <f t="shared" si="5"/>
        <v>0</v>
      </c>
      <c r="J15" s="163">
        <f t="shared" si="5"/>
        <v>0</v>
      </c>
      <c r="K15" s="163">
        <f t="shared" si="5"/>
        <v>0</v>
      </c>
      <c r="L15" s="163">
        <f t="shared" si="5"/>
        <v>0</v>
      </c>
      <c r="M15" s="163">
        <f t="shared" si="5"/>
        <v>0</v>
      </c>
      <c r="N15" s="163">
        <f t="shared" si="5"/>
        <v>0</v>
      </c>
      <c r="O15" s="163">
        <f t="shared" si="5"/>
        <v>0</v>
      </c>
      <c r="P15" s="163">
        <f t="shared" si="5"/>
        <v>0</v>
      </c>
      <c r="Q15" s="163">
        <f t="shared" si="5"/>
        <v>0</v>
      </c>
      <c r="R15" s="163">
        <f t="shared" si="5"/>
        <v>0</v>
      </c>
      <c r="S15" s="163">
        <f t="shared" si="5"/>
        <v>0</v>
      </c>
      <c r="T15" s="163">
        <f t="shared" si="5"/>
        <v>0</v>
      </c>
      <c r="U15" s="163">
        <f t="shared" si="5"/>
        <v>0</v>
      </c>
      <c r="V15" s="12">
        <f t="shared" si="5"/>
        <v>0</v>
      </c>
    </row>
  </sheetData>
  <mergeCells count="27">
    <mergeCell ref="B6:C6"/>
    <mergeCell ref="B7:C7"/>
    <mergeCell ref="B3:V3"/>
    <mergeCell ref="B1:V1"/>
    <mergeCell ref="B2:V2"/>
    <mergeCell ref="L10:L11"/>
    <mergeCell ref="N10:N11"/>
    <mergeCell ref="B10:B11"/>
    <mergeCell ref="F10:F11"/>
    <mergeCell ref="E10:E11"/>
    <mergeCell ref="G10:G11"/>
    <mergeCell ref="B13:D13"/>
    <mergeCell ref="V10:V11"/>
    <mergeCell ref="C10:C11"/>
    <mergeCell ref="D10:D11"/>
    <mergeCell ref="R10:R11"/>
    <mergeCell ref="S10:S11"/>
    <mergeCell ref="T10:T11"/>
    <mergeCell ref="U10:U11"/>
    <mergeCell ref="O10:O11"/>
    <mergeCell ref="P10:P11"/>
    <mergeCell ref="I10:I11"/>
    <mergeCell ref="M10:M11"/>
    <mergeCell ref="Q10:Q11"/>
    <mergeCell ref="H10:H11"/>
    <mergeCell ref="J10:J11"/>
    <mergeCell ref="K10:K11"/>
  </mergeCells>
  <conditionalFormatting sqref="B13:C13">
    <cfRule type="expression" dxfId="16" priority="1">
      <formula>LEN($E15)=2</formula>
    </cfRule>
  </conditionalFormatting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D0D68-7D10-4378-B341-6C8A4B5FD4BE}">
  <dimension ref="B1:O663"/>
  <sheetViews>
    <sheetView showGridLines="0" workbookViewId="0">
      <selection activeCell="B2" sqref="B2:N2"/>
    </sheetView>
  </sheetViews>
  <sheetFormatPr baseColWidth="10" defaultColWidth="11.42578125" defaultRowHeight="15" x14ac:dyDescent="0.25"/>
  <cols>
    <col min="1" max="1" width="3.7109375" style="3" customWidth="1"/>
    <col min="2" max="2" width="5" style="3" bestFit="1" customWidth="1"/>
    <col min="3" max="3" width="9.7109375" style="3" bestFit="1" customWidth="1"/>
    <col min="4" max="4" width="10.5703125" style="3" bestFit="1" customWidth="1"/>
    <col min="5" max="5" width="13.140625" style="3" bestFit="1" customWidth="1"/>
    <col min="6" max="6" width="20.140625" style="3" bestFit="1" customWidth="1"/>
    <col min="7" max="7" width="13.85546875" style="3" bestFit="1" customWidth="1"/>
    <col min="8" max="8" width="14.85546875" style="3" bestFit="1" customWidth="1"/>
    <col min="9" max="9" width="18.28515625" style="3" bestFit="1" customWidth="1"/>
    <col min="10" max="10" width="15.140625" style="3" bestFit="1" customWidth="1"/>
    <col min="11" max="11" width="10.28515625" style="3" bestFit="1" customWidth="1"/>
    <col min="12" max="12" width="33.5703125" style="3" bestFit="1" customWidth="1"/>
    <col min="13" max="13" width="17.5703125" style="3" bestFit="1" customWidth="1"/>
    <col min="14" max="14" width="31.28515625" style="259" customWidth="1"/>
    <col min="15" max="15" width="14.140625" style="3" bestFit="1" customWidth="1"/>
    <col min="16" max="16384" width="11.42578125" style="3"/>
  </cols>
  <sheetData>
    <row r="1" spans="2:15" s="73" customFormat="1" x14ac:dyDescent="0.25">
      <c r="N1" s="258"/>
    </row>
    <row r="2" spans="2:15" ht="20.25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</row>
    <row r="3" spans="2:15" ht="108.75" customHeight="1" x14ac:dyDescent="0.25">
      <c r="B3" s="298" t="s">
        <v>646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</row>
    <row r="4" spans="2:15" ht="42" customHeight="1" x14ac:dyDescent="0.25">
      <c r="B4" s="267" t="s">
        <v>632</v>
      </c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</row>
    <row r="5" spans="2:15" ht="20.2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5" ht="15.75" x14ac:dyDescent="0.25">
      <c r="B6" s="404" t="s">
        <v>32</v>
      </c>
      <c r="C6" s="404"/>
      <c r="D6" s="404"/>
      <c r="E6" s="404"/>
      <c r="F6" s="404"/>
      <c r="M6" s="155" t="s">
        <v>1</v>
      </c>
      <c r="N6" s="156">
        <v>21</v>
      </c>
    </row>
    <row r="7" spans="2:15" ht="15" customHeight="1" x14ac:dyDescent="0.25">
      <c r="B7" s="405" t="s">
        <v>2</v>
      </c>
      <c r="C7" s="405"/>
      <c r="D7" s="405"/>
      <c r="E7" s="405"/>
      <c r="F7" s="405"/>
      <c r="M7" s="4" t="s">
        <v>3</v>
      </c>
      <c r="N7" s="5">
        <v>10</v>
      </c>
    </row>
    <row r="8" spans="2:15" ht="15" customHeight="1" x14ac:dyDescent="0.25">
      <c r="B8" s="405" t="s">
        <v>1967</v>
      </c>
      <c r="C8" s="405"/>
      <c r="D8" s="405"/>
      <c r="E8" s="405"/>
      <c r="F8" s="405"/>
      <c r="M8" s="4" t="s">
        <v>4</v>
      </c>
      <c r="N8" s="47" t="s">
        <v>647</v>
      </c>
    </row>
    <row r="9" spans="2:15" x14ac:dyDescent="0.25">
      <c r="M9" s="48" t="s">
        <v>181</v>
      </c>
      <c r="N9" s="3"/>
    </row>
    <row r="11" spans="2:15" ht="31.5" customHeight="1" x14ac:dyDescent="0.25">
      <c r="B11" s="403" t="s">
        <v>648</v>
      </c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</row>
    <row r="12" spans="2:15" ht="94.5" x14ac:dyDescent="0.25">
      <c r="B12" s="260" t="s">
        <v>649</v>
      </c>
      <c r="C12" s="260" t="s">
        <v>96</v>
      </c>
      <c r="D12" s="260" t="s">
        <v>650</v>
      </c>
      <c r="E12" s="260" t="s">
        <v>651</v>
      </c>
      <c r="F12" s="260" t="s">
        <v>652</v>
      </c>
      <c r="G12" s="260" t="s">
        <v>653</v>
      </c>
      <c r="H12" s="260" t="s">
        <v>654</v>
      </c>
      <c r="I12" s="260" t="s">
        <v>655</v>
      </c>
      <c r="J12" s="260" t="s">
        <v>656</v>
      </c>
      <c r="K12" s="260" t="s">
        <v>657</v>
      </c>
      <c r="L12" s="260" t="s">
        <v>658</v>
      </c>
      <c r="M12" s="260" t="s">
        <v>659</v>
      </c>
      <c r="N12" s="260" t="s">
        <v>660</v>
      </c>
      <c r="O12" s="260" t="s">
        <v>661</v>
      </c>
    </row>
    <row r="13" spans="2:15" ht="89.25" x14ac:dyDescent="0.25">
      <c r="B13" s="249">
        <v>2024</v>
      </c>
      <c r="C13" s="249" t="s">
        <v>662</v>
      </c>
      <c r="D13" s="249" t="s">
        <v>663</v>
      </c>
      <c r="E13" s="249" t="s">
        <v>64</v>
      </c>
      <c r="F13" s="249" t="s">
        <v>64</v>
      </c>
      <c r="G13" s="249">
        <v>1231</v>
      </c>
      <c r="H13" s="261">
        <v>46022</v>
      </c>
      <c r="I13" s="261">
        <v>46022</v>
      </c>
      <c r="J13" s="243" t="s">
        <v>664</v>
      </c>
      <c r="K13" s="56" t="s">
        <v>665</v>
      </c>
      <c r="L13" s="244"/>
      <c r="M13" s="245" t="s">
        <v>666</v>
      </c>
      <c r="N13" s="262" t="s">
        <v>667</v>
      </c>
      <c r="O13" s="246"/>
    </row>
    <row r="14" spans="2:15" ht="89.25" x14ac:dyDescent="0.25">
      <c r="B14" s="249">
        <v>2024</v>
      </c>
      <c r="C14" s="249" t="s">
        <v>662</v>
      </c>
      <c r="D14" s="249" t="s">
        <v>663</v>
      </c>
      <c r="E14" s="249" t="s">
        <v>64</v>
      </c>
      <c r="F14" s="249" t="s">
        <v>64</v>
      </c>
      <c r="G14" s="249">
        <v>1235</v>
      </c>
      <c r="H14" s="261">
        <v>45288</v>
      </c>
      <c r="I14" s="261">
        <v>45288</v>
      </c>
      <c r="J14" s="243" t="s">
        <v>664</v>
      </c>
      <c r="K14" s="56" t="s">
        <v>665</v>
      </c>
      <c r="L14" s="244"/>
      <c r="M14" s="245" t="s">
        <v>668</v>
      </c>
      <c r="N14" s="262" t="s">
        <v>669</v>
      </c>
      <c r="O14" s="11"/>
    </row>
    <row r="15" spans="2:15" ht="89.25" x14ac:dyDescent="0.25">
      <c r="B15" s="249">
        <v>2024</v>
      </c>
      <c r="C15" s="249" t="s">
        <v>662</v>
      </c>
      <c r="D15" s="249" t="s">
        <v>663</v>
      </c>
      <c r="E15" s="249" t="s">
        <v>64</v>
      </c>
      <c r="F15" s="249" t="s">
        <v>64</v>
      </c>
      <c r="G15" s="249">
        <v>1341</v>
      </c>
      <c r="H15" s="261">
        <v>45289</v>
      </c>
      <c r="I15" s="261">
        <v>45289</v>
      </c>
      <c r="J15" s="243" t="s">
        <v>664</v>
      </c>
      <c r="K15" s="56" t="s">
        <v>665</v>
      </c>
      <c r="L15" s="244"/>
      <c r="M15" s="245" t="s">
        <v>670</v>
      </c>
      <c r="N15" s="262" t="s">
        <v>671</v>
      </c>
      <c r="O15" s="11"/>
    </row>
    <row r="16" spans="2:15" ht="89.25" x14ac:dyDescent="0.25">
      <c r="B16" s="249">
        <v>2024</v>
      </c>
      <c r="C16" s="249" t="s">
        <v>662</v>
      </c>
      <c r="D16" s="249" t="s">
        <v>663</v>
      </c>
      <c r="E16" s="249" t="s">
        <v>64</v>
      </c>
      <c r="F16" s="249" t="s">
        <v>64</v>
      </c>
      <c r="G16" s="249">
        <v>1367</v>
      </c>
      <c r="H16" s="261">
        <v>45288</v>
      </c>
      <c r="I16" s="261">
        <v>45288</v>
      </c>
      <c r="J16" s="243" t="s">
        <v>664</v>
      </c>
      <c r="K16" s="56" t="s">
        <v>665</v>
      </c>
      <c r="L16" s="244"/>
      <c r="M16" s="245" t="s">
        <v>672</v>
      </c>
      <c r="N16" s="262" t="s">
        <v>673</v>
      </c>
      <c r="O16" s="11"/>
    </row>
    <row r="17" spans="2:15" ht="89.25" x14ac:dyDescent="0.25">
      <c r="B17" s="249">
        <v>2024</v>
      </c>
      <c r="C17" s="249" t="s">
        <v>662</v>
      </c>
      <c r="D17" s="249" t="s">
        <v>663</v>
      </c>
      <c r="E17" s="249" t="s">
        <v>64</v>
      </c>
      <c r="F17" s="249" t="s">
        <v>64</v>
      </c>
      <c r="G17" s="249">
        <v>21</v>
      </c>
      <c r="H17" s="261">
        <v>45289</v>
      </c>
      <c r="I17" s="261">
        <v>45289</v>
      </c>
      <c r="J17" s="243" t="s">
        <v>664</v>
      </c>
      <c r="K17" s="56" t="s">
        <v>665</v>
      </c>
      <c r="L17" s="244"/>
      <c r="M17" s="245" t="s">
        <v>674</v>
      </c>
      <c r="N17" s="262" t="s">
        <v>675</v>
      </c>
      <c r="O17" s="11"/>
    </row>
    <row r="18" spans="2:15" ht="89.25" x14ac:dyDescent="0.25">
      <c r="B18" s="249">
        <v>2024</v>
      </c>
      <c r="C18" s="249" t="s">
        <v>662</v>
      </c>
      <c r="D18" s="249" t="s">
        <v>663</v>
      </c>
      <c r="E18" s="249" t="s">
        <v>64</v>
      </c>
      <c r="F18" s="249" t="s">
        <v>64</v>
      </c>
      <c r="G18" s="249">
        <v>1340</v>
      </c>
      <c r="H18" s="261">
        <v>45289</v>
      </c>
      <c r="I18" s="261">
        <v>45289</v>
      </c>
      <c r="J18" s="243" t="s">
        <v>664</v>
      </c>
      <c r="K18" s="56" t="s">
        <v>665</v>
      </c>
      <c r="L18" s="254"/>
      <c r="M18" s="245" t="s">
        <v>676</v>
      </c>
      <c r="N18" s="262" t="s">
        <v>677</v>
      </c>
      <c r="O18" s="11"/>
    </row>
    <row r="19" spans="2:15" ht="89.25" x14ac:dyDescent="0.25">
      <c r="B19" s="249">
        <v>2024</v>
      </c>
      <c r="C19" s="249" t="s">
        <v>662</v>
      </c>
      <c r="D19" s="249" t="s">
        <v>663</v>
      </c>
      <c r="E19" s="249" t="s">
        <v>64</v>
      </c>
      <c r="F19" s="249" t="s">
        <v>64</v>
      </c>
      <c r="G19" s="249">
        <v>1336</v>
      </c>
      <c r="H19" s="261">
        <v>45289</v>
      </c>
      <c r="I19" s="261">
        <v>45289</v>
      </c>
      <c r="J19" s="243" t="s">
        <v>664</v>
      </c>
      <c r="K19" s="56" t="s">
        <v>665</v>
      </c>
      <c r="L19" s="254"/>
      <c r="M19" s="245" t="s">
        <v>678</v>
      </c>
      <c r="N19" s="262" t="s">
        <v>679</v>
      </c>
      <c r="O19" s="11"/>
    </row>
    <row r="20" spans="2:15" ht="89.25" x14ac:dyDescent="0.25">
      <c r="B20" s="249">
        <v>2024</v>
      </c>
      <c r="C20" s="249" t="s">
        <v>662</v>
      </c>
      <c r="D20" s="249" t="s">
        <v>663</v>
      </c>
      <c r="E20" s="249" t="s">
        <v>64</v>
      </c>
      <c r="F20" s="249" t="s">
        <v>64</v>
      </c>
      <c r="G20" s="249">
        <v>609</v>
      </c>
      <c r="H20" s="261">
        <v>45288</v>
      </c>
      <c r="I20" s="261">
        <v>45288</v>
      </c>
      <c r="J20" s="243" t="s">
        <v>664</v>
      </c>
      <c r="K20" s="56" t="s">
        <v>665</v>
      </c>
      <c r="L20" s="254"/>
      <c r="M20" s="245" t="s">
        <v>680</v>
      </c>
      <c r="N20" s="262" t="s">
        <v>681</v>
      </c>
      <c r="O20" s="11"/>
    </row>
    <row r="21" spans="2:15" ht="89.25" x14ac:dyDescent="0.25">
      <c r="B21" s="249">
        <v>2024</v>
      </c>
      <c r="C21" s="249" t="s">
        <v>662</v>
      </c>
      <c r="D21" s="249" t="s">
        <v>663</v>
      </c>
      <c r="E21" s="249" t="s">
        <v>64</v>
      </c>
      <c r="F21" s="249" t="s">
        <v>64</v>
      </c>
      <c r="G21" s="249">
        <v>1760</v>
      </c>
      <c r="H21" s="261">
        <v>45289</v>
      </c>
      <c r="I21" s="261">
        <v>45289</v>
      </c>
      <c r="J21" s="243" t="s">
        <v>664</v>
      </c>
      <c r="K21" s="56" t="s">
        <v>665</v>
      </c>
      <c r="L21" s="254"/>
      <c r="M21" s="245" t="s">
        <v>682</v>
      </c>
      <c r="N21" s="262" t="s">
        <v>683</v>
      </c>
      <c r="O21" s="11"/>
    </row>
    <row r="22" spans="2:15" ht="89.25" x14ac:dyDescent="0.25">
      <c r="B22" s="249">
        <v>2024</v>
      </c>
      <c r="C22" s="249" t="s">
        <v>662</v>
      </c>
      <c r="D22" s="249" t="s">
        <v>663</v>
      </c>
      <c r="E22" s="249" t="s">
        <v>64</v>
      </c>
      <c r="F22" s="249" t="s">
        <v>64</v>
      </c>
      <c r="G22" s="249">
        <v>1345</v>
      </c>
      <c r="H22" s="261">
        <v>45289</v>
      </c>
      <c r="I22" s="261">
        <v>45289</v>
      </c>
      <c r="J22" s="243" t="s">
        <v>664</v>
      </c>
      <c r="K22" s="56" t="s">
        <v>665</v>
      </c>
      <c r="L22" s="254"/>
      <c r="M22" s="245" t="s">
        <v>684</v>
      </c>
      <c r="N22" s="262" t="s">
        <v>685</v>
      </c>
      <c r="O22" s="11"/>
    </row>
    <row r="23" spans="2:15" ht="89.25" x14ac:dyDescent="0.25">
      <c r="B23" s="249">
        <v>2024</v>
      </c>
      <c r="C23" s="249" t="s">
        <v>662</v>
      </c>
      <c r="D23" s="249" t="s">
        <v>663</v>
      </c>
      <c r="E23" s="249" t="s">
        <v>64</v>
      </c>
      <c r="F23" s="249" t="s">
        <v>64</v>
      </c>
      <c r="G23" s="249">
        <v>2537</v>
      </c>
      <c r="H23" s="261">
        <v>45287</v>
      </c>
      <c r="I23" s="261">
        <v>45287</v>
      </c>
      <c r="J23" s="243" t="s">
        <v>664</v>
      </c>
      <c r="K23" s="56" t="s">
        <v>665</v>
      </c>
      <c r="L23" s="254"/>
      <c r="M23" s="245" t="s">
        <v>686</v>
      </c>
      <c r="N23" s="262" t="s">
        <v>687</v>
      </c>
      <c r="O23" s="11"/>
    </row>
    <row r="24" spans="2:15" ht="89.25" x14ac:dyDescent="0.25">
      <c r="B24" s="249">
        <v>2024</v>
      </c>
      <c r="C24" s="249" t="s">
        <v>662</v>
      </c>
      <c r="D24" s="249" t="s">
        <v>663</v>
      </c>
      <c r="E24" s="249" t="s">
        <v>64</v>
      </c>
      <c r="F24" s="249" t="s">
        <v>64</v>
      </c>
      <c r="G24" s="249">
        <v>3759</v>
      </c>
      <c r="H24" s="261">
        <v>45289</v>
      </c>
      <c r="I24" s="261">
        <v>45289</v>
      </c>
      <c r="J24" s="243" t="s">
        <v>664</v>
      </c>
      <c r="K24" s="56" t="s">
        <v>665</v>
      </c>
      <c r="L24" s="254"/>
      <c r="M24" s="245" t="s">
        <v>688</v>
      </c>
      <c r="N24" s="262" t="s">
        <v>689</v>
      </c>
      <c r="O24" s="11"/>
    </row>
    <row r="25" spans="2:15" ht="89.25" x14ac:dyDescent="0.25">
      <c r="B25" s="249">
        <v>2024</v>
      </c>
      <c r="C25" s="249" t="s">
        <v>662</v>
      </c>
      <c r="D25" s="249" t="s">
        <v>663</v>
      </c>
      <c r="E25" s="249" t="s">
        <v>64</v>
      </c>
      <c r="F25" s="249" t="s">
        <v>64</v>
      </c>
      <c r="G25" s="249">
        <v>3760</v>
      </c>
      <c r="H25" s="261">
        <v>45289</v>
      </c>
      <c r="I25" s="261">
        <v>45289</v>
      </c>
      <c r="J25" s="243" t="s">
        <v>664</v>
      </c>
      <c r="K25" s="56" t="s">
        <v>665</v>
      </c>
      <c r="L25" s="254"/>
      <c r="M25" s="245" t="s">
        <v>690</v>
      </c>
      <c r="N25" s="262" t="s">
        <v>691</v>
      </c>
      <c r="O25" s="11"/>
    </row>
    <row r="26" spans="2:15" ht="89.25" x14ac:dyDescent="0.25">
      <c r="B26" s="249">
        <v>2024</v>
      </c>
      <c r="C26" s="249" t="s">
        <v>662</v>
      </c>
      <c r="D26" s="249" t="s">
        <v>663</v>
      </c>
      <c r="E26" s="249" t="s">
        <v>64</v>
      </c>
      <c r="F26" s="249" t="s">
        <v>64</v>
      </c>
      <c r="G26" s="249">
        <v>2540</v>
      </c>
      <c r="H26" s="261">
        <v>45287</v>
      </c>
      <c r="I26" s="261">
        <v>45287</v>
      </c>
      <c r="J26" s="243" t="s">
        <v>664</v>
      </c>
      <c r="K26" s="56" t="s">
        <v>665</v>
      </c>
      <c r="L26" s="254"/>
      <c r="M26" s="245" t="s">
        <v>692</v>
      </c>
      <c r="N26" s="262" t="s">
        <v>693</v>
      </c>
      <c r="O26" s="11"/>
    </row>
    <row r="27" spans="2:15" ht="89.25" x14ac:dyDescent="0.25">
      <c r="B27" s="249">
        <v>2024</v>
      </c>
      <c r="C27" s="249" t="s">
        <v>662</v>
      </c>
      <c r="D27" s="249" t="s">
        <v>663</v>
      </c>
      <c r="E27" s="249" t="s">
        <v>64</v>
      </c>
      <c r="F27" s="249" t="s">
        <v>64</v>
      </c>
      <c r="G27" s="249">
        <v>2291</v>
      </c>
      <c r="H27" s="261">
        <v>45287</v>
      </c>
      <c r="I27" s="261">
        <v>45287</v>
      </c>
      <c r="J27" s="243" t="s">
        <v>664</v>
      </c>
      <c r="K27" s="56" t="s">
        <v>665</v>
      </c>
      <c r="L27" s="254"/>
      <c r="M27" s="245" t="s">
        <v>694</v>
      </c>
      <c r="N27" s="262" t="s">
        <v>695</v>
      </c>
      <c r="O27" s="11"/>
    </row>
    <row r="28" spans="2:15" ht="89.25" x14ac:dyDescent="0.25">
      <c r="B28" s="249">
        <v>2024</v>
      </c>
      <c r="C28" s="249" t="s">
        <v>662</v>
      </c>
      <c r="D28" s="249" t="s">
        <v>663</v>
      </c>
      <c r="E28" s="249" t="s">
        <v>64</v>
      </c>
      <c r="F28" s="249" t="s">
        <v>64</v>
      </c>
      <c r="G28" s="249">
        <v>1174</v>
      </c>
      <c r="H28" s="261">
        <v>45289</v>
      </c>
      <c r="I28" s="261">
        <v>45289</v>
      </c>
      <c r="J28" s="243" t="s">
        <v>664</v>
      </c>
      <c r="K28" s="56" t="s">
        <v>665</v>
      </c>
      <c r="L28" s="254"/>
      <c r="M28" s="245" t="s">
        <v>696</v>
      </c>
      <c r="N28" s="262" t="s">
        <v>697</v>
      </c>
      <c r="O28" s="11"/>
    </row>
    <row r="29" spans="2:15" ht="89.25" x14ac:dyDescent="0.25">
      <c r="B29" s="249">
        <v>2024</v>
      </c>
      <c r="C29" s="249" t="s">
        <v>662</v>
      </c>
      <c r="D29" s="249" t="s">
        <v>663</v>
      </c>
      <c r="E29" s="249" t="s">
        <v>64</v>
      </c>
      <c r="F29" s="249" t="s">
        <v>64</v>
      </c>
      <c r="G29" s="249">
        <v>1241</v>
      </c>
      <c r="H29" s="261">
        <v>45289</v>
      </c>
      <c r="I29" s="261">
        <v>45289</v>
      </c>
      <c r="J29" s="243" t="s">
        <v>664</v>
      </c>
      <c r="K29" s="56" t="s">
        <v>665</v>
      </c>
      <c r="L29" s="254"/>
      <c r="M29" s="245" t="s">
        <v>698</v>
      </c>
      <c r="N29" s="262" t="s">
        <v>699</v>
      </c>
      <c r="O29" s="11"/>
    </row>
    <row r="30" spans="2:15" ht="89.25" x14ac:dyDescent="0.25">
      <c r="B30" s="249">
        <v>2024</v>
      </c>
      <c r="C30" s="249" t="s">
        <v>662</v>
      </c>
      <c r="D30" s="249" t="s">
        <v>663</v>
      </c>
      <c r="E30" s="249" t="s">
        <v>64</v>
      </c>
      <c r="F30" s="249" t="s">
        <v>64</v>
      </c>
      <c r="G30" s="249">
        <v>1328</v>
      </c>
      <c r="H30" s="261">
        <v>45289</v>
      </c>
      <c r="I30" s="261">
        <v>45289</v>
      </c>
      <c r="J30" s="243" t="s">
        <v>664</v>
      </c>
      <c r="K30" s="56" t="s">
        <v>665</v>
      </c>
      <c r="L30" s="254"/>
      <c r="M30" s="245" t="s">
        <v>700</v>
      </c>
      <c r="N30" s="262" t="s">
        <v>701</v>
      </c>
      <c r="O30" s="11"/>
    </row>
    <row r="31" spans="2:15" ht="89.25" x14ac:dyDescent="0.25">
      <c r="B31" s="249">
        <v>2024</v>
      </c>
      <c r="C31" s="249" t="s">
        <v>662</v>
      </c>
      <c r="D31" s="249" t="s">
        <v>663</v>
      </c>
      <c r="E31" s="249" t="s">
        <v>64</v>
      </c>
      <c r="F31" s="249" t="s">
        <v>64</v>
      </c>
      <c r="G31" s="249">
        <v>1324</v>
      </c>
      <c r="H31" s="261">
        <v>45288</v>
      </c>
      <c r="I31" s="261">
        <v>45288</v>
      </c>
      <c r="J31" s="243" t="s">
        <v>664</v>
      </c>
      <c r="K31" s="56" t="s">
        <v>665</v>
      </c>
      <c r="L31" s="254"/>
      <c r="M31" s="245" t="s">
        <v>702</v>
      </c>
      <c r="N31" s="262" t="s">
        <v>703</v>
      </c>
      <c r="O31" s="11"/>
    </row>
    <row r="32" spans="2:15" ht="89.25" x14ac:dyDescent="0.25">
      <c r="B32" s="249">
        <v>2024</v>
      </c>
      <c r="C32" s="249" t="s">
        <v>662</v>
      </c>
      <c r="D32" s="249" t="s">
        <v>663</v>
      </c>
      <c r="E32" s="249" t="s">
        <v>64</v>
      </c>
      <c r="F32" s="249" t="s">
        <v>64</v>
      </c>
      <c r="G32" s="249">
        <v>2541</v>
      </c>
      <c r="H32" s="261">
        <v>45287</v>
      </c>
      <c r="I32" s="261">
        <v>45287</v>
      </c>
      <c r="J32" s="243" t="s">
        <v>664</v>
      </c>
      <c r="K32" s="56" t="s">
        <v>665</v>
      </c>
      <c r="L32" s="254"/>
      <c r="M32" s="245" t="s">
        <v>704</v>
      </c>
      <c r="N32" s="262" t="s">
        <v>705</v>
      </c>
      <c r="O32" s="11"/>
    </row>
    <row r="33" spans="2:15" ht="89.25" x14ac:dyDescent="0.25">
      <c r="B33" s="249">
        <v>2024</v>
      </c>
      <c r="C33" s="249" t="s">
        <v>662</v>
      </c>
      <c r="D33" s="249" t="s">
        <v>663</v>
      </c>
      <c r="E33" s="249" t="s">
        <v>64</v>
      </c>
      <c r="F33" s="249" t="s">
        <v>64</v>
      </c>
      <c r="G33" s="249">
        <v>1320</v>
      </c>
      <c r="H33" s="261">
        <v>45287</v>
      </c>
      <c r="I33" s="261">
        <v>45287</v>
      </c>
      <c r="J33" s="243" t="s">
        <v>664</v>
      </c>
      <c r="K33" s="56" t="s">
        <v>665</v>
      </c>
      <c r="L33" s="254"/>
      <c r="M33" s="245" t="s">
        <v>706</v>
      </c>
      <c r="N33" s="262" t="s">
        <v>707</v>
      </c>
      <c r="O33" s="11"/>
    </row>
    <row r="34" spans="2:15" ht="89.25" x14ac:dyDescent="0.25">
      <c r="B34" s="249">
        <v>2024</v>
      </c>
      <c r="C34" s="249" t="s">
        <v>662</v>
      </c>
      <c r="D34" s="249" t="s">
        <v>663</v>
      </c>
      <c r="E34" s="249" t="s">
        <v>64</v>
      </c>
      <c r="F34" s="249" t="s">
        <v>64</v>
      </c>
      <c r="G34" s="249">
        <v>858</v>
      </c>
      <c r="H34" s="261">
        <v>45289</v>
      </c>
      <c r="I34" s="261">
        <v>45289</v>
      </c>
      <c r="J34" s="243" t="s">
        <v>664</v>
      </c>
      <c r="K34" s="56" t="s">
        <v>665</v>
      </c>
      <c r="L34" s="254"/>
      <c r="M34" s="245" t="s">
        <v>708</v>
      </c>
      <c r="N34" s="262" t="s">
        <v>709</v>
      </c>
      <c r="O34" s="11"/>
    </row>
    <row r="35" spans="2:15" ht="89.25" x14ac:dyDescent="0.25">
      <c r="B35" s="249">
        <v>2024</v>
      </c>
      <c r="C35" s="249" t="s">
        <v>662</v>
      </c>
      <c r="D35" s="249" t="s">
        <v>663</v>
      </c>
      <c r="E35" s="249" t="s">
        <v>64</v>
      </c>
      <c r="F35" s="249" t="s">
        <v>64</v>
      </c>
      <c r="G35" s="249">
        <v>1178</v>
      </c>
      <c r="H35" s="261">
        <v>45289</v>
      </c>
      <c r="I35" s="261">
        <v>45289</v>
      </c>
      <c r="J35" s="243" t="s">
        <v>664</v>
      </c>
      <c r="K35" s="56" t="s">
        <v>665</v>
      </c>
      <c r="L35" s="254"/>
      <c r="M35" s="245" t="s">
        <v>710</v>
      </c>
      <c r="N35" s="262" t="s">
        <v>711</v>
      </c>
      <c r="O35" s="11"/>
    </row>
    <row r="36" spans="2:15" ht="89.25" x14ac:dyDescent="0.25">
      <c r="B36" s="249">
        <v>2024</v>
      </c>
      <c r="C36" s="249" t="s">
        <v>662</v>
      </c>
      <c r="D36" s="249" t="s">
        <v>663</v>
      </c>
      <c r="E36" s="249" t="s">
        <v>64</v>
      </c>
      <c r="F36" s="249" t="s">
        <v>64</v>
      </c>
      <c r="G36" s="249">
        <v>1176</v>
      </c>
      <c r="H36" s="261">
        <v>45289</v>
      </c>
      <c r="I36" s="261">
        <v>45289</v>
      </c>
      <c r="J36" s="243" t="s">
        <v>664</v>
      </c>
      <c r="K36" s="56" t="s">
        <v>665</v>
      </c>
      <c r="L36" s="254"/>
      <c r="M36" s="245" t="s">
        <v>712</v>
      </c>
      <c r="N36" s="262" t="s">
        <v>713</v>
      </c>
      <c r="O36" s="11"/>
    </row>
    <row r="37" spans="2:15" ht="89.25" x14ac:dyDescent="0.25">
      <c r="B37" s="249">
        <v>2024</v>
      </c>
      <c r="C37" s="249" t="s">
        <v>662</v>
      </c>
      <c r="D37" s="249" t="s">
        <v>663</v>
      </c>
      <c r="E37" s="249" t="s">
        <v>64</v>
      </c>
      <c r="F37" s="249" t="s">
        <v>64</v>
      </c>
      <c r="G37" s="249">
        <v>1228</v>
      </c>
      <c r="H37" s="261">
        <v>45288</v>
      </c>
      <c r="I37" s="261">
        <v>45288</v>
      </c>
      <c r="J37" s="243" t="s">
        <v>664</v>
      </c>
      <c r="K37" s="56" t="s">
        <v>665</v>
      </c>
      <c r="L37" s="254"/>
      <c r="M37" s="245" t="s">
        <v>714</v>
      </c>
      <c r="N37" s="262" t="s">
        <v>715</v>
      </c>
      <c r="O37" s="11"/>
    </row>
    <row r="38" spans="2:15" ht="89.25" x14ac:dyDescent="0.25">
      <c r="B38" s="249">
        <v>2024</v>
      </c>
      <c r="C38" s="249" t="s">
        <v>662</v>
      </c>
      <c r="D38" s="249" t="s">
        <v>663</v>
      </c>
      <c r="E38" s="249" t="s">
        <v>64</v>
      </c>
      <c r="F38" s="249" t="s">
        <v>64</v>
      </c>
      <c r="G38" s="249">
        <v>3761</v>
      </c>
      <c r="H38" s="261">
        <v>45289</v>
      </c>
      <c r="I38" s="261">
        <v>45289</v>
      </c>
      <c r="J38" s="243" t="s">
        <v>664</v>
      </c>
      <c r="K38" s="56" t="s">
        <v>665</v>
      </c>
      <c r="L38" s="254"/>
      <c r="M38" s="245" t="s">
        <v>716</v>
      </c>
      <c r="N38" s="262" t="s">
        <v>717</v>
      </c>
      <c r="O38" s="11"/>
    </row>
    <row r="39" spans="2:15" ht="89.25" x14ac:dyDescent="0.25">
      <c r="B39" s="249">
        <v>2024</v>
      </c>
      <c r="C39" s="249" t="s">
        <v>662</v>
      </c>
      <c r="D39" s="249" t="s">
        <v>663</v>
      </c>
      <c r="E39" s="249" t="s">
        <v>64</v>
      </c>
      <c r="F39" s="249" t="s">
        <v>64</v>
      </c>
      <c r="G39" s="249">
        <v>2295</v>
      </c>
      <c r="H39" s="261">
        <v>45288</v>
      </c>
      <c r="I39" s="261">
        <v>45288</v>
      </c>
      <c r="J39" s="243" t="s">
        <v>664</v>
      </c>
      <c r="K39" s="56" t="s">
        <v>665</v>
      </c>
      <c r="L39" s="254"/>
      <c r="M39" s="245" t="s">
        <v>718</v>
      </c>
      <c r="N39" s="262" t="s">
        <v>719</v>
      </c>
      <c r="O39" s="11"/>
    </row>
    <row r="40" spans="2:15" ht="89.25" x14ac:dyDescent="0.25">
      <c r="B40" s="249">
        <v>2024</v>
      </c>
      <c r="C40" s="249" t="s">
        <v>662</v>
      </c>
      <c r="D40" s="249" t="s">
        <v>663</v>
      </c>
      <c r="E40" s="249" t="s">
        <v>64</v>
      </c>
      <c r="F40" s="249" t="s">
        <v>64</v>
      </c>
      <c r="G40" s="249">
        <v>1173</v>
      </c>
      <c r="H40" s="261">
        <v>45289</v>
      </c>
      <c r="I40" s="261">
        <v>45289</v>
      </c>
      <c r="J40" s="243" t="s">
        <v>664</v>
      </c>
      <c r="K40" s="56" t="s">
        <v>665</v>
      </c>
      <c r="L40" s="254"/>
      <c r="M40" s="245" t="s">
        <v>720</v>
      </c>
      <c r="N40" s="262" t="s">
        <v>721</v>
      </c>
      <c r="O40" s="11"/>
    </row>
    <row r="41" spans="2:15" ht="89.25" x14ac:dyDescent="0.25">
      <c r="B41" s="249">
        <v>2024</v>
      </c>
      <c r="C41" s="249" t="s">
        <v>662</v>
      </c>
      <c r="D41" s="249" t="s">
        <v>663</v>
      </c>
      <c r="E41" s="249" t="s">
        <v>64</v>
      </c>
      <c r="F41" s="249" t="s">
        <v>64</v>
      </c>
      <c r="G41" s="249">
        <v>1344</v>
      </c>
      <c r="H41" s="261">
        <v>45289</v>
      </c>
      <c r="I41" s="261">
        <v>45289</v>
      </c>
      <c r="J41" s="243" t="s">
        <v>664</v>
      </c>
      <c r="K41" s="56" t="s">
        <v>665</v>
      </c>
      <c r="L41" s="254"/>
      <c r="M41" s="245" t="s">
        <v>722</v>
      </c>
      <c r="N41" s="262" t="s">
        <v>723</v>
      </c>
      <c r="O41" s="11"/>
    </row>
    <row r="42" spans="2:15" ht="89.25" x14ac:dyDescent="0.25">
      <c r="B42" s="249">
        <v>2024</v>
      </c>
      <c r="C42" s="249" t="s">
        <v>662</v>
      </c>
      <c r="D42" s="249" t="s">
        <v>663</v>
      </c>
      <c r="E42" s="249" t="s">
        <v>64</v>
      </c>
      <c r="F42" s="249" t="s">
        <v>64</v>
      </c>
      <c r="G42" s="249">
        <v>1748</v>
      </c>
      <c r="H42" s="261">
        <v>45289</v>
      </c>
      <c r="I42" s="261">
        <v>45289</v>
      </c>
      <c r="J42" s="243" t="s">
        <v>664</v>
      </c>
      <c r="K42" s="56" t="s">
        <v>665</v>
      </c>
      <c r="L42" s="254"/>
      <c r="M42" s="245" t="s">
        <v>724</v>
      </c>
      <c r="N42" s="262" t="s">
        <v>725</v>
      </c>
      <c r="O42" s="11"/>
    </row>
    <row r="43" spans="2:15" ht="89.25" x14ac:dyDescent="0.25">
      <c r="B43" s="249">
        <v>2024</v>
      </c>
      <c r="C43" s="249" t="s">
        <v>662</v>
      </c>
      <c r="D43" s="249" t="s">
        <v>663</v>
      </c>
      <c r="E43" s="249" t="s">
        <v>64</v>
      </c>
      <c r="F43" s="249" t="s">
        <v>64</v>
      </c>
      <c r="G43" s="249">
        <v>3762</v>
      </c>
      <c r="H43" s="261">
        <v>45289</v>
      </c>
      <c r="I43" s="261">
        <v>45289</v>
      </c>
      <c r="J43" s="243" t="s">
        <v>664</v>
      </c>
      <c r="K43" s="56" t="s">
        <v>665</v>
      </c>
      <c r="L43" s="254"/>
      <c r="M43" s="245" t="s">
        <v>726</v>
      </c>
      <c r="N43" s="262" t="s">
        <v>727</v>
      </c>
      <c r="O43" s="11"/>
    </row>
    <row r="44" spans="2:15" ht="89.25" x14ac:dyDescent="0.25">
      <c r="B44" s="249">
        <v>2024</v>
      </c>
      <c r="C44" s="249" t="s">
        <v>662</v>
      </c>
      <c r="D44" s="249" t="s">
        <v>663</v>
      </c>
      <c r="E44" s="249" t="s">
        <v>64</v>
      </c>
      <c r="F44" s="249" t="s">
        <v>64</v>
      </c>
      <c r="G44" s="249">
        <v>973</v>
      </c>
      <c r="H44" s="261">
        <v>45289</v>
      </c>
      <c r="I44" s="261">
        <v>45289</v>
      </c>
      <c r="J44" s="243" t="s">
        <v>664</v>
      </c>
      <c r="K44" s="56" t="s">
        <v>665</v>
      </c>
      <c r="L44" s="254"/>
      <c r="M44" s="245" t="s">
        <v>728</v>
      </c>
      <c r="N44" s="262" t="s">
        <v>729</v>
      </c>
      <c r="O44" s="11"/>
    </row>
    <row r="45" spans="2:15" ht="89.25" x14ac:dyDescent="0.25">
      <c r="B45" s="249">
        <v>2024</v>
      </c>
      <c r="C45" s="249" t="s">
        <v>662</v>
      </c>
      <c r="D45" s="249" t="s">
        <v>663</v>
      </c>
      <c r="E45" s="249" t="s">
        <v>64</v>
      </c>
      <c r="F45" s="249" t="s">
        <v>64</v>
      </c>
      <c r="G45" s="249">
        <v>1342</v>
      </c>
      <c r="H45" s="261">
        <v>45289</v>
      </c>
      <c r="I45" s="261">
        <v>45289</v>
      </c>
      <c r="J45" s="243" t="s">
        <v>664</v>
      </c>
      <c r="K45" s="56" t="s">
        <v>665</v>
      </c>
      <c r="L45" s="254"/>
      <c r="M45" s="245" t="s">
        <v>730</v>
      </c>
      <c r="N45" s="262" t="s">
        <v>731</v>
      </c>
      <c r="O45" s="11"/>
    </row>
    <row r="46" spans="2:15" ht="89.25" x14ac:dyDescent="0.25">
      <c r="B46" s="249">
        <v>2024</v>
      </c>
      <c r="C46" s="249" t="s">
        <v>662</v>
      </c>
      <c r="D46" s="249" t="s">
        <v>663</v>
      </c>
      <c r="E46" s="249" t="s">
        <v>64</v>
      </c>
      <c r="F46" s="249" t="s">
        <v>64</v>
      </c>
      <c r="G46" s="249">
        <v>1234</v>
      </c>
      <c r="H46" s="261">
        <v>45288</v>
      </c>
      <c r="I46" s="261">
        <v>45288</v>
      </c>
      <c r="J46" s="243" t="s">
        <v>664</v>
      </c>
      <c r="K46" s="56" t="s">
        <v>665</v>
      </c>
      <c r="L46" s="254"/>
      <c r="M46" s="245" t="s">
        <v>732</v>
      </c>
      <c r="N46" s="262" t="s">
        <v>733</v>
      </c>
      <c r="O46" s="11"/>
    </row>
    <row r="47" spans="2:15" ht="89.25" x14ac:dyDescent="0.25">
      <c r="B47" s="249">
        <v>2024</v>
      </c>
      <c r="C47" s="249" t="s">
        <v>662</v>
      </c>
      <c r="D47" s="249" t="s">
        <v>663</v>
      </c>
      <c r="E47" s="249" t="s">
        <v>64</v>
      </c>
      <c r="F47" s="249" t="s">
        <v>64</v>
      </c>
      <c r="G47" s="249">
        <v>607</v>
      </c>
      <c r="H47" s="261">
        <v>45288</v>
      </c>
      <c r="I47" s="261">
        <v>45288</v>
      </c>
      <c r="J47" s="243" t="s">
        <v>664</v>
      </c>
      <c r="K47" s="56" t="s">
        <v>665</v>
      </c>
      <c r="L47" s="254"/>
      <c r="M47" s="245" t="s">
        <v>734</v>
      </c>
      <c r="N47" s="262" t="s">
        <v>735</v>
      </c>
      <c r="O47" s="11"/>
    </row>
    <row r="48" spans="2:15" ht="89.25" x14ac:dyDescent="0.25">
      <c r="B48" s="249">
        <v>2024</v>
      </c>
      <c r="C48" s="249" t="s">
        <v>662</v>
      </c>
      <c r="D48" s="249" t="s">
        <v>663</v>
      </c>
      <c r="E48" s="249" t="s">
        <v>64</v>
      </c>
      <c r="F48" s="249" t="s">
        <v>64</v>
      </c>
      <c r="G48" s="249">
        <v>3763</v>
      </c>
      <c r="H48" s="261">
        <v>45289</v>
      </c>
      <c r="I48" s="261">
        <v>45289</v>
      </c>
      <c r="J48" s="243" t="s">
        <v>664</v>
      </c>
      <c r="K48" s="56" t="s">
        <v>665</v>
      </c>
      <c r="L48" s="254"/>
      <c r="M48" s="245" t="s">
        <v>736</v>
      </c>
      <c r="N48" s="262" t="s">
        <v>737</v>
      </c>
      <c r="O48" s="11"/>
    </row>
    <row r="49" spans="2:15" ht="89.25" x14ac:dyDescent="0.25">
      <c r="B49" s="249">
        <v>2024</v>
      </c>
      <c r="C49" s="249" t="s">
        <v>662</v>
      </c>
      <c r="D49" s="249" t="s">
        <v>663</v>
      </c>
      <c r="E49" s="249" t="s">
        <v>64</v>
      </c>
      <c r="F49" s="249" t="s">
        <v>64</v>
      </c>
      <c r="G49" s="249">
        <v>2007</v>
      </c>
      <c r="H49" s="261">
        <v>45288</v>
      </c>
      <c r="I49" s="261">
        <v>45288</v>
      </c>
      <c r="J49" s="243" t="s">
        <v>664</v>
      </c>
      <c r="K49" s="56" t="s">
        <v>665</v>
      </c>
      <c r="L49" s="254"/>
      <c r="M49" s="245" t="s">
        <v>738</v>
      </c>
      <c r="N49" s="262" t="s">
        <v>739</v>
      </c>
      <c r="O49" s="11"/>
    </row>
    <row r="50" spans="2:15" ht="89.25" x14ac:dyDescent="0.25">
      <c r="B50" s="249">
        <v>2024</v>
      </c>
      <c r="C50" s="249" t="s">
        <v>662</v>
      </c>
      <c r="D50" s="249" t="s">
        <v>663</v>
      </c>
      <c r="E50" s="249" t="s">
        <v>64</v>
      </c>
      <c r="F50" s="249" t="s">
        <v>64</v>
      </c>
      <c r="G50" s="249">
        <v>1282</v>
      </c>
      <c r="H50" s="261">
        <v>45289</v>
      </c>
      <c r="I50" s="261">
        <v>45289</v>
      </c>
      <c r="J50" s="243" t="s">
        <v>664</v>
      </c>
      <c r="K50" s="56" t="s">
        <v>665</v>
      </c>
      <c r="L50" s="254"/>
      <c r="M50" s="245" t="s">
        <v>740</v>
      </c>
      <c r="N50" s="262" t="s">
        <v>741</v>
      </c>
      <c r="O50" s="11"/>
    </row>
    <row r="51" spans="2:15" ht="89.25" x14ac:dyDescent="0.25">
      <c r="B51" s="249">
        <v>2024</v>
      </c>
      <c r="C51" s="249" t="s">
        <v>662</v>
      </c>
      <c r="D51" s="249" t="s">
        <v>663</v>
      </c>
      <c r="E51" s="249" t="s">
        <v>64</v>
      </c>
      <c r="F51" s="249" t="s">
        <v>64</v>
      </c>
      <c r="G51" s="249">
        <v>1323</v>
      </c>
      <c r="H51" s="261">
        <v>45288</v>
      </c>
      <c r="I51" s="261">
        <v>45288</v>
      </c>
      <c r="J51" s="243" t="s">
        <v>664</v>
      </c>
      <c r="K51" s="56" t="s">
        <v>665</v>
      </c>
      <c r="L51" s="254"/>
      <c r="M51" s="245" t="s">
        <v>742</v>
      </c>
      <c r="N51" s="262" t="s">
        <v>743</v>
      </c>
      <c r="O51" s="11"/>
    </row>
    <row r="52" spans="2:15" ht="89.25" x14ac:dyDescent="0.25">
      <c r="B52" s="249">
        <v>2024</v>
      </c>
      <c r="C52" s="249" t="s">
        <v>662</v>
      </c>
      <c r="D52" s="249" t="s">
        <v>663</v>
      </c>
      <c r="E52" s="249" t="s">
        <v>64</v>
      </c>
      <c r="F52" s="249" t="s">
        <v>64</v>
      </c>
      <c r="G52" s="249">
        <v>3764</v>
      </c>
      <c r="H52" s="261">
        <v>45289</v>
      </c>
      <c r="I52" s="261">
        <v>45289</v>
      </c>
      <c r="J52" s="243" t="s">
        <v>664</v>
      </c>
      <c r="K52" s="56" t="s">
        <v>665</v>
      </c>
      <c r="L52" s="254"/>
      <c r="M52" s="245" t="s">
        <v>744</v>
      </c>
      <c r="N52" s="262" t="s">
        <v>745</v>
      </c>
      <c r="O52" s="11"/>
    </row>
    <row r="53" spans="2:15" ht="89.25" x14ac:dyDescent="0.25">
      <c r="B53" s="249">
        <v>2024</v>
      </c>
      <c r="C53" s="249" t="s">
        <v>662</v>
      </c>
      <c r="D53" s="249" t="s">
        <v>663</v>
      </c>
      <c r="E53" s="249" t="s">
        <v>64</v>
      </c>
      <c r="F53" s="249" t="s">
        <v>64</v>
      </c>
      <c r="G53" s="249">
        <v>1175</v>
      </c>
      <c r="H53" s="261">
        <v>45289</v>
      </c>
      <c r="I53" s="261">
        <v>45289</v>
      </c>
      <c r="J53" s="243" t="s">
        <v>664</v>
      </c>
      <c r="K53" s="56" t="s">
        <v>665</v>
      </c>
      <c r="L53" s="254"/>
      <c r="M53" s="245" t="s">
        <v>746</v>
      </c>
      <c r="N53" s="262" t="s">
        <v>747</v>
      </c>
      <c r="O53" s="11"/>
    </row>
    <row r="54" spans="2:15" ht="89.25" x14ac:dyDescent="0.25">
      <c r="B54" s="249">
        <v>2024</v>
      </c>
      <c r="C54" s="249" t="s">
        <v>662</v>
      </c>
      <c r="D54" s="249" t="s">
        <v>663</v>
      </c>
      <c r="E54" s="249" t="s">
        <v>64</v>
      </c>
      <c r="F54" s="249" t="s">
        <v>64</v>
      </c>
      <c r="G54" s="249">
        <v>2293</v>
      </c>
      <c r="H54" s="261">
        <v>45288</v>
      </c>
      <c r="I54" s="261">
        <v>45288</v>
      </c>
      <c r="J54" s="243" t="s">
        <v>664</v>
      </c>
      <c r="K54" s="56" t="s">
        <v>665</v>
      </c>
      <c r="L54" s="254"/>
      <c r="M54" s="245" t="s">
        <v>748</v>
      </c>
      <c r="N54" s="262" t="s">
        <v>749</v>
      </c>
      <c r="O54" s="11"/>
    </row>
    <row r="55" spans="2:15" ht="89.25" x14ac:dyDescent="0.25">
      <c r="B55" s="249">
        <v>2024</v>
      </c>
      <c r="C55" s="249" t="s">
        <v>662</v>
      </c>
      <c r="D55" s="249" t="s">
        <v>663</v>
      </c>
      <c r="E55" s="249" t="s">
        <v>64</v>
      </c>
      <c r="F55" s="249" t="s">
        <v>64</v>
      </c>
      <c r="G55" s="249">
        <v>1338</v>
      </c>
      <c r="H55" s="261">
        <v>45289</v>
      </c>
      <c r="I55" s="261">
        <v>45289</v>
      </c>
      <c r="J55" s="243" t="s">
        <v>664</v>
      </c>
      <c r="K55" s="56" t="s">
        <v>665</v>
      </c>
      <c r="L55" s="254"/>
      <c r="M55" s="245" t="s">
        <v>750</v>
      </c>
      <c r="N55" s="262" t="s">
        <v>751</v>
      </c>
      <c r="O55" s="11"/>
    </row>
    <row r="56" spans="2:15" ht="89.25" x14ac:dyDescent="0.25">
      <c r="B56" s="249">
        <v>2024</v>
      </c>
      <c r="C56" s="249" t="s">
        <v>662</v>
      </c>
      <c r="D56" s="249" t="s">
        <v>663</v>
      </c>
      <c r="E56" s="249" t="s">
        <v>64</v>
      </c>
      <c r="F56" s="249" t="s">
        <v>64</v>
      </c>
      <c r="G56" s="249">
        <v>3765</v>
      </c>
      <c r="H56" s="261">
        <v>45289</v>
      </c>
      <c r="I56" s="261">
        <v>45289</v>
      </c>
      <c r="J56" s="243" t="s">
        <v>664</v>
      </c>
      <c r="K56" s="56" t="s">
        <v>665</v>
      </c>
      <c r="L56" s="254"/>
      <c r="M56" s="245" t="s">
        <v>752</v>
      </c>
      <c r="N56" s="262" t="s">
        <v>753</v>
      </c>
      <c r="O56" s="11"/>
    </row>
    <row r="57" spans="2:15" ht="89.25" x14ac:dyDescent="0.25">
      <c r="B57" s="249">
        <v>2024</v>
      </c>
      <c r="C57" s="249" t="s">
        <v>662</v>
      </c>
      <c r="D57" s="249" t="s">
        <v>663</v>
      </c>
      <c r="E57" s="249" t="s">
        <v>64</v>
      </c>
      <c r="F57" s="249" t="s">
        <v>64</v>
      </c>
      <c r="G57" s="249">
        <v>3766</v>
      </c>
      <c r="H57" s="261">
        <v>45289</v>
      </c>
      <c r="I57" s="261">
        <v>45289</v>
      </c>
      <c r="J57" s="243" t="s">
        <v>664</v>
      </c>
      <c r="K57" s="56" t="s">
        <v>665</v>
      </c>
      <c r="L57" s="254"/>
      <c r="M57" s="245" t="s">
        <v>754</v>
      </c>
      <c r="N57" s="262" t="s">
        <v>755</v>
      </c>
      <c r="O57" s="11"/>
    </row>
    <row r="58" spans="2:15" ht="89.25" x14ac:dyDescent="0.25">
      <c r="B58" s="249">
        <v>2024</v>
      </c>
      <c r="C58" s="249" t="s">
        <v>662</v>
      </c>
      <c r="D58" s="249" t="s">
        <v>663</v>
      </c>
      <c r="E58" s="249" t="s">
        <v>64</v>
      </c>
      <c r="F58" s="249" t="s">
        <v>64</v>
      </c>
      <c r="G58" s="249">
        <v>1171</v>
      </c>
      <c r="H58" s="261">
        <v>45289</v>
      </c>
      <c r="I58" s="261">
        <v>45289</v>
      </c>
      <c r="J58" s="243" t="s">
        <v>664</v>
      </c>
      <c r="K58" s="56" t="s">
        <v>665</v>
      </c>
      <c r="L58" s="254"/>
      <c r="M58" s="245" t="s">
        <v>756</v>
      </c>
      <c r="N58" s="262" t="s">
        <v>757</v>
      </c>
      <c r="O58" s="11"/>
    </row>
    <row r="59" spans="2:15" ht="89.25" x14ac:dyDescent="0.25">
      <c r="B59" s="249">
        <v>2024</v>
      </c>
      <c r="C59" s="249" t="s">
        <v>662</v>
      </c>
      <c r="D59" s="249" t="s">
        <v>663</v>
      </c>
      <c r="E59" s="249" t="s">
        <v>64</v>
      </c>
      <c r="F59" s="249" t="s">
        <v>64</v>
      </c>
      <c r="G59" s="249">
        <v>1280</v>
      </c>
      <c r="H59" s="261">
        <v>45289</v>
      </c>
      <c r="I59" s="261">
        <v>45289</v>
      </c>
      <c r="J59" s="243" t="s">
        <v>664</v>
      </c>
      <c r="K59" s="56" t="s">
        <v>665</v>
      </c>
      <c r="L59" s="254"/>
      <c r="M59" s="245" t="s">
        <v>758</v>
      </c>
      <c r="N59" s="262" t="s">
        <v>759</v>
      </c>
      <c r="O59" s="11"/>
    </row>
    <row r="60" spans="2:15" ht="89.25" x14ac:dyDescent="0.25">
      <c r="B60" s="249">
        <v>2024</v>
      </c>
      <c r="C60" s="249" t="s">
        <v>662</v>
      </c>
      <c r="D60" s="249" t="s">
        <v>663</v>
      </c>
      <c r="E60" s="249" t="s">
        <v>64</v>
      </c>
      <c r="F60" s="249" t="s">
        <v>64</v>
      </c>
      <c r="G60" s="249">
        <v>1177</v>
      </c>
      <c r="H60" s="261">
        <v>45289</v>
      </c>
      <c r="I60" s="261">
        <v>45289</v>
      </c>
      <c r="J60" s="243" t="s">
        <v>664</v>
      </c>
      <c r="K60" s="56" t="s">
        <v>665</v>
      </c>
      <c r="L60" s="254"/>
      <c r="M60" s="245" t="s">
        <v>760</v>
      </c>
      <c r="N60" s="262" t="s">
        <v>761</v>
      </c>
      <c r="O60" s="11"/>
    </row>
    <row r="61" spans="2:15" ht="89.25" x14ac:dyDescent="0.25">
      <c r="B61" s="249">
        <v>2024</v>
      </c>
      <c r="C61" s="249" t="s">
        <v>662</v>
      </c>
      <c r="D61" s="249" t="s">
        <v>663</v>
      </c>
      <c r="E61" s="249" t="s">
        <v>64</v>
      </c>
      <c r="F61" s="249" t="s">
        <v>64</v>
      </c>
      <c r="G61" s="249">
        <v>3767</v>
      </c>
      <c r="H61" s="261">
        <v>45289</v>
      </c>
      <c r="I61" s="261">
        <v>45289</v>
      </c>
      <c r="J61" s="243" t="s">
        <v>664</v>
      </c>
      <c r="K61" s="56" t="s">
        <v>665</v>
      </c>
      <c r="L61" s="254"/>
      <c r="M61" s="245" t="s">
        <v>762</v>
      </c>
      <c r="N61" s="262" t="s">
        <v>763</v>
      </c>
      <c r="O61" s="11"/>
    </row>
    <row r="62" spans="2:15" ht="89.25" x14ac:dyDescent="0.25">
      <c r="B62" s="249">
        <v>2024</v>
      </c>
      <c r="C62" s="249" t="s">
        <v>662</v>
      </c>
      <c r="D62" s="249" t="s">
        <v>663</v>
      </c>
      <c r="E62" s="249" t="s">
        <v>64</v>
      </c>
      <c r="F62" s="249" t="s">
        <v>64</v>
      </c>
      <c r="G62" s="249">
        <v>1283</v>
      </c>
      <c r="H62" s="261">
        <v>45289</v>
      </c>
      <c r="I62" s="261">
        <v>45289</v>
      </c>
      <c r="J62" s="243" t="s">
        <v>664</v>
      </c>
      <c r="K62" s="56" t="s">
        <v>665</v>
      </c>
      <c r="L62" s="254"/>
      <c r="M62" s="245" t="s">
        <v>764</v>
      </c>
      <c r="N62" s="262" t="s">
        <v>765</v>
      </c>
      <c r="O62" s="11"/>
    </row>
    <row r="63" spans="2:15" ht="89.25" x14ac:dyDescent="0.25">
      <c r="B63" s="249">
        <v>2024</v>
      </c>
      <c r="C63" s="249" t="s">
        <v>662</v>
      </c>
      <c r="D63" s="249" t="s">
        <v>663</v>
      </c>
      <c r="E63" s="249" t="s">
        <v>64</v>
      </c>
      <c r="F63" s="249" t="s">
        <v>64</v>
      </c>
      <c r="G63" s="249">
        <v>3768</v>
      </c>
      <c r="H63" s="261">
        <v>45289</v>
      </c>
      <c r="I63" s="261">
        <v>45289</v>
      </c>
      <c r="J63" s="243" t="s">
        <v>664</v>
      </c>
      <c r="K63" s="56" t="s">
        <v>665</v>
      </c>
      <c r="L63" s="254"/>
      <c r="M63" s="245" t="s">
        <v>766</v>
      </c>
      <c r="N63" s="262" t="s">
        <v>767</v>
      </c>
      <c r="O63" s="11"/>
    </row>
    <row r="64" spans="2:15" ht="89.25" x14ac:dyDescent="0.25">
      <c r="B64" s="249">
        <v>2024</v>
      </c>
      <c r="C64" s="249" t="s">
        <v>662</v>
      </c>
      <c r="D64" s="249" t="s">
        <v>663</v>
      </c>
      <c r="E64" s="249" t="s">
        <v>64</v>
      </c>
      <c r="F64" s="249" t="s">
        <v>64</v>
      </c>
      <c r="G64" s="249">
        <v>2296</v>
      </c>
      <c r="H64" s="261">
        <v>45288</v>
      </c>
      <c r="I64" s="261">
        <v>45288</v>
      </c>
      <c r="J64" s="243" t="s">
        <v>664</v>
      </c>
      <c r="K64" s="56" t="s">
        <v>665</v>
      </c>
      <c r="L64" s="254"/>
      <c r="M64" s="245" t="s">
        <v>768</v>
      </c>
      <c r="N64" s="262" t="s">
        <v>769</v>
      </c>
      <c r="O64" s="11"/>
    </row>
    <row r="65" spans="2:15" ht="89.25" x14ac:dyDescent="0.25">
      <c r="B65" s="249">
        <v>2024</v>
      </c>
      <c r="C65" s="249" t="s">
        <v>662</v>
      </c>
      <c r="D65" s="249" t="s">
        <v>663</v>
      </c>
      <c r="E65" s="249" t="s">
        <v>64</v>
      </c>
      <c r="F65" s="249" t="s">
        <v>64</v>
      </c>
      <c r="G65" s="249">
        <v>2006</v>
      </c>
      <c r="H65" s="261">
        <v>45288</v>
      </c>
      <c r="I65" s="261">
        <v>45288</v>
      </c>
      <c r="J65" s="243" t="s">
        <v>664</v>
      </c>
      <c r="K65" s="56" t="s">
        <v>665</v>
      </c>
      <c r="L65" s="254"/>
      <c r="M65" s="245" t="s">
        <v>770</v>
      </c>
      <c r="N65" s="262" t="s">
        <v>771</v>
      </c>
      <c r="O65" s="11"/>
    </row>
    <row r="66" spans="2:15" ht="89.25" x14ac:dyDescent="0.25">
      <c r="B66" s="249">
        <v>2024</v>
      </c>
      <c r="C66" s="249" t="s">
        <v>662</v>
      </c>
      <c r="D66" s="249" t="s">
        <v>663</v>
      </c>
      <c r="E66" s="249" t="s">
        <v>64</v>
      </c>
      <c r="F66" s="249" t="s">
        <v>64</v>
      </c>
      <c r="G66" s="249">
        <v>1242</v>
      </c>
      <c r="H66" s="261">
        <v>45289</v>
      </c>
      <c r="I66" s="261">
        <v>45289</v>
      </c>
      <c r="J66" s="243" t="s">
        <v>664</v>
      </c>
      <c r="K66" s="56" t="s">
        <v>665</v>
      </c>
      <c r="L66" s="254"/>
      <c r="M66" s="245" t="s">
        <v>772</v>
      </c>
      <c r="N66" s="262" t="s">
        <v>773</v>
      </c>
      <c r="O66" s="11"/>
    </row>
    <row r="67" spans="2:15" ht="89.25" x14ac:dyDescent="0.25">
      <c r="B67" s="249">
        <v>2024</v>
      </c>
      <c r="C67" s="249" t="s">
        <v>662</v>
      </c>
      <c r="D67" s="249" t="s">
        <v>663</v>
      </c>
      <c r="E67" s="249" t="s">
        <v>64</v>
      </c>
      <c r="F67" s="249" t="s">
        <v>64</v>
      </c>
      <c r="G67" s="249">
        <v>1180</v>
      </c>
      <c r="H67" s="261">
        <v>45289</v>
      </c>
      <c r="I67" s="261">
        <v>45289</v>
      </c>
      <c r="J67" s="243" t="s">
        <v>664</v>
      </c>
      <c r="K67" s="56" t="s">
        <v>665</v>
      </c>
      <c r="L67" s="254"/>
      <c r="M67" s="245" t="s">
        <v>774</v>
      </c>
      <c r="N67" s="262" t="s">
        <v>775</v>
      </c>
      <c r="O67" s="11"/>
    </row>
    <row r="68" spans="2:15" ht="89.25" x14ac:dyDescent="0.25">
      <c r="B68" s="249">
        <v>2024</v>
      </c>
      <c r="C68" s="249" t="s">
        <v>662</v>
      </c>
      <c r="D68" s="249" t="s">
        <v>663</v>
      </c>
      <c r="E68" s="249" t="s">
        <v>64</v>
      </c>
      <c r="F68" s="249" t="s">
        <v>64</v>
      </c>
      <c r="G68" s="249">
        <v>1339</v>
      </c>
      <c r="H68" s="261">
        <v>45289</v>
      </c>
      <c r="I68" s="261">
        <v>45289</v>
      </c>
      <c r="J68" s="243" t="s">
        <v>664</v>
      </c>
      <c r="K68" s="56" t="s">
        <v>665</v>
      </c>
      <c r="L68" s="254"/>
      <c r="M68" s="245" t="s">
        <v>776</v>
      </c>
      <c r="N68" s="262" t="s">
        <v>777</v>
      </c>
      <c r="O68" s="11"/>
    </row>
    <row r="69" spans="2:15" ht="89.25" x14ac:dyDescent="0.25">
      <c r="B69" s="249">
        <v>2024</v>
      </c>
      <c r="C69" s="249" t="s">
        <v>662</v>
      </c>
      <c r="D69" s="249" t="s">
        <v>663</v>
      </c>
      <c r="E69" s="249" t="s">
        <v>64</v>
      </c>
      <c r="F69" s="249" t="s">
        <v>64</v>
      </c>
      <c r="G69" s="249">
        <v>1008</v>
      </c>
      <c r="H69" s="261">
        <v>45288</v>
      </c>
      <c r="I69" s="261">
        <v>45288</v>
      </c>
      <c r="J69" s="243" t="s">
        <v>664</v>
      </c>
      <c r="K69" s="56" t="s">
        <v>665</v>
      </c>
      <c r="L69" s="254"/>
      <c r="M69" s="245" t="s">
        <v>778</v>
      </c>
      <c r="N69" s="262" t="s">
        <v>779</v>
      </c>
      <c r="O69" s="11"/>
    </row>
    <row r="70" spans="2:15" ht="89.25" x14ac:dyDescent="0.25">
      <c r="B70" s="249">
        <v>2024</v>
      </c>
      <c r="C70" s="249" t="s">
        <v>662</v>
      </c>
      <c r="D70" s="249" t="s">
        <v>663</v>
      </c>
      <c r="E70" s="249" t="s">
        <v>64</v>
      </c>
      <c r="F70" s="249" t="s">
        <v>64</v>
      </c>
      <c r="G70" s="249">
        <v>2530</v>
      </c>
      <c r="H70" s="261">
        <v>45287</v>
      </c>
      <c r="I70" s="261">
        <v>45287</v>
      </c>
      <c r="J70" s="243" t="s">
        <v>664</v>
      </c>
      <c r="K70" s="56" t="s">
        <v>665</v>
      </c>
      <c r="L70" s="254"/>
      <c r="M70" s="245" t="s">
        <v>780</v>
      </c>
      <c r="N70" s="262" t="s">
        <v>781</v>
      </c>
      <c r="O70" s="11"/>
    </row>
    <row r="71" spans="2:15" ht="89.25" x14ac:dyDescent="0.25">
      <c r="B71" s="249">
        <v>2024</v>
      </c>
      <c r="C71" s="249" t="s">
        <v>662</v>
      </c>
      <c r="D71" s="249" t="s">
        <v>663</v>
      </c>
      <c r="E71" s="249" t="s">
        <v>64</v>
      </c>
      <c r="F71" s="249" t="s">
        <v>64</v>
      </c>
      <c r="G71" s="249">
        <v>2014</v>
      </c>
      <c r="H71" s="261">
        <v>45289</v>
      </c>
      <c r="I71" s="261">
        <v>45289</v>
      </c>
      <c r="J71" s="243" t="s">
        <v>664</v>
      </c>
      <c r="K71" s="56" t="s">
        <v>665</v>
      </c>
      <c r="L71" s="254"/>
      <c r="M71" s="245" t="s">
        <v>782</v>
      </c>
      <c r="N71" s="262" t="s">
        <v>783</v>
      </c>
      <c r="O71" s="11"/>
    </row>
    <row r="72" spans="2:15" ht="89.25" x14ac:dyDescent="0.25">
      <c r="B72" s="249">
        <v>2024</v>
      </c>
      <c r="C72" s="249" t="s">
        <v>662</v>
      </c>
      <c r="D72" s="249" t="s">
        <v>663</v>
      </c>
      <c r="E72" s="249" t="s">
        <v>64</v>
      </c>
      <c r="F72" s="249" t="s">
        <v>64</v>
      </c>
      <c r="G72" s="249">
        <v>1281</v>
      </c>
      <c r="H72" s="261">
        <v>45289</v>
      </c>
      <c r="I72" s="261">
        <v>45289</v>
      </c>
      <c r="J72" s="243" t="s">
        <v>664</v>
      </c>
      <c r="K72" s="56" t="s">
        <v>665</v>
      </c>
      <c r="L72" s="254"/>
      <c r="M72" s="245" t="s">
        <v>784</v>
      </c>
      <c r="N72" s="262" t="s">
        <v>785</v>
      </c>
      <c r="O72" s="11"/>
    </row>
    <row r="73" spans="2:15" ht="89.25" x14ac:dyDescent="0.25">
      <c r="B73" s="249">
        <v>2024</v>
      </c>
      <c r="C73" s="249" t="s">
        <v>662</v>
      </c>
      <c r="D73" s="249" t="s">
        <v>663</v>
      </c>
      <c r="E73" s="249" t="s">
        <v>64</v>
      </c>
      <c r="F73" s="249" t="s">
        <v>64</v>
      </c>
      <c r="G73" s="249">
        <v>1170</v>
      </c>
      <c r="H73" s="261">
        <v>45289</v>
      </c>
      <c r="I73" s="261">
        <v>45289</v>
      </c>
      <c r="J73" s="243" t="s">
        <v>664</v>
      </c>
      <c r="K73" s="56" t="s">
        <v>665</v>
      </c>
      <c r="L73" s="254"/>
      <c r="M73" s="245" t="s">
        <v>786</v>
      </c>
      <c r="N73" s="262" t="s">
        <v>787</v>
      </c>
      <c r="O73" s="11"/>
    </row>
    <row r="74" spans="2:15" ht="89.25" x14ac:dyDescent="0.25">
      <c r="B74" s="249">
        <v>2024</v>
      </c>
      <c r="C74" s="249" t="s">
        <v>662</v>
      </c>
      <c r="D74" s="249" t="s">
        <v>663</v>
      </c>
      <c r="E74" s="249" t="s">
        <v>64</v>
      </c>
      <c r="F74" s="249" t="s">
        <v>64</v>
      </c>
      <c r="G74" s="249">
        <v>1172</v>
      </c>
      <c r="H74" s="261">
        <v>45289</v>
      </c>
      <c r="I74" s="261">
        <v>45289</v>
      </c>
      <c r="J74" s="243" t="s">
        <v>664</v>
      </c>
      <c r="K74" s="56" t="s">
        <v>665</v>
      </c>
      <c r="L74" s="254"/>
      <c r="M74" s="245" t="s">
        <v>788</v>
      </c>
      <c r="N74" s="262" t="s">
        <v>789</v>
      </c>
      <c r="O74" s="11"/>
    </row>
    <row r="75" spans="2:15" ht="89.25" x14ac:dyDescent="0.25">
      <c r="B75" s="249">
        <v>2024</v>
      </c>
      <c r="C75" s="249" t="s">
        <v>662</v>
      </c>
      <c r="D75" s="249" t="s">
        <v>663</v>
      </c>
      <c r="E75" s="249" t="s">
        <v>64</v>
      </c>
      <c r="F75" s="249" t="s">
        <v>64</v>
      </c>
      <c r="G75" s="249">
        <v>1232</v>
      </c>
      <c r="H75" s="261">
        <v>45288</v>
      </c>
      <c r="I75" s="261">
        <v>45288</v>
      </c>
      <c r="J75" s="243" t="s">
        <v>664</v>
      </c>
      <c r="K75" s="56" t="s">
        <v>665</v>
      </c>
      <c r="L75" s="254"/>
      <c r="M75" s="245" t="s">
        <v>790</v>
      </c>
      <c r="N75" s="262" t="s">
        <v>791</v>
      </c>
      <c r="O75" s="11"/>
    </row>
    <row r="76" spans="2:15" ht="89.25" x14ac:dyDescent="0.25">
      <c r="B76" s="249">
        <v>2024</v>
      </c>
      <c r="C76" s="249" t="s">
        <v>662</v>
      </c>
      <c r="D76" s="249" t="s">
        <v>663</v>
      </c>
      <c r="E76" s="249" t="s">
        <v>64</v>
      </c>
      <c r="F76" s="249" t="s">
        <v>64</v>
      </c>
      <c r="G76" s="249">
        <v>3769</v>
      </c>
      <c r="H76" s="261">
        <v>45289</v>
      </c>
      <c r="I76" s="261">
        <v>45289</v>
      </c>
      <c r="J76" s="243" t="s">
        <v>664</v>
      </c>
      <c r="K76" s="56" t="s">
        <v>665</v>
      </c>
      <c r="L76" s="254"/>
      <c r="M76" s="245" t="s">
        <v>792</v>
      </c>
      <c r="N76" s="262" t="s">
        <v>793</v>
      </c>
      <c r="O76" s="11"/>
    </row>
    <row r="77" spans="2:15" ht="89.25" x14ac:dyDescent="0.25">
      <c r="B77" s="249">
        <v>2024</v>
      </c>
      <c r="C77" s="249" t="s">
        <v>662</v>
      </c>
      <c r="D77" s="249" t="s">
        <v>663</v>
      </c>
      <c r="E77" s="249" t="s">
        <v>64</v>
      </c>
      <c r="F77" s="249" t="s">
        <v>64</v>
      </c>
      <c r="G77" s="249">
        <v>1181</v>
      </c>
      <c r="H77" s="261">
        <v>45287</v>
      </c>
      <c r="I77" s="261">
        <v>45287</v>
      </c>
      <c r="J77" s="243" t="s">
        <v>664</v>
      </c>
      <c r="K77" s="56" t="s">
        <v>665</v>
      </c>
      <c r="L77" s="254"/>
      <c r="M77" s="245" t="s">
        <v>794</v>
      </c>
      <c r="N77" s="262" t="s">
        <v>795</v>
      </c>
      <c r="O77" s="11"/>
    </row>
    <row r="78" spans="2:15" ht="89.25" x14ac:dyDescent="0.25">
      <c r="B78" s="249">
        <v>2024</v>
      </c>
      <c r="C78" s="249" t="s">
        <v>662</v>
      </c>
      <c r="D78" s="249" t="s">
        <v>663</v>
      </c>
      <c r="E78" s="249" t="s">
        <v>64</v>
      </c>
      <c r="F78" s="249" t="s">
        <v>64</v>
      </c>
      <c r="G78" s="249">
        <v>1182</v>
      </c>
      <c r="H78" s="261">
        <v>45289</v>
      </c>
      <c r="I78" s="261">
        <v>45289</v>
      </c>
      <c r="J78" s="243" t="s">
        <v>664</v>
      </c>
      <c r="K78" s="56" t="s">
        <v>665</v>
      </c>
      <c r="L78" s="254"/>
      <c r="M78" s="245" t="s">
        <v>796</v>
      </c>
      <c r="N78" s="262" t="s">
        <v>797</v>
      </c>
      <c r="O78" s="11"/>
    </row>
    <row r="79" spans="2:15" ht="89.25" x14ac:dyDescent="0.25">
      <c r="B79" s="249">
        <v>2024</v>
      </c>
      <c r="C79" s="249" t="s">
        <v>662</v>
      </c>
      <c r="D79" s="249" t="s">
        <v>663</v>
      </c>
      <c r="E79" s="249" t="s">
        <v>64</v>
      </c>
      <c r="F79" s="249" t="s">
        <v>64</v>
      </c>
      <c r="G79" s="249">
        <v>856</v>
      </c>
      <c r="H79" s="261">
        <v>45289</v>
      </c>
      <c r="I79" s="261">
        <v>45289</v>
      </c>
      <c r="J79" s="243" t="s">
        <v>664</v>
      </c>
      <c r="K79" s="56" t="s">
        <v>665</v>
      </c>
      <c r="L79" s="254"/>
      <c r="M79" s="245" t="s">
        <v>798</v>
      </c>
      <c r="N79" s="262" t="s">
        <v>799</v>
      </c>
      <c r="O79" s="11"/>
    </row>
    <row r="80" spans="2:15" ht="89.25" x14ac:dyDescent="0.25">
      <c r="B80" s="249">
        <v>2024</v>
      </c>
      <c r="C80" s="249" t="s">
        <v>662</v>
      </c>
      <c r="D80" s="249" t="s">
        <v>663</v>
      </c>
      <c r="E80" s="249" t="s">
        <v>64</v>
      </c>
      <c r="F80" s="249" t="s">
        <v>64</v>
      </c>
      <c r="G80" s="249">
        <v>610</v>
      </c>
      <c r="H80" s="261">
        <v>45289</v>
      </c>
      <c r="I80" s="261">
        <v>45289</v>
      </c>
      <c r="J80" s="243" t="s">
        <v>664</v>
      </c>
      <c r="K80" s="56" t="s">
        <v>665</v>
      </c>
      <c r="L80" s="254"/>
      <c r="M80" s="245" t="s">
        <v>800</v>
      </c>
      <c r="N80" s="262" t="s">
        <v>801</v>
      </c>
      <c r="O80" s="11"/>
    </row>
    <row r="81" spans="2:15" ht="89.25" x14ac:dyDescent="0.25">
      <c r="B81" s="249">
        <v>2024</v>
      </c>
      <c r="C81" s="249" t="s">
        <v>662</v>
      </c>
      <c r="D81" s="249" t="s">
        <v>663</v>
      </c>
      <c r="E81" s="249" t="s">
        <v>64</v>
      </c>
      <c r="F81" s="249" t="s">
        <v>64</v>
      </c>
      <c r="G81" s="249">
        <v>1756</v>
      </c>
      <c r="H81" s="261">
        <v>45289</v>
      </c>
      <c r="I81" s="261">
        <v>45289</v>
      </c>
      <c r="J81" s="243" t="s">
        <v>664</v>
      </c>
      <c r="K81" s="56" t="s">
        <v>665</v>
      </c>
      <c r="L81" s="254"/>
      <c r="M81" s="245" t="s">
        <v>802</v>
      </c>
      <c r="N81" s="262" t="s">
        <v>803</v>
      </c>
      <c r="O81" s="11"/>
    </row>
    <row r="82" spans="2:15" ht="89.25" x14ac:dyDescent="0.25">
      <c r="B82" s="249">
        <v>2024</v>
      </c>
      <c r="C82" s="249" t="s">
        <v>662</v>
      </c>
      <c r="D82" s="249" t="s">
        <v>663</v>
      </c>
      <c r="E82" s="249" t="s">
        <v>64</v>
      </c>
      <c r="F82" s="249" t="s">
        <v>64</v>
      </c>
      <c r="G82" s="249">
        <v>3770</v>
      </c>
      <c r="H82" s="261">
        <v>45289</v>
      </c>
      <c r="I82" s="261">
        <v>45289</v>
      </c>
      <c r="J82" s="243" t="s">
        <v>664</v>
      </c>
      <c r="K82" s="56" t="s">
        <v>665</v>
      </c>
      <c r="L82" s="254"/>
      <c r="M82" s="245" t="s">
        <v>804</v>
      </c>
      <c r="N82" s="262" t="s">
        <v>805</v>
      </c>
      <c r="O82" s="11"/>
    </row>
    <row r="83" spans="2:15" ht="89.25" x14ac:dyDescent="0.25">
      <c r="B83" s="249">
        <v>2024</v>
      </c>
      <c r="C83" s="249" t="s">
        <v>662</v>
      </c>
      <c r="D83" s="249" t="s">
        <v>663</v>
      </c>
      <c r="E83" s="249" t="s">
        <v>64</v>
      </c>
      <c r="F83" s="249" t="s">
        <v>64</v>
      </c>
      <c r="G83" s="249">
        <v>2014</v>
      </c>
      <c r="H83" s="261">
        <v>45289</v>
      </c>
      <c r="I83" s="261">
        <v>45289</v>
      </c>
      <c r="J83" s="243" t="s">
        <v>664</v>
      </c>
      <c r="K83" s="56" t="s">
        <v>665</v>
      </c>
      <c r="L83" s="254"/>
      <c r="M83" s="245" t="s">
        <v>806</v>
      </c>
      <c r="N83" s="262" t="s">
        <v>807</v>
      </c>
      <c r="O83" s="11"/>
    </row>
    <row r="84" spans="2:15" ht="89.25" x14ac:dyDescent="0.25">
      <c r="B84" s="249">
        <v>2024</v>
      </c>
      <c r="C84" s="249" t="s">
        <v>662</v>
      </c>
      <c r="D84" s="249" t="s">
        <v>663</v>
      </c>
      <c r="E84" s="249" t="s">
        <v>64</v>
      </c>
      <c r="F84" s="249" t="s">
        <v>64</v>
      </c>
      <c r="G84" s="249">
        <v>2538</v>
      </c>
      <c r="H84" s="261">
        <v>45287</v>
      </c>
      <c r="I84" s="261">
        <v>45287</v>
      </c>
      <c r="J84" s="243" t="s">
        <v>664</v>
      </c>
      <c r="K84" s="56" t="s">
        <v>665</v>
      </c>
      <c r="L84" s="254"/>
      <c r="M84" s="245" t="s">
        <v>808</v>
      </c>
      <c r="N84" s="262" t="s">
        <v>809</v>
      </c>
      <c r="O84" s="11"/>
    </row>
    <row r="85" spans="2:15" ht="89.25" x14ac:dyDescent="0.25">
      <c r="B85" s="249">
        <v>2024</v>
      </c>
      <c r="C85" s="249" t="s">
        <v>662</v>
      </c>
      <c r="D85" s="249" t="s">
        <v>663</v>
      </c>
      <c r="E85" s="249" t="s">
        <v>64</v>
      </c>
      <c r="F85" s="249" t="s">
        <v>64</v>
      </c>
      <c r="G85" s="249">
        <v>1227</v>
      </c>
      <c r="H85" s="261">
        <v>45288</v>
      </c>
      <c r="I85" s="261">
        <v>45288</v>
      </c>
      <c r="J85" s="243" t="s">
        <v>664</v>
      </c>
      <c r="K85" s="56" t="s">
        <v>665</v>
      </c>
      <c r="L85" s="254"/>
      <c r="M85" s="245" t="s">
        <v>810</v>
      </c>
      <c r="N85" s="262" t="s">
        <v>811</v>
      </c>
      <c r="O85" s="11"/>
    </row>
    <row r="86" spans="2:15" ht="89.25" x14ac:dyDescent="0.25">
      <c r="B86" s="249">
        <v>2024</v>
      </c>
      <c r="C86" s="249" t="s">
        <v>662</v>
      </c>
      <c r="D86" s="249" t="s">
        <v>663</v>
      </c>
      <c r="E86" s="249" t="s">
        <v>64</v>
      </c>
      <c r="F86" s="249" t="s">
        <v>64</v>
      </c>
      <c r="G86" s="249">
        <v>1337</v>
      </c>
      <c r="H86" s="261">
        <v>45289</v>
      </c>
      <c r="I86" s="261">
        <v>45289</v>
      </c>
      <c r="J86" s="243" t="s">
        <v>664</v>
      </c>
      <c r="K86" s="56" t="s">
        <v>665</v>
      </c>
      <c r="L86" s="254"/>
      <c r="M86" s="245" t="s">
        <v>812</v>
      </c>
      <c r="N86" s="262" t="s">
        <v>813</v>
      </c>
      <c r="O86" s="11"/>
    </row>
    <row r="87" spans="2:15" ht="89.25" x14ac:dyDescent="0.25">
      <c r="B87" s="249">
        <v>2024</v>
      </c>
      <c r="C87" s="249" t="s">
        <v>662</v>
      </c>
      <c r="D87" s="249" t="s">
        <v>663</v>
      </c>
      <c r="E87" s="249" t="s">
        <v>64</v>
      </c>
      <c r="F87" s="249" t="s">
        <v>64</v>
      </c>
      <c r="G87" s="249">
        <v>3771</v>
      </c>
      <c r="H87" s="261">
        <v>45289</v>
      </c>
      <c r="I87" s="261">
        <v>45289</v>
      </c>
      <c r="J87" s="243" t="s">
        <v>664</v>
      </c>
      <c r="K87" s="56" t="s">
        <v>665</v>
      </c>
      <c r="L87" s="254"/>
      <c r="M87" s="245" t="s">
        <v>814</v>
      </c>
      <c r="N87" s="262" t="s">
        <v>815</v>
      </c>
      <c r="O87" s="11"/>
    </row>
    <row r="88" spans="2:15" ht="89.25" x14ac:dyDescent="0.25">
      <c r="B88" s="249">
        <v>2024</v>
      </c>
      <c r="C88" s="249" t="s">
        <v>662</v>
      </c>
      <c r="D88" s="249" t="s">
        <v>663</v>
      </c>
      <c r="E88" s="249" t="s">
        <v>64</v>
      </c>
      <c r="F88" s="249" t="s">
        <v>64</v>
      </c>
      <c r="G88" s="249">
        <v>3772</v>
      </c>
      <c r="H88" s="261">
        <v>45289</v>
      </c>
      <c r="I88" s="261">
        <v>45289</v>
      </c>
      <c r="J88" s="243" t="s">
        <v>664</v>
      </c>
      <c r="K88" s="56" t="s">
        <v>665</v>
      </c>
      <c r="L88" s="254"/>
      <c r="M88" s="245" t="s">
        <v>816</v>
      </c>
      <c r="N88" s="262" t="s">
        <v>817</v>
      </c>
      <c r="O88" s="11"/>
    </row>
    <row r="89" spans="2:15" ht="89.25" x14ac:dyDescent="0.25">
      <c r="B89" s="249">
        <v>2024</v>
      </c>
      <c r="C89" s="249" t="s">
        <v>662</v>
      </c>
      <c r="D89" s="249" t="s">
        <v>663</v>
      </c>
      <c r="E89" s="249" t="s">
        <v>64</v>
      </c>
      <c r="F89" s="249" t="s">
        <v>64</v>
      </c>
      <c r="G89" s="249">
        <v>2292</v>
      </c>
      <c r="H89" s="261">
        <v>45288</v>
      </c>
      <c r="I89" s="261">
        <v>45288</v>
      </c>
      <c r="J89" s="243" t="s">
        <v>664</v>
      </c>
      <c r="K89" s="56" t="s">
        <v>665</v>
      </c>
      <c r="L89" s="254"/>
      <c r="M89" s="245" t="s">
        <v>818</v>
      </c>
      <c r="N89" s="262" t="s">
        <v>819</v>
      </c>
      <c r="O89" s="11"/>
    </row>
    <row r="90" spans="2:15" ht="89.25" x14ac:dyDescent="0.25">
      <c r="B90" s="249">
        <v>2024</v>
      </c>
      <c r="C90" s="249" t="s">
        <v>662</v>
      </c>
      <c r="D90" s="249" t="s">
        <v>663</v>
      </c>
      <c r="E90" s="249" t="s">
        <v>64</v>
      </c>
      <c r="F90" s="249" t="s">
        <v>64</v>
      </c>
      <c r="G90" s="249">
        <v>1758</v>
      </c>
      <c r="H90" s="261">
        <v>45289</v>
      </c>
      <c r="I90" s="261">
        <v>45289</v>
      </c>
      <c r="J90" s="243" t="s">
        <v>664</v>
      </c>
      <c r="K90" s="56" t="s">
        <v>665</v>
      </c>
      <c r="L90" s="254"/>
      <c r="M90" s="245" t="s">
        <v>820</v>
      </c>
      <c r="N90" s="262" t="s">
        <v>821</v>
      </c>
      <c r="O90" s="11"/>
    </row>
    <row r="91" spans="2:15" ht="89.25" x14ac:dyDescent="0.25">
      <c r="B91" s="249">
        <v>2024</v>
      </c>
      <c r="C91" s="249" t="s">
        <v>662</v>
      </c>
      <c r="D91" s="249" t="s">
        <v>663</v>
      </c>
      <c r="E91" s="249" t="s">
        <v>64</v>
      </c>
      <c r="F91" s="249" t="s">
        <v>64</v>
      </c>
      <c r="G91" s="249">
        <v>854</v>
      </c>
      <c r="H91" s="261">
        <v>45288</v>
      </c>
      <c r="I91" s="261">
        <v>45288</v>
      </c>
      <c r="J91" s="243" t="s">
        <v>664</v>
      </c>
      <c r="K91" s="56" t="s">
        <v>665</v>
      </c>
      <c r="L91" s="254"/>
      <c r="M91" s="245" t="s">
        <v>822</v>
      </c>
      <c r="N91" s="262" t="s">
        <v>823</v>
      </c>
      <c r="O91" s="11"/>
    </row>
    <row r="92" spans="2:15" ht="89.25" x14ac:dyDescent="0.25">
      <c r="B92" s="249">
        <v>2024</v>
      </c>
      <c r="C92" s="249" t="s">
        <v>662</v>
      </c>
      <c r="D92" s="249" t="s">
        <v>663</v>
      </c>
      <c r="E92" s="249" t="s">
        <v>64</v>
      </c>
      <c r="F92" s="249" t="s">
        <v>64</v>
      </c>
      <c r="G92" s="249">
        <v>2294</v>
      </c>
      <c r="H92" s="261">
        <v>45288</v>
      </c>
      <c r="I92" s="261">
        <v>45288</v>
      </c>
      <c r="J92" s="243" t="s">
        <v>664</v>
      </c>
      <c r="K92" s="56" t="s">
        <v>665</v>
      </c>
      <c r="L92" s="254"/>
      <c r="M92" s="245" t="s">
        <v>824</v>
      </c>
      <c r="N92" s="262" t="s">
        <v>825</v>
      </c>
      <c r="O92" s="11"/>
    </row>
    <row r="93" spans="2:15" ht="89.25" x14ac:dyDescent="0.25">
      <c r="B93" s="249">
        <v>2024</v>
      </c>
      <c r="C93" s="249" t="s">
        <v>662</v>
      </c>
      <c r="D93" s="249" t="s">
        <v>663</v>
      </c>
      <c r="E93" s="249" t="s">
        <v>64</v>
      </c>
      <c r="F93" s="249" t="s">
        <v>64</v>
      </c>
      <c r="G93" s="249">
        <v>857</v>
      </c>
      <c r="H93" s="261">
        <v>45289</v>
      </c>
      <c r="I93" s="261">
        <v>45289</v>
      </c>
      <c r="J93" s="243" t="s">
        <v>664</v>
      </c>
      <c r="K93" s="56" t="s">
        <v>665</v>
      </c>
      <c r="L93" s="254"/>
      <c r="M93" s="245" t="s">
        <v>826</v>
      </c>
      <c r="N93" s="262" t="s">
        <v>827</v>
      </c>
      <c r="O93" s="11"/>
    </row>
    <row r="94" spans="2:15" ht="89.25" x14ac:dyDescent="0.25">
      <c r="B94" s="249">
        <v>2024</v>
      </c>
      <c r="C94" s="249" t="s">
        <v>662</v>
      </c>
      <c r="D94" s="249" t="s">
        <v>663</v>
      </c>
      <c r="E94" s="249" t="s">
        <v>64</v>
      </c>
      <c r="F94" s="249" t="s">
        <v>64</v>
      </c>
      <c r="G94" s="249">
        <v>2539</v>
      </c>
      <c r="H94" s="261">
        <v>45287</v>
      </c>
      <c r="I94" s="261">
        <v>45287</v>
      </c>
      <c r="J94" s="243" t="s">
        <v>664</v>
      </c>
      <c r="K94" s="56" t="s">
        <v>665</v>
      </c>
      <c r="L94" s="254"/>
      <c r="M94" s="245" t="s">
        <v>828</v>
      </c>
      <c r="N94" s="262" t="s">
        <v>829</v>
      </c>
      <c r="O94" s="11"/>
    </row>
    <row r="95" spans="2:15" ht="89.25" x14ac:dyDescent="0.25">
      <c r="B95" s="249">
        <v>2024</v>
      </c>
      <c r="C95" s="249" t="s">
        <v>662</v>
      </c>
      <c r="D95" s="249" t="s">
        <v>663</v>
      </c>
      <c r="E95" s="249" t="s">
        <v>64</v>
      </c>
      <c r="F95" s="249" t="s">
        <v>64</v>
      </c>
      <c r="G95" s="249">
        <v>3773</v>
      </c>
      <c r="H95" s="261">
        <v>45289</v>
      </c>
      <c r="I95" s="261">
        <v>45289</v>
      </c>
      <c r="J95" s="243" t="s">
        <v>664</v>
      </c>
      <c r="K95" s="56" t="s">
        <v>665</v>
      </c>
      <c r="L95" s="254"/>
      <c r="M95" s="245" t="s">
        <v>830</v>
      </c>
      <c r="N95" s="262" t="s">
        <v>831</v>
      </c>
      <c r="O95" s="11"/>
    </row>
    <row r="96" spans="2:15" ht="89.25" x14ac:dyDescent="0.25">
      <c r="B96" s="249">
        <v>2024</v>
      </c>
      <c r="C96" s="249" t="s">
        <v>662</v>
      </c>
      <c r="D96" s="249" t="s">
        <v>663</v>
      </c>
      <c r="E96" s="249" t="s">
        <v>64</v>
      </c>
      <c r="F96" s="249" t="s">
        <v>64</v>
      </c>
      <c r="G96" s="249">
        <v>1233</v>
      </c>
      <c r="H96" s="261">
        <v>45288</v>
      </c>
      <c r="I96" s="261">
        <v>45288</v>
      </c>
      <c r="J96" s="243" t="s">
        <v>664</v>
      </c>
      <c r="K96" s="56" t="s">
        <v>665</v>
      </c>
      <c r="L96" s="254"/>
      <c r="M96" s="245" t="s">
        <v>832</v>
      </c>
      <c r="N96" s="262" t="s">
        <v>833</v>
      </c>
      <c r="O96" s="11"/>
    </row>
    <row r="97" spans="2:15" ht="89.25" x14ac:dyDescent="0.25">
      <c r="B97" s="249">
        <v>2024</v>
      </c>
      <c r="C97" s="249" t="s">
        <v>662</v>
      </c>
      <c r="D97" s="249" t="s">
        <v>663</v>
      </c>
      <c r="E97" s="249" t="s">
        <v>64</v>
      </c>
      <c r="F97" s="249" t="s">
        <v>64</v>
      </c>
      <c r="G97" s="249">
        <v>1757</v>
      </c>
      <c r="H97" s="261">
        <v>45289</v>
      </c>
      <c r="I97" s="261">
        <v>45289</v>
      </c>
      <c r="J97" s="243" t="s">
        <v>664</v>
      </c>
      <c r="K97" s="56" t="s">
        <v>665</v>
      </c>
      <c r="L97" s="254"/>
      <c r="M97" s="245" t="s">
        <v>834</v>
      </c>
      <c r="N97" s="262" t="s">
        <v>835</v>
      </c>
      <c r="O97" s="11"/>
    </row>
    <row r="98" spans="2:15" ht="89.25" x14ac:dyDescent="0.25">
      <c r="B98" s="249">
        <v>2024</v>
      </c>
      <c r="C98" s="249" t="s">
        <v>662</v>
      </c>
      <c r="D98" s="249" t="s">
        <v>663</v>
      </c>
      <c r="E98" s="249" t="s">
        <v>64</v>
      </c>
      <c r="F98" s="249" t="s">
        <v>64</v>
      </c>
      <c r="G98" s="249">
        <v>3774</v>
      </c>
      <c r="H98" s="261">
        <v>45289</v>
      </c>
      <c r="I98" s="261">
        <v>45289</v>
      </c>
      <c r="J98" s="243" t="s">
        <v>664</v>
      </c>
      <c r="K98" s="56" t="s">
        <v>665</v>
      </c>
      <c r="L98" s="254"/>
      <c r="M98" s="245" t="s">
        <v>836</v>
      </c>
      <c r="N98" s="262" t="s">
        <v>837</v>
      </c>
      <c r="O98" s="11"/>
    </row>
    <row r="99" spans="2:15" ht="89.25" x14ac:dyDescent="0.25">
      <c r="B99" s="249">
        <v>2024</v>
      </c>
      <c r="C99" s="249" t="s">
        <v>662</v>
      </c>
      <c r="D99" s="249" t="s">
        <v>663</v>
      </c>
      <c r="E99" s="249" t="s">
        <v>64</v>
      </c>
      <c r="F99" s="249" t="s">
        <v>64</v>
      </c>
      <c r="G99" s="249">
        <v>1759</v>
      </c>
      <c r="H99" s="261">
        <v>45289</v>
      </c>
      <c r="I99" s="261">
        <v>45289</v>
      </c>
      <c r="J99" s="243" t="s">
        <v>664</v>
      </c>
      <c r="K99" s="56" t="s">
        <v>665</v>
      </c>
      <c r="L99" s="254"/>
      <c r="M99" s="245" t="s">
        <v>838</v>
      </c>
      <c r="N99" s="262" t="s">
        <v>839</v>
      </c>
      <c r="O99" s="11"/>
    </row>
    <row r="100" spans="2:15" ht="89.25" x14ac:dyDescent="0.25">
      <c r="B100" s="249">
        <v>2024</v>
      </c>
      <c r="C100" s="249" t="s">
        <v>662</v>
      </c>
      <c r="D100" s="249" t="s">
        <v>663</v>
      </c>
      <c r="E100" s="249" t="s">
        <v>64</v>
      </c>
      <c r="F100" s="249" t="s">
        <v>64</v>
      </c>
      <c r="G100" s="249">
        <v>1229</v>
      </c>
      <c r="H100" s="261">
        <v>45288</v>
      </c>
      <c r="I100" s="261">
        <v>45288</v>
      </c>
      <c r="J100" s="243" t="s">
        <v>664</v>
      </c>
      <c r="K100" s="56" t="s">
        <v>665</v>
      </c>
      <c r="L100" s="254"/>
      <c r="M100" s="245" t="s">
        <v>840</v>
      </c>
      <c r="N100" s="262" t="s">
        <v>841</v>
      </c>
      <c r="O100" s="11"/>
    </row>
    <row r="101" spans="2:15" ht="89.25" x14ac:dyDescent="0.25">
      <c r="B101" s="249">
        <v>2024</v>
      </c>
      <c r="C101" s="249" t="s">
        <v>662</v>
      </c>
      <c r="D101" s="249" t="s">
        <v>663</v>
      </c>
      <c r="E101" s="249" t="s">
        <v>64</v>
      </c>
      <c r="F101" s="249" t="s">
        <v>64</v>
      </c>
      <c r="G101" s="249">
        <v>1319</v>
      </c>
      <c r="H101" s="261">
        <v>45289</v>
      </c>
      <c r="I101" s="261">
        <v>45289</v>
      </c>
      <c r="J101" s="243" t="s">
        <v>664</v>
      </c>
      <c r="K101" s="56" t="s">
        <v>665</v>
      </c>
      <c r="L101" s="254"/>
      <c r="M101" s="245" t="s">
        <v>842</v>
      </c>
      <c r="N101" s="262" t="s">
        <v>843</v>
      </c>
      <c r="O101" s="11"/>
    </row>
    <row r="102" spans="2:15" ht="89.25" x14ac:dyDescent="0.25">
      <c r="B102" s="249">
        <v>2024</v>
      </c>
      <c r="C102" s="249" t="s">
        <v>662</v>
      </c>
      <c r="D102" s="249" t="s">
        <v>663</v>
      </c>
      <c r="E102" s="249" t="s">
        <v>64</v>
      </c>
      <c r="F102" s="249" t="s">
        <v>64</v>
      </c>
      <c r="G102" s="249">
        <v>855</v>
      </c>
      <c r="H102" s="261">
        <v>45288</v>
      </c>
      <c r="I102" s="261">
        <v>45288</v>
      </c>
      <c r="J102" s="243" t="s">
        <v>664</v>
      </c>
      <c r="K102" s="56" t="s">
        <v>665</v>
      </c>
      <c r="L102" s="254"/>
      <c r="M102" s="245" t="s">
        <v>844</v>
      </c>
      <c r="N102" s="262" t="s">
        <v>845</v>
      </c>
      <c r="O102" s="11"/>
    </row>
    <row r="103" spans="2:15" ht="89.25" x14ac:dyDescent="0.25">
      <c r="B103" s="249">
        <v>2024</v>
      </c>
      <c r="C103" s="249" t="s">
        <v>662</v>
      </c>
      <c r="D103" s="249" t="s">
        <v>663</v>
      </c>
      <c r="E103" s="249" t="s">
        <v>64</v>
      </c>
      <c r="F103" s="249" t="s">
        <v>64</v>
      </c>
      <c r="G103" s="249">
        <v>1828</v>
      </c>
      <c r="H103" s="261">
        <v>45289</v>
      </c>
      <c r="I103" s="261">
        <v>45289</v>
      </c>
      <c r="J103" s="243" t="s">
        <v>664</v>
      </c>
      <c r="K103" s="56" t="s">
        <v>665</v>
      </c>
      <c r="L103" s="254"/>
      <c r="M103" s="245" t="s">
        <v>846</v>
      </c>
      <c r="N103" s="262" t="s">
        <v>847</v>
      </c>
      <c r="O103" s="11"/>
    </row>
    <row r="104" spans="2:15" ht="89.25" x14ac:dyDescent="0.25">
      <c r="B104" s="249">
        <v>2024</v>
      </c>
      <c r="C104" s="249" t="s">
        <v>662</v>
      </c>
      <c r="D104" s="249" t="s">
        <v>663</v>
      </c>
      <c r="E104" s="249" t="s">
        <v>64</v>
      </c>
      <c r="F104" s="249" t="s">
        <v>64</v>
      </c>
      <c r="G104" s="249">
        <v>1754</v>
      </c>
      <c r="H104" s="261">
        <v>45289</v>
      </c>
      <c r="I104" s="261">
        <v>45289</v>
      </c>
      <c r="J104" s="243" t="s">
        <v>664</v>
      </c>
      <c r="K104" s="56" t="s">
        <v>665</v>
      </c>
      <c r="L104" s="254"/>
      <c r="M104" s="245" t="s">
        <v>848</v>
      </c>
      <c r="N104" s="262" t="s">
        <v>849</v>
      </c>
      <c r="O104" s="11"/>
    </row>
    <row r="105" spans="2:15" ht="89.25" x14ac:dyDescent="0.25">
      <c r="B105" s="249">
        <v>2024</v>
      </c>
      <c r="C105" s="249" t="s">
        <v>662</v>
      </c>
      <c r="D105" s="249" t="s">
        <v>663</v>
      </c>
      <c r="E105" s="249" t="s">
        <v>64</v>
      </c>
      <c r="F105" s="249" t="s">
        <v>64</v>
      </c>
      <c r="G105" s="249">
        <v>1755</v>
      </c>
      <c r="H105" s="261">
        <v>45289</v>
      </c>
      <c r="I105" s="261">
        <v>45289</v>
      </c>
      <c r="J105" s="243" t="s">
        <v>664</v>
      </c>
      <c r="K105" s="56" t="s">
        <v>665</v>
      </c>
      <c r="L105" s="254"/>
      <c r="M105" s="245" t="s">
        <v>850</v>
      </c>
      <c r="N105" s="262" t="s">
        <v>851</v>
      </c>
      <c r="O105" s="11"/>
    </row>
    <row r="106" spans="2:15" ht="89.25" x14ac:dyDescent="0.25">
      <c r="B106" s="249">
        <v>2024</v>
      </c>
      <c r="C106" s="249" t="s">
        <v>662</v>
      </c>
      <c r="D106" s="249" t="s">
        <v>663</v>
      </c>
      <c r="E106" s="249" t="s">
        <v>64</v>
      </c>
      <c r="F106" s="249" t="s">
        <v>64</v>
      </c>
      <c r="G106" s="249">
        <v>1335</v>
      </c>
      <c r="H106" s="261">
        <v>45289</v>
      </c>
      <c r="I106" s="261">
        <v>45289</v>
      </c>
      <c r="J106" s="243" t="s">
        <v>664</v>
      </c>
      <c r="K106" s="56" t="s">
        <v>665</v>
      </c>
      <c r="L106" s="254"/>
      <c r="M106" s="245" t="s">
        <v>852</v>
      </c>
      <c r="N106" s="262" t="s">
        <v>853</v>
      </c>
      <c r="O106" s="11"/>
    </row>
    <row r="107" spans="2:15" ht="89.25" x14ac:dyDescent="0.25">
      <c r="B107" s="249">
        <v>2024</v>
      </c>
      <c r="C107" s="249" t="s">
        <v>662</v>
      </c>
      <c r="D107" s="249" t="s">
        <v>663</v>
      </c>
      <c r="E107" s="249" t="s">
        <v>64</v>
      </c>
      <c r="F107" s="249" t="s">
        <v>64</v>
      </c>
      <c r="G107" s="249">
        <v>1343</v>
      </c>
      <c r="H107" s="261">
        <v>45289</v>
      </c>
      <c r="I107" s="261">
        <v>45289</v>
      </c>
      <c r="J107" s="243" t="s">
        <v>664</v>
      </c>
      <c r="K107" s="56" t="s">
        <v>665</v>
      </c>
      <c r="L107" s="254"/>
      <c r="M107" s="245" t="s">
        <v>854</v>
      </c>
      <c r="N107" s="262" t="s">
        <v>855</v>
      </c>
      <c r="O107" s="11"/>
    </row>
    <row r="108" spans="2:15" ht="153" x14ac:dyDescent="0.25">
      <c r="B108" s="249">
        <v>2024</v>
      </c>
      <c r="C108" s="249" t="s">
        <v>662</v>
      </c>
      <c r="D108" s="249" t="s">
        <v>663</v>
      </c>
      <c r="E108" s="249" t="s">
        <v>64</v>
      </c>
      <c r="F108" s="249" t="s">
        <v>64</v>
      </c>
      <c r="G108" s="249">
        <v>1302</v>
      </c>
      <c r="H108" s="261">
        <v>45280</v>
      </c>
      <c r="I108" s="261">
        <v>45280</v>
      </c>
      <c r="J108" s="243" t="s">
        <v>664</v>
      </c>
      <c r="K108" s="56" t="s">
        <v>665</v>
      </c>
      <c r="L108" s="254"/>
      <c r="M108" s="245" t="s">
        <v>856</v>
      </c>
      <c r="N108" s="262" t="s">
        <v>857</v>
      </c>
      <c r="O108" s="11"/>
    </row>
    <row r="109" spans="2:15" ht="153" x14ac:dyDescent="0.25">
      <c r="B109" s="249">
        <v>2024</v>
      </c>
      <c r="C109" s="249" t="s">
        <v>662</v>
      </c>
      <c r="D109" s="249" t="s">
        <v>663</v>
      </c>
      <c r="E109" s="249" t="s">
        <v>64</v>
      </c>
      <c r="F109" s="249" t="s">
        <v>64</v>
      </c>
      <c r="G109" s="249">
        <v>3960</v>
      </c>
      <c r="H109" s="261">
        <v>45286</v>
      </c>
      <c r="I109" s="261">
        <v>45286</v>
      </c>
      <c r="J109" s="243" t="s">
        <v>664</v>
      </c>
      <c r="K109" s="56" t="s">
        <v>665</v>
      </c>
      <c r="L109" s="254"/>
      <c r="M109" s="245" t="s">
        <v>858</v>
      </c>
      <c r="N109" s="262" t="s">
        <v>859</v>
      </c>
      <c r="O109" s="11"/>
    </row>
    <row r="110" spans="2:15" ht="140.25" x14ac:dyDescent="0.25">
      <c r="B110" s="249">
        <v>2024</v>
      </c>
      <c r="C110" s="249" t="s">
        <v>662</v>
      </c>
      <c r="D110" s="249" t="s">
        <v>663</v>
      </c>
      <c r="E110" s="249" t="s">
        <v>64</v>
      </c>
      <c r="F110" s="249" t="s">
        <v>64</v>
      </c>
      <c r="G110" s="249">
        <v>1108</v>
      </c>
      <c r="H110" s="261">
        <v>45283</v>
      </c>
      <c r="I110" s="261">
        <v>45283</v>
      </c>
      <c r="J110" s="243" t="s">
        <v>664</v>
      </c>
      <c r="K110" s="56" t="s">
        <v>665</v>
      </c>
      <c r="L110" s="254"/>
      <c r="M110" s="245" t="s">
        <v>860</v>
      </c>
      <c r="N110" s="262" t="s">
        <v>861</v>
      </c>
      <c r="O110" s="11"/>
    </row>
    <row r="111" spans="2:15" ht="153" x14ac:dyDescent="0.25">
      <c r="B111" s="249">
        <v>2024</v>
      </c>
      <c r="C111" s="249" t="s">
        <v>662</v>
      </c>
      <c r="D111" s="249" t="s">
        <v>663</v>
      </c>
      <c r="E111" s="249" t="s">
        <v>64</v>
      </c>
      <c r="F111" s="249" t="s">
        <v>64</v>
      </c>
      <c r="G111" s="249">
        <v>1108</v>
      </c>
      <c r="H111" s="261">
        <v>45283</v>
      </c>
      <c r="I111" s="261">
        <v>45283</v>
      </c>
      <c r="J111" s="243" t="s">
        <v>664</v>
      </c>
      <c r="K111" s="56" t="s">
        <v>665</v>
      </c>
      <c r="L111" s="254"/>
      <c r="M111" s="245" t="s">
        <v>862</v>
      </c>
      <c r="N111" s="262" t="s">
        <v>863</v>
      </c>
      <c r="O111" s="11"/>
    </row>
    <row r="112" spans="2:15" ht="178.5" x14ac:dyDescent="0.25">
      <c r="B112" s="249">
        <v>2024</v>
      </c>
      <c r="C112" s="249" t="s">
        <v>662</v>
      </c>
      <c r="D112" s="249" t="s">
        <v>663</v>
      </c>
      <c r="E112" s="249" t="s">
        <v>64</v>
      </c>
      <c r="F112" s="249" t="s">
        <v>64</v>
      </c>
      <c r="G112" s="249">
        <v>3726</v>
      </c>
      <c r="H112" s="261">
        <v>45287</v>
      </c>
      <c r="I112" s="261">
        <v>45287</v>
      </c>
      <c r="J112" s="243" t="s">
        <v>664</v>
      </c>
      <c r="K112" s="56" t="s">
        <v>665</v>
      </c>
      <c r="L112" s="254"/>
      <c r="M112" s="245" t="s">
        <v>864</v>
      </c>
      <c r="N112" s="262" t="s">
        <v>865</v>
      </c>
      <c r="O112" s="11"/>
    </row>
    <row r="113" spans="2:15" ht="165.75" x14ac:dyDescent="0.25">
      <c r="B113" s="249">
        <v>2024</v>
      </c>
      <c r="C113" s="249" t="s">
        <v>662</v>
      </c>
      <c r="D113" s="249" t="s">
        <v>663</v>
      </c>
      <c r="E113" s="249" t="s">
        <v>64</v>
      </c>
      <c r="F113" s="249" t="s">
        <v>64</v>
      </c>
      <c r="G113" s="249">
        <v>942</v>
      </c>
      <c r="H113" s="261">
        <v>45282</v>
      </c>
      <c r="I113" s="261">
        <v>45282</v>
      </c>
      <c r="J113" s="243" t="s">
        <v>664</v>
      </c>
      <c r="K113" s="56" t="s">
        <v>665</v>
      </c>
      <c r="L113" s="254"/>
      <c r="M113" s="245" t="s">
        <v>866</v>
      </c>
      <c r="N113" s="262" t="s">
        <v>867</v>
      </c>
      <c r="O113" s="11"/>
    </row>
    <row r="114" spans="2:15" ht="153" x14ac:dyDescent="0.25">
      <c r="B114" s="249">
        <v>2024</v>
      </c>
      <c r="C114" s="249" t="s">
        <v>662</v>
      </c>
      <c r="D114" s="249" t="s">
        <v>663</v>
      </c>
      <c r="E114" s="249" t="s">
        <v>64</v>
      </c>
      <c r="F114" s="249" t="s">
        <v>64</v>
      </c>
      <c r="G114" s="249">
        <v>1296</v>
      </c>
      <c r="H114" s="261">
        <v>45281</v>
      </c>
      <c r="I114" s="261">
        <v>45281</v>
      </c>
      <c r="J114" s="243" t="s">
        <v>664</v>
      </c>
      <c r="K114" s="56" t="s">
        <v>665</v>
      </c>
      <c r="L114" s="254"/>
      <c r="M114" s="245" t="s">
        <v>868</v>
      </c>
      <c r="N114" s="262" t="s">
        <v>869</v>
      </c>
      <c r="O114" s="11"/>
    </row>
    <row r="115" spans="2:15" ht="153" x14ac:dyDescent="0.25">
      <c r="B115" s="249">
        <v>2024</v>
      </c>
      <c r="C115" s="249" t="s">
        <v>662</v>
      </c>
      <c r="D115" s="249" t="s">
        <v>663</v>
      </c>
      <c r="E115" s="249" t="s">
        <v>64</v>
      </c>
      <c r="F115" s="249" t="s">
        <v>64</v>
      </c>
      <c r="G115" s="249">
        <v>2426</v>
      </c>
      <c r="H115" s="261">
        <v>45279</v>
      </c>
      <c r="I115" s="261">
        <v>45279</v>
      </c>
      <c r="J115" s="243" t="s">
        <v>664</v>
      </c>
      <c r="K115" s="56" t="s">
        <v>665</v>
      </c>
      <c r="L115" s="254"/>
      <c r="M115" s="245" t="s">
        <v>870</v>
      </c>
      <c r="N115" s="262" t="s">
        <v>871</v>
      </c>
      <c r="O115" s="11"/>
    </row>
    <row r="116" spans="2:15" ht="153" x14ac:dyDescent="0.25">
      <c r="B116" s="249">
        <v>2024</v>
      </c>
      <c r="C116" s="249" t="s">
        <v>662</v>
      </c>
      <c r="D116" s="249" t="s">
        <v>663</v>
      </c>
      <c r="E116" s="249" t="s">
        <v>64</v>
      </c>
      <c r="F116" s="249" t="s">
        <v>64</v>
      </c>
      <c r="G116" s="249">
        <v>1284</v>
      </c>
      <c r="H116" s="261">
        <v>45289</v>
      </c>
      <c r="I116" s="261">
        <v>45289</v>
      </c>
      <c r="J116" s="243" t="s">
        <v>664</v>
      </c>
      <c r="K116" s="56" t="s">
        <v>665</v>
      </c>
      <c r="L116" s="254"/>
      <c r="M116" s="245" t="s">
        <v>872</v>
      </c>
      <c r="N116" s="262" t="s">
        <v>873</v>
      </c>
      <c r="O116" s="11"/>
    </row>
    <row r="117" spans="2:15" ht="153" x14ac:dyDescent="0.25">
      <c r="B117" s="249">
        <v>2024</v>
      </c>
      <c r="C117" s="249" t="s">
        <v>662</v>
      </c>
      <c r="D117" s="249" t="s">
        <v>663</v>
      </c>
      <c r="E117" s="249" t="s">
        <v>64</v>
      </c>
      <c r="F117" s="249" t="s">
        <v>64</v>
      </c>
      <c r="G117" s="249">
        <v>2201</v>
      </c>
      <c r="H117" s="261">
        <v>45280</v>
      </c>
      <c r="I117" s="261">
        <v>45280</v>
      </c>
      <c r="J117" s="243" t="s">
        <v>664</v>
      </c>
      <c r="K117" s="56" t="s">
        <v>665</v>
      </c>
      <c r="L117" s="254"/>
      <c r="M117" s="245" t="s">
        <v>874</v>
      </c>
      <c r="N117" s="262" t="s">
        <v>875</v>
      </c>
      <c r="O117" s="11"/>
    </row>
    <row r="118" spans="2:15" ht="153" x14ac:dyDescent="0.25">
      <c r="B118" s="249">
        <v>2024</v>
      </c>
      <c r="C118" s="249" t="s">
        <v>662</v>
      </c>
      <c r="D118" s="249" t="s">
        <v>663</v>
      </c>
      <c r="E118" s="249" t="s">
        <v>64</v>
      </c>
      <c r="F118" s="249" t="s">
        <v>64</v>
      </c>
      <c r="G118" s="249">
        <v>600</v>
      </c>
      <c r="H118" s="261">
        <v>45281</v>
      </c>
      <c r="I118" s="261">
        <v>45281</v>
      </c>
      <c r="J118" s="243" t="s">
        <v>664</v>
      </c>
      <c r="K118" s="56" t="s">
        <v>665</v>
      </c>
      <c r="L118" s="254"/>
      <c r="M118" s="245" t="s">
        <v>876</v>
      </c>
      <c r="N118" s="262" t="s">
        <v>877</v>
      </c>
      <c r="O118" s="11"/>
    </row>
    <row r="119" spans="2:15" ht="165.75" x14ac:dyDescent="0.25">
      <c r="B119" s="249">
        <v>2024</v>
      </c>
      <c r="C119" s="249" t="s">
        <v>662</v>
      </c>
      <c r="D119" s="249" t="s">
        <v>663</v>
      </c>
      <c r="E119" s="249" t="s">
        <v>64</v>
      </c>
      <c r="F119" s="249" t="s">
        <v>64</v>
      </c>
      <c r="G119" s="249">
        <v>3696</v>
      </c>
      <c r="H119" s="261">
        <v>45287</v>
      </c>
      <c r="I119" s="261">
        <v>45287</v>
      </c>
      <c r="J119" s="243" t="s">
        <v>664</v>
      </c>
      <c r="K119" s="56" t="s">
        <v>665</v>
      </c>
      <c r="L119" s="254"/>
      <c r="M119" s="245" t="s">
        <v>878</v>
      </c>
      <c r="N119" s="262" t="s">
        <v>879</v>
      </c>
      <c r="O119" s="11"/>
    </row>
    <row r="120" spans="2:15" ht="140.25" x14ac:dyDescent="0.25">
      <c r="B120" s="249">
        <v>2024</v>
      </c>
      <c r="C120" s="249" t="s">
        <v>662</v>
      </c>
      <c r="D120" s="249" t="s">
        <v>663</v>
      </c>
      <c r="E120" s="249" t="s">
        <v>64</v>
      </c>
      <c r="F120" s="249" t="s">
        <v>64</v>
      </c>
      <c r="G120" s="249">
        <v>633</v>
      </c>
      <c r="H120" s="261">
        <v>45648</v>
      </c>
      <c r="I120" s="261">
        <v>45648</v>
      </c>
      <c r="J120" s="243" t="s">
        <v>664</v>
      </c>
      <c r="K120" s="56" t="s">
        <v>665</v>
      </c>
      <c r="L120" s="254"/>
      <c r="M120" s="245" t="s">
        <v>880</v>
      </c>
      <c r="N120" s="262" t="s">
        <v>881</v>
      </c>
      <c r="O120" s="11"/>
    </row>
    <row r="121" spans="2:15" ht="165.75" x14ac:dyDescent="0.25">
      <c r="B121" s="249">
        <v>2024</v>
      </c>
      <c r="C121" s="249" t="s">
        <v>662</v>
      </c>
      <c r="D121" s="249" t="s">
        <v>663</v>
      </c>
      <c r="E121" s="249" t="s">
        <v>64</v>
      </c>
      <c r="F121" s="249" t="s">
        <v>64</v>
      </c>
      <c r="G121" s="249">
        <v>1401</v>
      </c>
      <c r="H121" s="261">
        <v>45281</v>
      </c>
      <c r="I121" s="261">
        <v>45281</v>
      </c>
      <c r="J121" s="243" t="s">
        <v>664</v>
      </c>
      <c r="K121" s="56" t="s">
        <v>665</v>
      </c>
      <c r="L121" s="254"/>
      <c r="M121" s="245" t="s">
        <v>882</v>
      </c>
      <c r="N121" s="262" t="s">
        <v>883</v>
      </c>
      <c r="O121" s="11"/>
    </row>
    <row r="122" spans="2:15" ht="153" x14ac:dyDescent="0.25">
      <c r="B122" s="249">
        <v>2024</v>
      </c>
      <c r="C122" s="249" t="s">
        <v>662</v>
      </c>
      <c r="D122" s="249" t="s">
        <v>663</v>
      </c>
      <c r="E122" s="249" t="s">
        <v>64</v>
      </c>
      <c r="F122" s="249" t="s">
        <v>64</v>
      </c>
      <c r="G122" s="249">
        <v>1401</v>
      </c>
      <c r="H122" s="261">
        <v>45281</v>
      </c>
      <c r="I122" s="261">
        <v>45281</v>
      </c>
      <c r="J122" s="243" t="s">
        <v>664</v>
      </c>
      <c r="K122" s="56" t="s">
        <v>665</v>
      </c>
      <c r="L122" s="254"/>
      <c r="M122" s="245" t="s">
        <v>884</v>
      </c>
      <c r="N122" s="262" t="s">
        <v>883</v>
      </c>
      <c r="O122" s="11"/>
    </row>
    <row r="123" spans="2:15" ht="114.75" x14ac:dyDescent="0.25">
      <c r="B123" s="249">
        <v>2024</v>
      </c>
      <c r="C123" s="249" t="s">
        <v>662</v>
      </c>
      <c r="D123" s="249" t="s">
        <v>663</v>
      </c>
      <c r="E123" s="249" t="s">
        <v>64</v>
      </c>
      <c r="F123" s="249" t="s">
        <v>64</v>
      </c>
      <c r="G123" s="249">
        <v>1316</v>
      </c>
      <c r="H123" s="261">
        <v>45282</v>
      </c>
      <c r="I123" s="261">
        <v>45282</v>
      </c>
      <c r="J123" s="243" t="s">
        <v>664</v>
      </c>
      <c r="K123" s="56" t="s">
        <v>665</v>
      </c>
      <c r="L123" s="254"/>
      <c r="M123" s="245" t="s">
        <v>885</v>
      </c>
      <c r="N123" s="262" t="s">
        <v>886</v>
      </c>
      <c r="O123" s="11"/>
    </row>
    <row r="124" spans="2:15" ht="153" x14ac:dyDescent="0.25">
      <c r="B124" s="249">
        <v>2024</v>
      </c>
      <c r="C124" s="249" t="s">
        <v>662</v>
      </c>
      <c r="D124" s="249" t="s">
        <v>663</v>
      </c>
      <c r="E124" s="249" t="s">
        <v>64</v>
      </c>
      <c r="F124" s="249" t="s">
        <v>64</v>
      </c>
      <c r="G124" s="255">
        <v>1104</v>
      </c>
      <c r="H124" s="261">
        <v>45288</v>
      </c>
      <c r="I124" s="261">
        <v>45288</v>
      </c>
      <c r="J124" s="243" t="s">
        <v>664</v>
      </c>
      <c r="K124" s="56" t="s">
        <v>665</v>
      </c>
      <c r="L124" s="254"/>
      <c r="M124" s="245" t="s">
        <v>887</v>
      </c>
      <c r="N124" s="262" t="s">
        <v>888</v>
      </c>
      <c r="O124" s="11"/>
    </row>
    <row r="125" spans="2:15" ht="153" x14ac:dyDescent="0.25">
      <c r="B125" s="249">
        <v>2024</v>
      </c>
      <c r="C125" s="249" t="s">
        <v>662</v>
      </c>
      <c r="D125" s="249" t="s">
        <v>663</v>
      </c>
      <c r="E125" s="249" t="s">
        <v>64</v>
      </c>
      <c r="F125" s="249" t="s">
        <v>64</v>
      </c>
      <c r="G125" s="249">
        <v>3785</v>
      </c>
      <c r="H125" s="261">
        <v>45289</v>
      </c>
      <c r="I125" s="261">
        <v>45289</v>
      </c>
      <c r="J125" s="243" t="s">
        <v>664</v>
      </c>
      <c r="K125" s="56" t="s">
        <v>665</v>
      </c>
      <c r="L125" s="254"/>
      <c r="M125" s="245" t="s">
        <v>889</v>
      </c>
      <c r="N125" s="262" t="s">
        <v>890</v>
      </c>
      <c r="O125" s="11"/>
    </row>
    <row r="126" spans="2:15" ht="127.5" x14ac:dyDescent="0.25">
      <c r="B126" s="249">
        <v>2024</v>
      </c>
      <c r="C126" s="249" t="s">
        <v>662</v>
      </c>
      <c r="D126" s="249" t="s">
        <v>663</v>
      </c>
      <c r="E126" s="249" t="s">
        <v>64</v>
      </c>
      <c r="F126" s="249" t="s">
        <v>64</v>
      </c>
      <c r="G126" s="249">
        <v>3662</v>
      </c>
      <c r="H126" s="261">
        <v>45282</v>
      </c>
      <c r="I126" s="261">
        <v>45282</v>
      </c>
      <c r="J126" s="243" t="s">
        <v>664</v>
      </c>
      <c r="K126" s="56" t="s">
        <v>665</v>
      </c>
      <c r="L126" s="254"/>
      <c r="M126" s="245" t="s">
        <v>891</v>
      </c>
      <c r="N126" s="262" t="s">
        <v>892</v>
      </c>
      <c r="O126" s="11"/>
    </row>
    <row r="127" spans="2:15" ht="153" x14ac:dyDescent="0.25">
      <c r="B127" s="249">
        <v>2024</v>
      </c>
      <c r="C127" s="249" t="s">
        <v>662</v>
      </c>
      <c r="D127" s="249" t="s">
        <v>663</v>
      </c>
      <c r="E127" s="249" t="s">
        <v>64</v>
      </c>
      <c r="F127" s="249" t="s">
        <v>64</v>
      </c>
      <c r="G127" s="249">
        <v>3697</v>
      </c>
      <c r="H127" s="261">
        <v>45287</v>
      </c>
      <c r="I127" s="261">
        <v>45287</v>
      </c>
      <c r="J127" s="243" t="s">
        <v>664</v>
      </c>
      <c r="K127" s="56" t="s">
        <v>665</v>
      </c>
      <c r="L127" s="254"/>
      <c r="M127" s="245" t="s">
        <v>893</v>
      </c>
      <c r="N127" s="262" t="s">
        <v>894</v>
      </c>
      <c r="O127" s="11"/>
    </row>
    <row r="128" spans="2:15" ht="153" x14ac:dyDescent="0.25">
      <c r="B128" s="249">
        <v>2024</v>
      </c>
      <c r="C128" s="249" t="s">
        <v>662</v>
      </c>
      <c r="D128" s="249" t="s">
        <v>663</v>
      </c>
      <c r="E128" s="249" t="s">
        <v>64</v>
      </c>
      <c r="F128" s="249" t="s">
        <v>64</v>
      </c>
      <c r="G128" s="255">
        <v>1104</v>
      </c>
      <c r="H128" s="261">
        <v>45654</v>
      </c>
      <c r="I128" s="261">
        <v>45654</v>
      </c>
      <c r="J128" s="243" t="s">
        <v>664</v>
      </c>
      <c r="K128" s="56" t="s">
        <v>665</v>
      </c>
      <c r="L128" s="254"/>
      <c r="M128" s="245" t="s">
        <v>895</v>
      </c>
      <c r="N128" s="262" t="s">
        <v>888</v>
      </c>
      <c r="O128" s="11"/>
    </row>
    <row r="129" spans="2:15" ht="140.25" x14ac:dyDescent="0.25">
      <c r="B129" s="249">
        <v>2024</v>
      </c>
      <c r="C129" s="249" t="s">
        <v>662</v>
      </c>
      <c r="D129" s="249" t="s">
        <v>663</v>
      </c>
      <c r="E129" s="249" t="s">
        <v>64</v>
      </c>
      <c r="F129" s="249" t="s">
        <v>64</v>
      </c>
      <c r="G129" s="249">
        <v>1331</v>
      </c>
      <c r="H129" s="261">
        <v>45288</v>
      </c>
      <c r="I129" s="261">
        <v>45288</v>
      </c>
      <c r="J129" s="243" t="s">
        <v>664</v>
      </c>
      <c r="K129" s="56" t="s">
        <v>665</v>
      </c>
      <c r="L129" s="254"/>
      <c r="M129" s="245" t="s">
        <v>896</v>
      </c>
      <c r="N129" s="262" t="s">
        <v>897</v>
      </c>
      <c r="O129" s="11"/>
    </row>
    <row r="130" spans="2:15" ht="127.5" x14ac:dyDescent="0.25">
      <c r="B130" s="249">
        <v>2024</v>
      </c>
      <c r="C130" s="249" t="s">
        <v>662</v>
      </c>
      <c r="D130" s="249" t="s">
        <v>663</v>
      </c>
      <c r="E130" s="249" t="s">
        <v>64</v>
      </c>
      <c r="F130" s="249" t="s">
        <v>64</v>
      </c>
      <c r="G130" s="249">
        <v>2427</v>
      </c>
      <c r="H130" s="261">
        <v>45279</v>
      </c>
      <c r="I130" s="261">
        <v>45279</v>
      </c>
      <c r="J130" s="243" t="s">
        <v>664</v>
      </c>
      <c r="K130" s="56" t="s">
        <v>665</v>
      </c>
      <c r="L130" s="254"/>
      <c r="M130" s="245" t="s">
        <v>898</v>
      </c>
      <c r="N130" s="262" t="s">
        <v>899</v>
      </c>
      <c r="O130" s="11"/>
    </row>
    <row r="131" spans="2:15" ht="140.25" x14ac:dyDescent="0.25">
      <c r="B131" s="249">
        <v>2024</v>
      </c>
      <c r="C131" s="249" t="s">
        <v>662</v>
      </c>
      <c r="D131" s="249" t="s">
        <v>663</v>
      </c>
      <c r="E131" s="249" t="s">
        <v>64</v>
      </c>
      <c r="F131" s="249" t="s">
        <v>64</v>
      </c>
      <c r="G131" s="249">
        <v>1301</v>
      </c>
      <c r="H131" s="261">
        <v>45280</v>
      </c>
      <c r="I131" s="261">
        <v>45280</v>
      </c>
      <c r="J131" s="243" t="s">
        <v>664</v>
      </c>
      <c r="K131" s="56" t="s">
        <v>665</v>
      </c>
      <c r="L131" s="254"/>
      <c r="M131" s="245" t="s">
        <v>900</v>
      </c>
      <c r="N131" s="262" t="s">
        <v>901</v>
      </c>
      <c r="O131" s="11"/>
    </row>
    <row r="132" spans="2:15" ht="153" x14ac:dyDescent="0.25">
      <c r="B132" s="249">
        <v>2024</v>
      </c>
      <c r="C132" s="249" t="s">
        <v>662</v>
      </c>
      <c r="D132" s="249" t="s">
        <v>663</v>
      </c>
      <c r="E132" s="249" t="s">
        <v>64</v>
      </c>
      <c r="F132" s="249" t="s">
        <v>64</v>
      </c>
      <c r="G132" s="249">
        <v>3776</v>
      </c>
      <c r="H132" s="261">
        <v>45289</v>
      </c>
      <c r="I132" s="261">
        <v>45289</v>
      </c>
      <c r="J132" s="243" t="s">
        <v>664</v>
      </c>
      <c r="K132" s="56" t="s">
        <v>665</v>
      </c>
      <c r="L132" s="254"/>
      <c r="M132" s="245" t="s">
        <v>902</v>
      </c>
      <c r="N132" s="262" t="s">
        <v>903</v>
      </c>
      <c r="O132" s="11"/>
    </row>
    <row r="133" spans="2:15" ht="127.5" x14ac:dyDescent="0.25">
      <c r="B133" s="249">
        <v>2024</v>
      </c>
      <c r="C133" s="249" t="s">
        <v>662</v>
      </c>
      <c r="D133" s="249" t="s">
        <v>663</v>
      </c>
      <c r="E133" s="249" t="s">
        <v>64</v>
      </c>
      <c r="F133" s="249" t="s">
        <v>64</v>
      </c>
      <c r="G133" s="249">
        <v>1370</v>
      </c>
      <c r="H133" s="261">
        <v>45289</v>
      </c>
      <c r="I133" s="261">
        <v>45289</v>
      </c>
      <c r="J133" s="243" t="s">
        <v>664</v>
      </c>
      <c r="K133" s="56" t="s">
        <v>665</v>
      </c>
      <c r="L133" s="254"/>
      <c r="M133" s="245" t="s">
        <v>904</v>
      </c>
      <c r="N133" s="262" t="s">
        <v>905</v>
      </c>
      <c r="O133" s="11"/>
    </row>
    <row r="134" spans="2:15" ht="127.5" x14ac:dyDescent="0.25">
      <c r="B134" s="249">
        <v>2024</v>
      </c>
      <c r="C134" s="249" t="s">
        <v>662</v>
      </c>
      <c r="D134" s="249" t="s">
        <v>663</v>
      </c>
      <c r="E134" s="249" t="s">
        <v>64</v>
      </c>
      <c r="F134" s="249" t="s">
        <v>64</v>
      </c>
      <c r="G134" s="249">
        <v>985</v>
      </c>
      <c r="H134" s="261">
        <v>45289</v>
      </c>
      <c r="I134" s="261">
        <v>45289</v>
      </c>
      <c r="J134" s="243" t="s">
        <v>664</v>
      </c>
      <c r="K134" s="56" t="s">
        <v>665</v>
      </c>
      <c r="L134" s="254"/>
      <c r="M134" s="245" t="s">
        <v>906</v>
      </c>
      <c r="N134" s="262" t="s">
        <v>907</v>
      </c>
      <c r="O134" s="11"/>
    </row>
    <row r="135" spans="2:15" ht="127.5" x14ac:dyDescent="0.25">
      <c r="B135" s="249">
        <v>2024</v>
      </c>
      <c r="C135" s="249" t="s">
        <v>662</v>
      </c>
      <c r="D135" s="249" t="s">
        <v>663</v>
      </c>
      <c r="E135" s="249" t="s">
        <v>64</v>
      </c>
      <c r="F135" s="249" t="s">
        <v>64</v>
      </c>
      <c r="G135" s="249">
        <v>1330</v>
      </c>
      <c r="H135" s="261">
        <v>45288</v>
      </c>
      <c r="I135" s="261">
        <v>45288</v>
      </c>
      <c r="J135" s="243" t="s">
        <v>664</v>
      </c>
      <c r="K135" s="56" t="s">
        <v>665</v>
      </c>
      <c r="L135" s="254"/>
      <c r="M135" s="245" t="s">
        <v>908</v>
      </c>
      <c r="N135" s="262" t="s">
        <v>909</v>
      </c>
      <c r="O135" s="11"/>
    </row>
    <row r="136" spans="2:15" ht="140.25" x14ac:dyDescent="0.25">
      <c r="B136" s="249">
        <v>2024</v>
      </c>
      <c r="C136" s="249" t="s">
        <v>662</v>
      </c>
      <c r="D136" s="249" t="s">
        <v>663</v>
      </c>
      <c r="E136" s="249" t="s">
        <v>64</v>
      </c>
      <c r="F136" s="249" t="s">
        <v>64</v>
      </c>
      <c r="G136" s="249">
        <v>3775</v>
      </c>
      <c r="H136" s="261">
        <v>45289</v>
      </c>
      <c r="I136" s="261">
        <v>45289</v>
      </c>
      <c r="J136" s="243" t="s">
        <v>664</v>
      </c>
      <c r="K136" s="56" t="s">
        <v>665</v>
      </c>
      <c r="L136" s="254"/>
      <c r="M136" s="245" t="s">
        <v>910</v>
      </c>
      <c r="N136" s="262" t="s">
        <v>911</v>
      </c>
      <c r="O136" s="11"/>
    </row>
    <row r="137" spans="2:15" ht="114.75" x14ac:dyDescent="0.25">
      <c r="B137" s="249">
        <v>2024</v>
      </c>
      <c r="C137" s="249" t="s">
        <v>662</v>
      </c>
      <c r="D137" s="249" t="s">
        <v>663</v>
      </c>
      <c r="E137" s="249" t="s">
        <v>64</v>
      </c>
      <c r="F137" s="249" t="s">
        <v>64</v>
      </c>
      <c r="G137" s="249">
        <v>1013</v>
      </c>
      <c r="H137" s="261">
        <v>45655</v>
      </c>
      <c r="I137" s="261">
        <v>45655</v>
      </c>
      <c r="J137" s="243" t="s">
        <v>664</v>
      </c>
      <c r="K137" s="56" t="s">
        <v>665</v>
      </c>
      <c r="L137" s="254"/>
      <c r="M137" s="245" t="s">
        <v>912</v>
      </c>
      <c r="N137" s="262" t="s">
        <v>913</v>
      </c>
      <c r="O137" s="11"/>
    </row>
    <row r="138" spans="2:15" ht="114.75" x14ac:dyDescent="0.25">
      <c r="B138" s="249">
        <v>2024</v>
      </c>
      <c r="C138" s="249" t="s">
        <v>914</v>
      </c>
      <c r="D138" s="249" t="s">
        <v>663</v>
      </c>
      <c r="E138" s="249" t="s">
        <v>64</v>
      </c>
      <c r="F138" s="249" t="s">
        <v>64</v>
      </c>
      <c r="G138" s="256">
        <v>152</v>
      </c>
      <c r="H138" s="261">
        <v>45324</v>
      </c>
      <c r="I138" s="261">
        <v>45324</v>
      </c>
      <c r="J138" s="247" t="s">
        <v>664</v>
      </c>
      <c r="K138" s="249" t="s">
        <v>665</v>
      </c>
      <c r="L138" s="11"/>
      <c r="M138" s="248" t="s">
        <v>915</v>
      </c>
      <c r="N138" s="262" t="s">
        <v>916</v>
      </c>
      <c r="O138" s="11"/>
    </row>
    <row r="139" spans="2:15" ht="114.75" x14ac:dyDescent="0.25">
      <c r="B139" s="249">
        <v>2024</v>
      </c>
      <c r="C139" s="249" t="s">
        <v>914</v>
      </c>
      <c r="D139" s="249" t="s">
        <v>663</v>
      </c>
      <c r="E139" s="249" t="s">
        <v>64</v>
      </c>
      <c r="F139" s="249" t="s">
        <v>64</v>
      </c>
      <c r="G139" s="256">
        <v>179</v>
      </c>
      <c r="H139" s="261">
        <v>45336</v>
      </c>
      <c r="I139" s="261">
        <v>45336</v>
      </c>
      <c r="J139" s="247" t="s">
        <v>664</v>
      </c>
      <c r="K139" s="249" t="s">
        <v>665</v>
      </c>
      <c r="L139" s="11"/>
      <c r="M139" s="248" t="s">
        <v>917</v>
      </c>
      <c r="N139" s="262" t="s">
        <v>918</v>
      </c>
      <c r="O139" s="11"/>
    </row>
    <row r="140" spans="2:15" ht="114.75" x14ac:dyDescent="0.25">
      <c r="B140" s="249">
        <v>2024</v>
      </c>
      <c r="C140" s="249" t="s">
        <v>914</v>
      </c>
      <c r="D140" s="249" t="s">
        <v>663</v>
      </c>
      <c r="E140" s="249" t="s">
        <v>64</v>
      </c>
      <c r="F140" s="249" t="s">
        <v>64</v>
      </c>
      <c r="G140" s="256">
        <v>180</v>
      </c>
      <c r="H140" s="261">
        <v>45323</v>
      </c>
      <c r="I140" s="261">
        <v>45323</v>
      </c>
      <c r="J140" s="247" t="s">
        <v>664</v>
      </c>
      <c r="K140" s="249" t="s">
        <v>665</v>
      </c>
      <c r="L140" s="11"/>
      <c r="M140" s="248" t="s">
        <v>919</v>
      </c>
      <c r="N140" s="262" t="s">
        <v>920</v>
      </c>
      <c r="O140" s="11"/>
    </row>
    <row r="141" spans="2:15" ht="114.75" x14ac:dyDescent="0.25">
      <c r="B141" s="249">
        <v>2024</v>
      </c>
      <c r="C141" s="249" t="s">
        <v>914</v>
      </c>
      <c r="D141" s="249" t="s">
        <v>663</v>
      </c>
      <c r="E141" s="249" t="s">
        <v>64</v>
      </c>
      <c r="F141" s="249" t="s">
        <v>64</v>
      </c>
      <c r="G141" s="256">
        <v>149</v>
      </c>
      <c r="H141" s="261">
        <v>45324</v>
      </c>
      <c r="I141" s="261">
        <v>45324</v>
      </c>
      <c r="J141" s="247" t="s">
        <v>664</v>
      </c>
      <c r="K141" s="249" t="s">
        <v>665</v>
      </c>
      <c r="L141" s="11"/>
      <c r="M141" s="248" t="s">
        <v>921</v>
      </c>
      <c r="N141" s="262" t="s">
        <v>922</v>
      </c>
      <c r="O141" s="11"/>
    </row>
    <row r="142" spans="2:15" ht="114.75" x14ac:dyDescent="0.25">
      <c r="B142" s="249">
        <v>2024</v>
      </c>
      <c r="C142" s="249" t="s">
        <v>914</v>
      </c>
      <c r="D142" s="249" t="s">
        <v>663</v>
      </c>
      <c r="E142" s="249" t="s">
        <v>64</v>
      </c>
      <c r="F142" s="249" t="s">
        <v>64</v>
      </c>
      <c r="G142" s="256">
        <v>177</v>
      </c>
      <c r="H142" s="261">
        <v>45336</v>
      </c>
      <c r="I142" s="261">
        <v>45336</v>
      </c>
      <c r="J142" s="247" t="s">
        <v>664</v>
      </c>
      <c r="K142" s="249" t="s">
        <v>665</v>
      </c>
      <c r="L142" s="11"/>
      <c r="M142" s="248" t="s">
        <v>923</v>
      </c>
      <c r="N142" s="262" t="s">
        <v>924</v>
      </c>
      <c r="O142" s="11"/>
    </row>
    <row r="143" spans="2:15" ht="114.75" x14ac:dyDescent="0.25">
      <c r="B143" s="249">
        <v>2024</v>
      </c>
      <c r="C143" s="249" t="s">
        <v>914</v>
      </c>
      <c r="D143" s="249" t="s">
        <v>663</v>
      </c>
      <c r="E143" s="249" t="s">
        <v>64</v>
      </c>
      <c r="F143" s="249" t="s">
        <v>64</v>
      </c>
      <c r="G143" s="256">
        <v>151</v>
      </c>
      <c r="H143" s="261">
        <v>45324</v>
      </c>
      <c r="I143" s="261">
        <v>45324</v>
      </c>
      <c r="J143" s="247" t="s">
        <v>664</v>
      </c>
      <c r="K143" s="249" t="s">
        <v>665</v>
      </c>
      <c r="L143" s="11"/>
      <c r="M143" s="248" t="s">
        <v>925</v>
      </c>
      <c r="N143" s="262" t="s">
        <v>926</v>
      </c>
      <c r="O143" s="11"/>
    </row>
    <row r="144" spans="2:15" ht="114.75" x14ac:dyDescent="0.25">
      <c r="B144" s="249">
        <v>2024</v>
      </c>
      <c r="C144" s="249" t="s">
        <v>914</v>
      </c>
      <c r="D144" s="249" t="s">
        <v>663</v>
      </c>
      <c r="E144" s="249" t="s">
        <v>64</v>
      </c>
      <c r="F144" s="249" t="s">
        <v>64</v>
      </c>
      <c r="G144" s="256">
        <v>174</v>
      </c>
      <c r="H144" s="261">
        <v>45335</v>
      </c>
      <c r="I144" s="261">
        <v>45335</v>
      </c>
      <c r="J144" s="247" t="s">
        <v>664</v>
      </c>
      <c r="K144" s="249" t="s">
        <v>665</v>
      </c>
      <c r="L144" s="11"/>
      <c r="M144" s="248" t="s">
        <v>927</v>
      </c>
      <c r="N144" s="262" t="s">
        <v>928</v>
      </c>
      <c r="O144" s="11"/>
    </row>
    <row r="145" spans="2:15" ht="114.75" x14ac:dyDescent="0.25">
      <c r="B145" s="249">
        <v>2024</v>
      </c>
      <c r="C145" s="249" t="s">
        <v>914</v>
      </c>
      <c r="D145" s="249" t="s">
        <v>663</v>
      </c>
      <c r="E145" s="249" t="s">
        <v>64</v>
      </c>
      <c r="F145" s="249" t="s">
        <v>64</v>
      </c>
      <c r="G145" s="256">
        <v>176</v>
      </c>
      <c r="H145" s="261">
        <v>45336</v>
      </c>
      <c r="I145" s="261">
        <v>45336</v>
      </c>
      <c r="J145" s="247" t="s">
        <v>664</v>
      </c>
      <c r="K145" s="249" t="s">
        <v>665</v>
      </c>
      <c r="L145" s="11"/>
      <c r="M145" s="248" t="s">
        <v>929</v>
      </c>
      <c r="N145" s="262" t="s">
        <v>930</v>
      </c>
      <c r="O145" s="11"/>
    </row>
    <row r="146" spans="2:15" ht="114.75" x14ac:dyDescent="0.25">
      <c r="B146" s="249">
        <v>2024</v>
      </c>
      <c r="C146" s="249" t="s">
        <v>914</v>
      </c>
      <c r="D146" s="249" t="s">
        <v>663</v>
      </c>
      <c r="E146" s="249" t="s">
        <v>64</v>
      </c>
      <c r="F146" s="249" t="s">
        <v>64</v>
      </c>
      <c r="G146" s="256">
        <v>129</v>
      </c>
      <c r="H146" s="261">
        <v>45324</v>
      </c>
      <c r="I146" s="261">
        <v>45324</v>
      </c>
      <c r="J146" s="247" t="s">
        <v>664</v>
      </c>
      <c r="K146" s="249" t="s">
        <v>665</v>
      </c>
      <c r="L146" s="11"/>
      <c r="M146" s="248" t="s">
        <v>931</v>
      </c>
      <c r="N146" s="262" t="s">
        <v>932</v>
      </c>
      <c r="O146" s="11"/>
    </row>
    <row r="147" spans="2:15" ht="114.75" x14ac:dyDescent="0.25">
      <c r="B147" s="249">
        <v>2024</v>
      </c>
      <c r="C147" s="249" t="s">
        <v>914</v>
      </c>
      <c r="D147" s="249" t="s">
        <v>663</v>
      </c>
      <c r="E147" s="249" t="s">
        <v>64</v>
      </c>
      <c r="F147" s="249" t="s">
        <v>64</v>
      </c>
      <c r="G147" s="256">
        <v>175</v>
      </c>
      <c r="H147" s="261">
        <v>45336</v>
      </c>
      <c r="I147" s="261">
        <v>45336</v>
      </c>
      <c r="J147" s="247" t="s">
        <v>664</v>
      </c>
      <c r="K147" s="249" t="s">
        <v>665</v>
      </c>
      <c r="L147" s="11"/>
      <c r="M147" s="248" t="s">
        <v>933</v>
      </c>
      <c r="N147" s="262" t="s">
        <v>934</v>
      </c>
      <c r="O147" s="11"/>
    </row>
    <row r="148" spans="2:15" ht="114.75" x14ac:dyDescent="0.25">
      <c r="B148" s="249">
        <v>2024</v>
      </c>
      <c r="C148" s="249" t="s">
        <v>914</v>
      </c>
      <c r="D148" s="249" t="s">
        <v>663</v>
      </c>
      <c r="E148" s="249" t="s">
        <v>64</v>
      </c>
      <c r="F148" s="249" t="s">
        <v>64</v>
      </c>
      <c r="G148" s="256">
        <v>119</v>
      </c>
      <c r="H148" s="261">
        <v>45324</v>
      </c>
      <c r="I148" s="261">
        <v>45324</v>
      </c>
      <c r="J148" s="247" t="s">
        <v>664</v>
      </c>
      <c r="K148" s="249" t="s">
        <v>665</v>
      </c>
      <c r="L148" s="11"/>
      <c r="M148" s="248" t="s">
        <v>935</v>
      </c>
      <c r="N148" s="262" t="s">
        <v>936</v>
      </c>
      <c r="O148" s="11"/>
    </row>
    <row r="149" spans="2:15" ht="114.75" x14ac:dyDescent="0.25">
      <c r="B149" s="249">
        <v>2024</v>
      </c>
      <c r="C149" s="249" t="s">
        <v>914</v>
      </c>
      <c r="D149" s="249" t="s">
        <v>663</v>
      </c>
      <c r="E149" s="249" t="s">
        <v>64</v>
      </c>
      <c r="F149" s="249" t="s">
        <v>64</v>
      </c>
      <c r="G149" s="256">
        <v>150</v>
      </c>
      <c r="H149" s="261">
        <v>45324</v>
      </c>
      <c r="I149" s="261">
        <v>45324</v>
      </c>
      <c r="J149" s="247" t="s">
        <v>664</v>
      </c>
      <c r="K149" s="249" t="s">
        <v>665</v>
      </c>
      <c r="L149" s="11"/>
      <c r="M149" s="248" t="s">
        <v>937</v>
      </c>
      <c r="N149" s="262" t="s">
        <v>938</v>
      </c>
      <c r="O149" s="11"/>
    </row>
    <row r="150" spans="2:15" ht="114.75" x14ac:dyDescent="0.25">
      <c r="B150" s="249">
        <v>2024</v>
      </c>
      <c r="C150" s="249" t="s">
        <v>914</v>
      </c>
      <c r="D150" s="249" t="s">
        <v>663</v>
      </c>
      <c r="E150" s="249" t="s">
        <v>64</v>
      </c>
      <c r="F150" s="249" t="s">
        <v>64</v>
      </c>
      <c r="G150" s="256">
        <v>192</v>
      </c>
      <c r="H150" s="261">
        <v>45324</v>
      </c>
      <c r="I150" s="261">
        <v>45324</v>
      </c>
      <c r="J150" s="247" t="s">
        <v>664</v>
      </c>
      <c r="K150" s="249" t="s">
        <v>665</v>
      </c>
      <c r="L150" s="11"/>
      <c r="M150" s="248" t="s">
        <v>939</v>
      </c>
      <c r="N150" s="262" t="s">
        <v>940</v>
      </c>
      <c r="O150" s="11"/>
    </row>
    <row r="151" spans="2:15" ht="114.75" x14ac:dyDescent="0.25">
      <c r="B151" s="249">
        <v>2024</v>
      </c>
      <c r="C151" s="9" t="s">
        <v>941</v>
      </c>
      <c r="D151" s="249" t="s">
        <v>663</v>
      </c>
      <c r="E151" s="249" t="s">
        <v>64</v>
      </c>
      <c r="F151" s="249" t="s">
        <v>64</v>
      </c>
      <c r="G151" s="256">
        <v>170</v>
      </c>
      <c r="H151" s="261">
        <v>45331</v>
      </c>
      <c r="I151" s="261">
        <v>45331</v>
      </c>
      <c r="J151" s="247" t="s">
        <v>664</v>
      </c>
      <c r="K151" s="249" t="s">
        <v>665</v>
      </c>
      <c r="L151" s="11"/>
      <c r="M151" s="248" t="s">
        <v>942</v>
      </c>
      <c r="N151" s="262" t="s">
        <v>943</v>
      </c>
      <c r="O151" s="11"/>
    </row>
    <row r="152" spans="2:15" ht="114.75" x14ac:dyDescent="0.25">
      <c r="B152" s="249">
        <v>2024</v>
      </c>
      <c r="C152" s="9" t="s">
        <v>941</v>
      </c>
      <c r="D152" s="249" t="s">
        <v>663</v>
      </c>
      <c r="E152" s="249" t="s">
        <v>64</v>
      </c>
      <c r="F152" s="249" t="s">
        <v>64</v>
      </c>
      <c r="G152" s="256">
        <v>95</v>
      </c>
      <c r="H152" s="261">
        <v>45330</v>
      </c>
      <c r="I152" s="261">
        <v>45330</v>
      </c>
      <c r="J152" s="247" t="s">
        <v>664</v>
      </c>
      <c r="K152" s="249" t="s">
        <v>665</v>
      </c>
      <c r="L152" s="11"/>
      <c r="M152" s="248" t="s">
        <v>944</v>
      </c>
      <c r="N152" s="262" t="s">
        <v>945</v>
      </c>
      <c r="O152" s="11"/>
    </row>
    <row r="153" spans="2:15" ht="114.75" x14ac:dyDescent="0.25">
      <c r="B153" s="249">
        <v>2024</v>
      </c>
      <c r="C153" s="9" t="s">
        <v>941</v>
      </c>
      <c r="D153" s="249" t="s">
        <v>663</v>
      </c>
      <c r="E153" s="249" t="s">
        <v>64</v>
      </c>
      <c r="F153" s="249" t="s">
        <v>64</v>
      </c>
      <c r="G153" s="256">
        <v>148</v>
      </c>
      <c r="H153" s="261">
        <v>45351</v>
      </c>
      <c r="I153" s="261">
        <v>45351</v>
      </c>
      <c r="J153" s="247" t="s">
        <v>664</v>
      </c>
      <c r="K153" s="249" t="s">
        <v>665</v>
      </c>
      <c r="L153" s="11"/>
      <c r="M153" s="248" t="s">
        <v>946</v>
      </c>
      <c r="N153" s="262" t="s">
        <v>947</v>
      </c>
      <c r="O153" s="11"/>
    </row>
    <row r="154" spans="2:15" ht="114.75" x14ac:dyDescent="0.25">
      <c r="B154" s="249">
        <v>2024</v>
      </c>
      <c r="C154" s="9" t="s">
        <v>941</v>
      </c>
      <c r="D154" s="249" t="s">
        <v>663</v>
      </c>
      <c r="E154" s="249" t="s">
        <v>64</v>
      </c>
      <c r="F154" s="249" t="s">
        <v>64</v>
      </c>
      <c r="G154" s="256">
        <v>135</v>
      </c>
      <c r="H154" s="261">
        <v>45328</v>
      </c>
      <c r="I154" s="261">
        <v>45328</v>
      </c>
      <c r="J154" s="247" t="s">
        <v>664</v>
      </c>
      <c r="K154" s="249" t="s">
        <v>665</v>
      </c>
      <c r="L154" s="11"/>
      <c r="M154" s="248" t="s">
        <v>948</v>
      </c>
      <c r="N154" s="262" t="s">
        <v>949</v>
      </c>
      <c r="O154" s="11"/>
    </row>
    <row r="155" spans="2:15" ht="114.75" x14ac:dyDescent="0.25">
      <c r="B155" s="249">
        <v>2024</v>
      </c>
      <c r="C155" s="9" t="s">
        <v>941</v>
      </c>
      <c r="D155" s="249" t="s">
        <v>663</v>
      </c>
      <c r="E155" s="249" t="s">
        <v>64</v>
      </c>
      <c r="F155" s="249" t="s">
        <v>64</v>
      </c>
      <c r="G155" s="256">
        <v>269</v>
      </c>
      <c r="H155" s="261">
        <v>45329</v>
      </c>
      <c r="I155" s="261">
        <v>45329</v>
      </c>
      <c r="J155" s="247" t="s">
        <v>664</v>
      </c>
      <c r="K155" s="249" t="s">
        <v>665</v>
      </c>
      <c r="L155" s="11"/>
      <c r="M155" s="248" t="s">
        <v>950</v>
      </c>
      <c r="N155" s="262" t="s">
        <v>951</v>
      </c>
      <c r="O155" s="11"/>
    </row>
    <row r="156" spans="2:15" ht="114.75" x14ac:dyDescent="0.25">
      <c r="B156" s="249">
        <v>2024</v>
      </c>
      <c r="C156" s="9" t="s">
        <v>941</v>
      </c>
      <c r="D156" s="249" t="s">
        <v>663</v>
      </c>
      <c r="E156" s="249" t="s">
        <v>64</v>
      </c>
      <c r="F156" s="249" t="s">
        <v>64</v>
      </c>
      <c r="G156" s="256">
        <v>217</v>
      </c>
      <c r="H156" s="261">
        <v>45327</v>
      </c>
      <c r="I156" s="261">
        <v>45327</v>
      </c>
      <c r="J156" s="247" t="s">
        <v>664</v>
      </c>
      <c r="K156" s="249" t="s">
        <v>665</v>
      </c>
      <c r="L156" s="11"/>
      <c r="M156" s="248" t="s">
        <v>952</v>
      </c>
      <c r="N156" s="262" t="s">
        <v>953</v>
      </c>
      <c r="O156" s="11"/>
    </row>
    <row r="157" spans="2:15" ht="114.75" x14ac:dyDescent="0.25">
      <c r="B157" s="249">
        <v>2024</v>
      </c>
      <c r="C157" s="9" t="s">
        <v>941</v>
      </c>
      <c r="D157" s="249" t="s">
        <v>663</v>
      </c>
      <c r="E157" s="249" t="s">
        <v>64</v>
      </c>
      <c r="F157" s="249" t="s">
        <v>64</v>
      </c>
      <c r="G157" s="256">
        <v>37</v>
      </c>
      <c r="H157" s="261">
        <v>45328</v>
      </c>
      <c r="I157" s="261">
        <v>45328</v>
      </c>
      <c r="J157" s="247" t="s">
        <v>664</v>
      </c>
      <c r="K157" s="249" t="s">
        <v>665</v>
      </c>
      <c r="L157" s="11"/>
      <c r="M157" s="248" t="s">
        <v>954</v>
      </c>
      <c r="N157" s="262" t="s">
        <v>955</v>
      </c>
      <c r="O157" s="11"/>
    </row>
    <row r="158" spans="2:15" ht="114.75" x14ac:dyDescent="0.25">
      <c r="B158" s="249">
        <v>2024</v>
      </c>
      <c r="C158" s="9" t="s">
        <v>941</v>
      </c>
      <c r="D158" s="249" t="s">
        <v>663</v>
      </c>
      <c r="E158" s="249" t="s">
        <v>64</v>
      </c>
      <c r="F158" s="249" t="s">
        <v>64</v>
      </c>
      <c r="G158" s="256">
        <v>259</v>
      </c>
      <c r="H158" s="261">
        <v>45337</v>
      </c>
      <c r="I158" s="261">
        <v>45337</v>
      </c>
      <c r="J158" s="247" t="s">
        <v>664</v>
      </c>
      <c r="K158" s="249" t="s">
        <v>665</v>
      </c>
      <c r="L158" s="11"/>
      <c r="M158" s="248" t="s">
        <v>956</v>
      </c>
      <c r="N158" s="262" t="s">
        <v>957</v>
      </c>
      <c r="O158" s="11"/>
    </row>
    <row r="159" spans="2:15" ht="114.75" x14ac:dyDescent="0.25">
      <c r="B159" s="249">
        <v>2024</v>
      </c>
      <c r="C159" s="9" t="s">
        <v>941</v>
      </c>
      <c r="D159" s="249" t="s">
        <v>663</v>
      </c>
      <c r="E159" s="249" t="s">
        <v>64</v>
      </c>
      <c r="F159" s="249" t="s">
        <v>64</v>
      </c>
      <c r="G159" s="256">
        <v>120</v>
      </c>
      <c r="H159" s="261">
        <v>45337</v>
      </c>
      <c r="I159" s="261">
        <v>45337</v>
      </c>
      <c r="J159" s="247" t="s">
        <v>664</v>
      </c>
      <c r="K159" s="249" t="s">
        <v>665</v>
      </c>
      <c r="L159" s="11"/>
      <c r="M159" s="248" t="s">
        <v>958</v>
      </c>
      <c r="N159" s="262" t="s">
        <v>959</v>
      </c>
      <c r="O159" s="11"/>
    </row>
    <row r="160" spans="2:15" ht="114.75" x14ac:dyDescent="0.25">
      <c r="B160" s="249">
        <v>2024</v>
      </c>
      <c r="C160" s="9" t="s">
        <v>941</v>
      </c>
      <c r="D160" s="249" t="s">
        <v>663</v>
      </c>
      <c r="E160" s="249" t="s">
        <v>64</v>
      </c>
      <c r="F160" s="249" t="s">
        <v>64</v>
      </c>
      <c r="G160" s="256">
        <v>193</v>
      </c>
      <c r="H160" s="261">
        <v>45331</v>
      </c>
      <c r="I160" s="261">
        <v>45331</v>
      </c>
      <c r="J160" s="247" t="s">
        <v>664</v>
      </c>
      <c r="K160" s="249" t="s">
        <v>665</v>
      </c>
      <c r="L160" s="11"/>
      <c r="M160" s="248" t="s">
        <v>960</v>
      </c>
      <c r="N160" s="262" t="s">
        <v>961</v>
      </c>
      <c r="O160" s="11"/>
    </row>
    <row r="161" spans="2:15" ht="114.75" x14ac:dyDescent="0.25">
      <c r="B161" s="249">
        <v>2024</v>
      </c>
      <c r="C161" s="9" t="s">
        <v>941</v>
      </c>
      <c r="D161" s="249" t="s">
        <v>663</v>
      </c>
      <c r="E161" s="249" t="s">
        <v>64</v>
      </c>
      <c r="F161" s="249" t="s">
        <v>64</v>
      </c>
      <c r="G161" s="256">
        <v>267</v>
      </c>
      <c r="H161" s="261">
        <v>45335</v>
      </c>
      <c r="I161" s="261">
        <v>45335</v>
      </c>
      <c r="J161" s="247" t="s">
        <v>664</v>
      </c>
      <c r="K161" s="249" t="s">
        <v>665</v>
      </c>
      <c r="L161" s="11"/>
      <c r="M161" s="248" t="s">
        <v>962</v>
      </c>
      <c r="N161" s="262" t="s">
        <v>963</v>
      </c>
      <c r="O161" s="11"/>
    </row>
    <row r="162" spans="2:15" ht="114.75" x14ac:dyDescent="0.25">
      <c r="B162" s="249">
        <v>2024</v>
      </c>
      <c r="C162" s="9" t="s">
        <v>941</v>
      </c>
      <c r="D162" s="249" t="s">
        <v>663</v>
      </c>
      <c r="E162" s="249" t="s">
        <v>64</v>
      </c>
      <c r="F162" s="249" t="s">
        <v>64</v>
      </c>
      <c r="G162" s="256">
        <v>304</v>
      </c>
      <c r="H162" s="261">
        <v>45335</v>
      </c>
      <c r="I162" s="261">
        <v>45335</v>
      </c>
      <c r="J162" s="247" t="s">
        <v>664</v>
      </c>
      <c r="K162" s="249" t="s">
        <v>665</v>
      </c>
      <c r="L162" s="11"/>
      <c r="M162" s="248" t="s">
        <v>964</v>
      </c>
      <c r="N162" s="262" t="s">
        <v>965</v>
      </c>
      <c r="O162" s="11"/>
    </row>
    <row r="163" spans="2:15" ht="114.75" x14ac:dyDescent="0.25">
      <c r="B163" s="249">
        <v>2024</v>
      </c>
      <c r="C163" s="9" t="s">
        <v>941</v>
      </c>
      <c r="D163" s="249" t="s">
        <v>663</v>
      </c>
      <c r="E163" s="249" t="s">
        <v>64</v>
      </c>
      <c r="F163" s="249" t="s">
        <v>64</v>
      </c>
      <c r="G163" s="256">
        <v>96</v>
      </c>
      <c r="H163" s="261">
        <v>45330</v>
      </c>
      <c r="I163" s="261">
        <v>45330</v>
      </c>
      <c r="J163" s="247" t="s">
        <v>664</v>
      </c>
      <c r="K163" s="249" t="s">
        <v>665</v>
      </c>
      <c r="L163" s="11"/>
      <c r="M163" s="248" t="s">
        <v>966</v>
      </c>
      <c r="N163" s="262" t="s">
        <v>967</v>
      </c>
      <c r="O163" s="11"/>
    </row>
    <row r="164" spans="2:15" ht="114.75" x14ac:dyDescent="0.25">
      <c r="B164" s="249">
        <v>2024</v>
      </c>
      <c r="C164" s="9" t="s">
        <v>941</v>
      </c>
      <c r="D164" s="249" t="s">
        <v>663</v>
      </c>
      <c r="E164" s="249" t="s">
        <v>64</v>
      </c>
      <c r="F164" s="249" t="s">
        <v>64</v>
      </c>
      <c r="G164" s="256">
        <v>133</v>
      </c>
      <c r="H164" s="261">
        <v>45328</v>
      </c>
      <c r="I164" s="261">
        <v>45328</v>
      </c>
      <c r="J164" s="247" t="s">
        <v>664</v>
      </c>
      <c r="K164" s="249" t="s">
        <v>665</v>
      </c>
      <c r="L164" s="11"/>
      <c r="M164" s="248" t="s">
        <v>968</v>
      </c>
      <c r="N164" s="262" t="s">
        <v>969</v>
      </c>
      <c r="O164" s="11"/>
    </row>
    <row r="165" spans="2:15" ht="114.75" x14ac:dyDescent="0.25">
      <c r="B165" s="249">
        <v>2024</v>
      </c>
      <c r="C165" s="9" t="s">
        <v>941</v>
      </c>
      <c r="D165" s="249" t="s">
        <v>663</v>
      </c>
      <c r="E165" s="249" t="s">
        <v>64</v>
      </c>
      <c r="F165" s="249" t="s">
        <v>64</v>
      </c>
      <c r="G165" s="256">
        <v>99</v>
      </c>
      <c r="H165" s="261">
        <v>45328</v>
      </c>
      <c r="I165" s="261">
        <v>45328</v>
      </c>
      <c r="J165" s="247" t="s">
        <v>664</v>
      </c>
      <c r="K165" s="249" t="s">
        <v>665</v>
      </c>
      <c r="L165" s="11"/>
      <c r="M165" s="248" t="s">
        <v>970</v>
      </c>
      <c r="N165" s="262" t="s">
        <v>971</v>
      </c>
      <c r="O165" s="11"/>
    </row>
    <row r="166" spans="2:15" ht="114.75" x14ac:dyDescent="0.25">
      <c r="B166" s="249">
        <v>2024</v>
      </c>
      <c r="C166" s="9" t="s">
        <v>941</v>
      </c>
      <c r="D166" s="249" t="s">
        <v>663</v>
      </c>
      <c r="E166" s="249" t="s">
        <v>64</v>
      </c>
      <c r="F166" s="249" t="s">
        <v>64</v>
      </c>
      <c r="G166" s="256">
        <v>47</v>
      </c>
      <c r="H166" s="261">
        <v>45335</v>
      </c>
      <c r="I166" s="261">
        <v>45335</v>
      </c>
      <c r="J166" s="247" t="s">
        <v>664</v>
      </c>
      <c r="K166" s="249" t="s">
        <v>665</v>
      </c>
      <c r="L166" s="11"/>
      <c r="M166" s="248" t="s">
        <v>972</v>
      </c>
      <c r="N166" s="262" t="s">
        <v>973</v>
      </c>
      <c r="O166" s="11"/>
    </row>
    <row r="167" spans="2:15" ht="114.75" x14ac:dyDescent="0.25">
      <c r="B167" s="249">
        <v>2024</v>
      </c>
      <c r="C167" s="9" t="s">
        <v>941</v>
      </c>
      <c r="D167" s="249" t="s">
        <v>663</v>
      </c>
      <c r="E167" s="249" t="s">
        <v>64</v>
      </c>
      <c r="F167" s="249" t="s">
        <v>64</v>
      </c>
      <c r="G167" s="256">
        <v>46</v>
      </c>
      <c r="H167" s="261">
        <v>45335</v>
      </c>
      <c r="I167" s="261">
        <v>45335</v>
      </c>
      <c r="J167" s="247" t="s">
        <v>664</v>
      </c>
      <c r="K167" s="249" t="s">
        <v>665</v>
      </c>
      <c r="L167" s="11"/>
      <c r="M167" s="248" t="s">
        <v>974</v>
      </c>
      <c r="N167" s="262" t="s">
        <v>975</v>
      </c>
      <c r="O167" s="11"/>
    </row>
    <row r="168" spans="2:15" ht="114.75" x14ac:dyDescent="0.25">
      <c r="B168" s="249">
        <v>2024</v>
      </c>
      <c r="C168" s="9" t="s">
        <v>941</v>
      </c>
      <c r="D168" s="249" t="s">
        <v>663</v>
      </c>
      <c r="E168" s="249" t="s">
        <v>64</v>
      </c>
      <c r="F168" s="249" t="s">
        <v>64</v>
      </c>
      <c r="G168" s="256">
        <v>111</v>
      </c>
      <c r="H168" s="261">
        <v>45334</v>
      </c>
      <c r="I168" s="261">
        <v>45334</v>
      </c>
      <c r="J168" s="247" t="s">
        <v>664</v>
      </c>
      <c r="K168" s="249" t="s">
        <v>665</v>
      </c>
      <c r="L168" s="11"/>
      <c r="M168" s="248" t="s">
        <v>976</v>
      </c>
      <c r="N168" s="262" t="s">
        <v>977</v>
      </c>
      <c r="O168" s="11"/>
    </row>
    <row r="169" spans="2:15" ht="114.75" x14ac:dyDescent="0.25">
      <c r="B169" s="249">
        <v>2024</v>
      </c>
      <c r="C169" s="9" t="s">
        <v>941</v>
      </c>
      <c r="D169" s="249" t="s">
        <v>663</v>
      </c>
      <c r="E169" s="249" t="s">
        <v>64</v>
      </c>
      <c r="F169" s="249" t="s">
        <v>64</v>
      </c>
      <c r="G169" s="256">
        <v>224</v>
      </c>
      <c r="H169" s="261">
        <v>45330</v>
      </c>
      <c r="I169" s="261">
        <v>45330</v>
      </c>
      <c r="J169" s="247" t="s">
        <v>664</v>
      </c>
      <c r="K169" s="249" t="s">
        <v>665</v>
      </c>
      <c r="L169" s="11"/>
      <c r="M169" s="248" t="s">
        <v>978</v>
      </c>
      <c r="N169" s="262" t="s">
        <v>979</v>
      </c>
      <c r="O169" s="11"/>
    </row>
    <row r="170" spans="2:15" ht="114.75" x14ac:dyDescent="0.25">
      <c r="B170" s="249">
        <v>2024</v>
      </c>
      <c r="C170" s="9" t="s">
        <v>941</v>
      </c>
      <c r="D170" s="249" t="s">
        <v>663</v>
      </c>
      <c r="E170" s="249" t="s">
        <v>64</v>
      </c>
      <c r="F170" s="249" t="s">
        <v>64</v>
      </c>
      <c r="G170" s="256">
        <v>334</v>
      </c>
      <c r="H170" s="261">
        <v>45342</v>
      </c>
      <c r="I170" s="261">
        <v>45342</v>
      </c>
      <c r="J170" s="247" t="s">
        <v>664</v>
      </c>
      <c r="K170" s="249" t="s">
        <v>665</v>
      </c>
      <c r="L170" s="11"/>
      <c r="M170" s="248" t="s">
        <v>980</v>
      </c>
      <c r="N170" s="262" t="s">
        <v>981</v>
      </c>
      <c r="O170" s="11"/>
    </row>
    <row r="171" spans="2:15" ht="114.75" x14ac:dyDescent="0.25">
      <c r="B171" s="249">
        <v>2024</v>
      </c>
      <c r="C171" s="9" t="s">
        <v>941</v>
      </c>
      <c r="D171" s="249" t="s">
        <v>663</v>
      </c>
      <c r="E171" s="249" t="s">
        <v>64</v>
      </c>
      <c r="F171" s="249" t="s">
        <v>64</v>
      </c>
      <c r="G171" s="256">
        <v>168</v>
      </c>
      <c r="H171" s="261">
        <v>45336</v>
      </c>
      <c r="I171" s="261">
        <v>45336</v>
      </c>
      <c r="J171" s="247" t="s">
        <v>664</v>
      </c>
      <c r="K171" s="249" t="s">
        <v>665</v>
      </c>
      <c r="L171" s="11"/>
      <c r="M171" s="248" t="s">
        <v>982</v>
      </c>
      <c r="N171" s="262" t="s">
        <v>983</v>
      </c>
      <c r="O171" s="11"/>
    </row>
    <row r="172" spans="2:15" ht="114.75" x14ac:dyDescent="0.25">
      <c r="B172" s="249">
        <v>2024</v>
      </c>
      <c r="C172" s="9" t="s">
        <v>941</v>
      </c>
      <c r="D172" s="249" t="s">
        <v>663</v>
      </c>
      <c r="E172" s="249" t="s">
        <v>64</v>
      </c>
      <c r="F172" s="249" t="s">
        <v>64</v>
      </c>
      <c r="G172" s="256">
        <v>106</v>
      </c>
      <c r="H172" s="261">
        <v>45336</v>
      </c>
      <c r="I172" s="261">
        <v>45336</v>
      </c>
      <c r="J172" s="247" t="s">
        <v>664</v>
      </c>
      <c r="K172" s="249" t="s">
        <v>665</v>
      </c>
      <c r="L172" s="11"/>
      <c r="M172" s="248" t="s">
        <v>984</v>
      </c>
      <c r="N172" s="262" t="s">
        <v>985</v>
      </c>
      <c r="O172" s="11"/>
    </row>
    <row r="173" spans="2:15" ht="114.75" x14ac:dyDescent="0.25">
      <c r="B173" s="249">
        <v>2024</v>
      </c>
      <c r="C173" s="9" t="s">
        <v>941</v>
      </c>
      <c r="D173" s="249" t="s">
        <v>663</v>
      </c>
      <c r="E173" s="249" t="s">
        <v>64</v>
      </c>
      <c r="F173" s="249" t="s">
        <v>64</v>
      </c>
      <c r="G173" s="256">
        <v>118</v>
      </c>
      <c r="H173" s="261">
        <v>45337</v>
      </c>
      <c r="I173" s="261">
        <v>45337</v>
      </c>
      <c r="J173" s="247" t="s">
        <v>664</v>
      </c>
      <c r="K173" s="249" t="s">
        <v>665</v>
      </c>
      <c r="L173" s="11"/>
      <c r="M173" s="248" t="s">
        <v>986</v>
      </c>
      <c r="N173" s="262" t="s">
        <v>987</v>
      </c>
      <c r="O173" s="11"/>
    </row>
    <row r="174" spans="2:15" ht="114.75" x14ac:dyDescent="0.25">
      <c r="B174" s="249">
        <v>2024</v>
      </c>
      <c r="C174" s="9" t="s">
        <v>941</v>
      </c>
      <c r="D174" s="249" t="s">
        <v>663</v>
      </c>
      <c r="E174" s="249" t="s">
        <v>64</v>
      </c>
      <c r="F174" s="249" t="s">
        <v>64</v>
      </c>
      <c r="G174" s="256">
        <v>171</v>
      </c>
      <c r="H174" s="261">
        <v>45336</v>
      </c>
      <c r="I174" s="261">
        <v>45336</v>
      </c>
      <c r="J174" s="247" t="s">
        <v>664</v>
      </c>
      <c r="K174" s="249" t="s">
        <v>665</v>
      </c>
      <c r="L174" s="11"/>
      <c r="M174" s="248" t="s">
        <v>988</v>
      </c>
      <c r="N174" s="262" t="s">
        <v>989</v>
      </c>
      <c r="O174" s="11"/>
    </row>
    <row r="175" spans="2:15" ht="114.75" x14ac:dyDescent="0.25">
      <c r="B175" s="249">
        <v>2024</v>
      </c>
      <c r="C175" s="9" t="s">
        <v>941</v>
      </c>
      <c r="D175" s="249" t="s">
        <v>663</v>
      </c>
      <c r="E175" s="249" t="s">
        <v>64</v>
      </c>
      <c r="F175" s="249" t="s">
        <v>64</v>
      </c>
      <c r="G175" s="256">
        <v>77</v>
      </c>
      <c r="H175" s="261">
        <v>45324</v>
      </c>
      <c r="I175" s="261">
        <v>45324</v>
      </c>
      <c r="J175" s="247" t="s">
        <v>664</v>
      </c>
      <c r="K175" s="249" t="s">
        <v>665</v>
      </c>
      <c r="L175" s="11"/>
      <c r="M175" s="248" t="s">
        <v>990</v>
      </c>
      <c r="N175" s="262" t="s">
        <v>991</v>
      </c>
      <c r="O175" s="11"/>
    </row>
    <row r="176" spans="2:15" ht="114.75" x14ac:dyDescent="0.25">
      <c r="B176" s="249">
        <v>2024</v>
      </c>
      <c r="C176" s="9" t="s">
        <v>941</v>
      </c>
      <c r="D176" s="249" t="s">
        <v>663</v>
      </c>
      <c r="E176" s="249" t="s">
        <v>64</v>
      </c>
      <c r="F176" s="249" t="s">
        <v>64</v>
      </c>
      <c r="G176" s="256">
        <v>48</v>
      </c>
      <c r="H176" s="261">
        <v>45335</v>
      </c>
      <c r="I176" s="261">
        <v>45335</v>
      </c>
      <c r="J176" s="247" t="s">
        <v>664</v>
      </c>
      <c r="K176" s="249" t="s">
        <v>665</v>
      </c>
      <c r="L176" s="11"/>
      <c r="M176" s="248" t="s">
        <v>992</v>
      </c>
      <c r="N176" s="262" t="s">
        <v>993</v>
      </c>
      <c r="O176" s="11"/>
    </row>
    <row r="177" spans="2:15" ht="114.75" x14ac:dyDescent="0.25">
      <c r="B177" s="249">
        <v>2024</v>
      </c>
      <c r="C177" s="9" t="s">
        <v>941</v>
      </c>
      <c r="D177" s="249" t="s">
        <v>663</v>
      </c>
      <c r="E177" s="249" t="s">
        <v>64</v>
      </c>
      <c r="F177" s="249" t="s">
        <v>64</v>
      </c>
      <c r="G177" s="256">
        <v>194</v>
      </c>
      <c r="H177" s="261">
        <v>45331</v>
      </c>
      <c r="I177" s="261">
        <v>45331</v>
      </c>
      <c r="J177" s="247" t="s">
        <v>664</v>
      </c>
      <c r="K177" s="249" t="s">
        <v>665</v>
      </c>
      <c r="L177" s="11"/>
      <c r="M177" s="248" t="s">
        <v>994</v>
      </c>
      <c r="N177" s="262" t="s">
        <v>995</v>
      </c>
      <c r="O177" s="11"/>
    </row>
    <row r="178" spans="2:15" ht="114.75" x14ac:dyDescent="0.25">
      <c r="B178" s="249">
        <v>2024</v>
      </c>
      <c r="C178" s="9" t="s">
        <v>941</v>
      </c>
      <c r="D178" s="249" t="s">
        <v>663</v>
      </c>
      <c r="E178" s="249" t="s">
        <v>64</v>
      </c>
      <c r="F178" s="249" t="s">
        <v>64</v>
      </c>
      <c r="G178" s="256">
        <v>92</v>
      </c>
      <c r="H178" s="261">
        <v>45330</v>
      </c>
      <c r="I178" s="261">
        <v>45330</v>
      </c>
      <c r="J178" s="247" t="s">
        <v>664</v>
      </c>
      <c r="K178" s="249" t="s">
        <v>665</v>
      </c>
      <c r="L178" s="11"/>
      <c r="M178" s="248" t="s">
        <v>996</v>
      </c>
      <c r="N178" s="262" t="s">
        <v>997</v>
      </c>
      <c r="O178" s="11"/>
    </row>
    <row r="179" spans="2:15" ht="114.75" x14ac:dyDescent="0.25">
      <c r="B179" s="249">
        <v>2024</v>
      </c>
      <c r="C179" s="9" t="s">
        <v>941</v>
      </c>
      <c r="D179" s="249" t="s">
        <v>663</v>
      </c>
      <c r="E179" s="249" t="s">
        <v>64</v>
      </c>
      <c r="F179" s="249" t="s">
        <v>64</v>
      </c>
      <c r="G179" s="256">
        <v>120</v>
      </c>
      <c r="H179" s="261">
        <v>45384</v>
      </c>
      <c r="I179" s="261">
        <v>45384</v>
      </c>
      <c r="J179" s="247" t="s">
        <v>664</v>
      </c>
      <c r="K179" s="249" t="s">
        <v>665</v>
      </c>
      <c r="L179" s="11"/>
      <c r="M179" s="248" t="s">
        <v>998</v>
      </c>
      <c r="N179" s="262" t="s">
        <v>999</v>
      </c>
      <c r="O179" s="11"/>
    </row>
    <row r="180" spans="2:15" ht="114.75" x14ac:dyDescent="0.25">
      <c r="B180" s="249">
        <v>2024</v>
      </c>
      <c r="C180" s="9" t="s">
        <v>941</v>
      </c>
      <c r="D180" s="249" t="s">
        <v>663</v>
      </c>
      <c r="E180" s="249" t="s">
        <v>64</v>
      </c>
      <c r="F180" s="249" t="s">
        <v>64</v>
      </c>
      <c r="G180" s="256">
        <v>198</v>
      </c>
      <c r="H180" s="261">
        <v>45331</v>
      </c>
      <c r="I180" s="261">
        <v>45331</v>
      </c>
      <c r="J180" s="247" t="s">
        <v>664</v>
      </c>
      <c r="K180" s="249" t="s">
        <v>665</v>
      </c>
      <c r="L180" s="11"/>
      <c r="M180" s="248" t="s">
        <v>1000</v>
      </c>
      <c r="N180" s="262" t="s">
        <v>1001</v>
      </c>
      <c r="O180" s="11"/>
    </row>
    <row r="181" spans="2:15" ht="114.75" x14ac:dyDescent="0.25">
      <c r="B181" s="249">
        <v>2024</v>
      </c>
      <c r="C181" s="9" t="s">
        <v>941</v>
      </c>
      <c r="D181" s="249" t="s">
        <v>663</v>
      </c>
      <c r="E181" s="249" t="s">
        <v>64</v>
      </c>
      <c r="F181" s="249" t="s">
        <v>64</v>
      </c>
      <c r="G181" s="256">
        <v>96</v>
      </c>
      <c r="H181" s="261">
        <v>45335</v>
      </c>
      <c r="I181" s="261">
        <v>45335</v>
      </c>
      <c r="J181" s="247" t="s">
        <v>664</v>
      </c>
      <c r="K181" s="249" t="s">
        <v>665</v>
      </c>
      <c r="L181" s="11"/>
      <c r="M181" s="248" t="s">
        <v>1002</v>
      </c>
      <c r="N181" s="262" t="s">
        <v>1003</v>
      </c>
      <c r="O181" s="11"/>
    </row>
    <row r="182" spans="2:15" ht="114.75" x14ac:dyDescent="0.25">
      <c r="B182" s="249">
        <v>2024</v>
      </c>
      <c r="C182" s="9" t="s">
        <v>941</v>
      </c>
      <c r="D182" s="249" t="s">
        <v>663</v>
      </c>
      <c r="E182" s="249" t="s">
        <v>64</v>
      </c>
      <c r="F182" s="249" t="s">
        <v>64</v>
      </c>
      <c r="G182" s="256">
        <v>397</v>
      </c>
      <c r="H182" s="261">
        <v>45345</v>
      </c>
      <c r="I182" s="261">
        <v>45345</v>
      </c>
      <c r="J182" s="247" t="s">
        <v>664</v>
      </c>
      <c r="K182" s="249" t="s">
        <v>665</v>
      </c>
      <c r="L182" s="11"/>
      <c r="M182" s="248" t="s">
        <v>1004</v>
      </c>
      <c r="N182" s="262" t="s">
        <v>1005</v>
      </c>
      <c r="O182" s="11"/>
    </row>
    <row r="183" spans="2:15" ht="114.75" x14ac:dyDescent="0.25">
      <c r="B183" s="249">
        <v>2024</v>
      </c>
      <c r="C183" s="9" t="s">
        <v>941</v>
      </c>
      <c r="D183" s="249" t="s">
        <v>663</v>
      </c>
      <c r="E183" s="249" t="s">
        <v>64</v>
      </c>
      <c r="F183" s="249" t="s">
        <v>64</v>
      </c>
      <c r="G183" s="256">
        <v>295</v>
      </c>
      <c r="H183" s="261">
        <v>45344</v>
      </c>
      <c r="I183" s="261">
        <v>45344</v>
      </c>
      <c r="J183" s="247" t="s">
        <v>664</v>
      </c>
      <c r="K183" s="249" t="s">
        <v>665</v>
      </c>
      <c r="L183" s="11"/>
      <c r="M183" s="248" t="s">
        <v>1006</v>
      </c>
      <c r="N183" s="262" t="s">
        <v>1007</v>
      </c>
      <c r="O183" s="11"/>
    </row>
    <row r="184" spans="2:15" ht="114.75" x14ac:dyDescent="0.25">
      <c r="B184" s="249">
        <v>2024</v>
      </c>
      <c r="C184" s="9" t="s">
        <v>941</v>
      </c>
      <c r="D184" s="249" t="s">
        <v>663</v>
      </c>
      <c r="E184" s="249" t="s">
        <v>64</v>
      </c>
      <c r="F184" s="249" t="s">
        <v>64</v>
      </c>
      <c r="G184" s="256">
        <v>174</v>
      </c>
      <c r="H184" s="261">
        <v>45336</v>
      </c>
      <c r="I184" s="261">
        <v>45336</v>
      </c>
      <c r="J184" s="247" t="s">
        <v>664</v>
      </c>
      <c r="K184" s="249" t="s">
        <v>665</v>
      </c>
      <c r="L184" s="11"/>
      <c r="M184" s="248" t="s">
        <v>1008</v>
      </c>
      <c r="N184" s="262" t="s">
        <v>1009</v>
      </c>
      <c r="O184" s="11"/>
    </row>
    <row r="185" spans="2:15" ht="114.75" x14ac:dyDescent="0.25">
      <c r="B185" s="249">
        <v>2024</v>
      </c>
      <c r="C185" s="9" t="s">
        <v>941</v>
      </c>
      <c r="D185" s="249" t="s">
        <v>663</v>
      </c>
      <c r="E185" s="249" t="s">
        <v>64</v>
      </c>
      <c r="F185" s="249" t="s">
        <v>64</v>
      </c>
      <c r="G185" s="256">
        <v>269</v>
      </c>
      <c r="H185" s="261">
        <v>45335</v>
      </c>
      <c r="I185" s="261">
        <v>45335</v>
      </c>
      <c r="J185" s="247" t="s">
        <v>664</v>
      </c>
      <c r="K185" s="249" t="s">
        <v>665</v>
      </c>
      <c r="L185" s="11"/>
      <c r="M185" s="248" t="s">
        <v>1010</v>
      </c>
      <c r="N185" s="262" t="s">
        <v>1011</v>
      </c>
      <c r="O185" s="11"/>
    </row>
    <row r="186" spans="2:15" ht="114.75" x14ac:dyDescent="0.25">
      <c r="B186" s="249">
        <v>2024</v>
      </c>
      <c r="C186" s="9" t="s">
        <v>941</v>
      </c>
      <c r="D186" s="249" t="s">
        <v>663</v>
      </c>
      <c r="E186" s="249" t="s">
        <v>64</v>
      </c>
      <c r="F186" s="249" t="s">
        <v>64</v>
      </c>
      <c r="G186" s="256">
        <v>547</v>
      </c>
      <c r="H186" s="261">
        <v>45355</v>
      </c>
      <c r="I186" s="261">
        <v>45355</v>
      </c>
      <c r="J186" s="247" t="s">
        <v>664</v>
      </c>
      <c r="K186" s="249" t="s">
        <v>665</v>
      </c>
      <c r="L186" s="11"/>
      <c r="M186" s="248" t="s">
        <v>1012</v>
      </c>
      <c r="N186" s="262" t="s">
        <v>1013</v>
      </c>
      <c r="O186" s="11"/>
    </row>
    <row r="187" spans="2:15" ht="114.75" x14ac:dyDescent="0.25">
      <c r="B187" s="249">
        <v>2024</v>
      </c>
      <c r="C187" s="9" t="s">
        <v>941</v>
      </c>
      <c r="D187" s="249" t="s">
        <v>663</v>
      </c>
      <c r="E187" s="249" t="s">
        <v>64</v>
      </c>
      <c r="F187" s="249" t="s">
        <v>64</v>
      </c>
      <c r="G187" s="256">
        <v>579</v>
      </c>
      <c r="H187" s="261">
        <v>45357</v>
      </c>
      <c r="I187" s="261">
        <v>45357</v>
      </c>
      <c r="J187" s="247" t="s">
        <v>664</v>
      </c>
      <c r="K187" s="249" t="s">
        <v>665</v>
      </c>
      <c r="L187" s="11"/>
      <c r="M187" s="248" t="s">
        <v>1014</v>
      </c>
      <c r="N187" s="262" t="s">
        <v>1015</v>
      </c>
      <c r="O187" s="11"/>
    </row>
    <row r="188" spans="2:15" ht="114.75" x14ac:dyDescent="0.25">
      <c r="B188" s="249">
        <v>2024</v>
      </c>
      <c r="C188" s="9" t="s">
        <v>941</v>
      </c>
      <c r="D188" s="249" t="s">
        <v>663</v>
      </c>
      <c r="E188" s="249" t="s">
        <v>64</v>
      </c>
      <c r="F188" s="249" t="s">
        <v>64</v>
      </c>
      <c r="G188" s="256">
        <v>306</v>
      </c>
      <c r="H188" s="261">
        <v>45335</v>
      </c>
      <c r="I188" s="261">
        <v>45335</v>
      </c>
      <c r="J188" s="247" t="s">
        <v>664</v>
      </c>
      <c r="K188" s="249" t="s">
        <v>665</v>
      </c>
      <c r="L188" s="11"/>
      <c r="M188" s="248" t="s">
        <v>1016</v>
      </c>
      <c r="N188" s="262" t="s">
        <v>1017</v>
      </c>
      <c r="O188" s="11"/>
    </row>
    <row r="189" spans="2:15" ht="114.75" x14ac:dyDescent="0.25">
      <c r="B189" s="249">
        <v>2024</v>
      </c>
      <c r="C189" s="9" t="s">
        <v>941</v>
      </c>
      <c r="D189" s="249" t="s">
        <v>663</v>
      </c>
      <c r="E189" s="249" t="s">
        <v>64</v>
      </c>
      <c r="F189" s="249" t="s">
        <v>64</v>
      </c>
      <c r="G189" s="256">
        <v>149</v>
      </c>
      <c r="H189" s="261">
        <v>45330</v>
      </c>
      <c r="I189" s="261">
        <v>45330</v>
      </c>
      <c r="J189" s="247" t="s">
        <v>664</v>
      </c>
      <c r="K189" s="249" t="s">
        <v>665</v>
      </c>
      <c r="L189" s="11"/>
      <c r="M189" s="248" t="s">
        <v>1018</v>
      </c>
      <c r="N189" s="262" t="s">
        <v>1019</v>
      </c>
      <c r="O189" s="11"/>
    </row>
    <row r="190" spans="2:15" ht="114.75" x14ac:dyDescent="0.25">
      <c r="B190" s="249">
        <v>2024</v>
      </c>
      <c r="C190" s="9" t="s">
        <v>941</v>
      </c>
      <c r="D190" s="249" t="s">
        <v>663</v>
      </c>
      <c r="E190" s="249" t="s">
        <v>64</v>
      </c>
      <c r="F190" s="249" t="s">
        <v>64</v>
      </c>
      <c r="G190" s="256">
        <v>108</v>
      </c>
      <c r="H190" s="261">
        <v>45336</v>
      </c>
      <c r="I190" s="261">
        <v>45336</v>
      </c>
      <c r="J190" s="247" t="s">
        <v>664</v>
      </c>
      <c r="K190" s="249" t="s">
        <v>665</v>
      </c>
      <c r="L190" s="11"/>
      <c r="M190" s="248" t="s">
        <v>1020</v>
      </c>
      <c r="N190" s="262" t="s">
        <v>1021</v>
      </c>
      <c r="O190" s="11"/>
    </row>
    <row r="191" spans="2:15" ht="114.75" x14ac:dyDescent="0.25">
      <c r="B191" s="249">
        <v>2024</v>
      </c>
      <c r="C191" s="9" t="s">
        <v>941</v>
      </c>
      <c r="D191" s="249" t="s">
        <v>663</v>
      </c>
      <c r="E191" s="249" t="s">
        <v>64</v>
      </c>
      <c r="F191" s="249" t="s">
        <v>64</v>
      </c>
      <c r="G191" s="256">
        <v>108</v>
      </c>
      <c r="H191" s="261">
        <v>45340</v>
      </c>
      <c r="I191" s="261">
        <v>45340</v>
      </c>
      <c r="J191" s="247" t="s">
        <v>664</v>
      </c>
      <c r="K191" s="249" t="s">
        <v>665</v>
      </c>
      <c r="L191" s="11"/>
      <c r="M191" s="248" t="s">
        <v>1022</v>
      </c>
      <c r="N191" s="262" t="s">
        <v>1023</v>
      </c>
      <c r="O191" s="11"/>
    </row>
    <row r="192" spans="2:15" ht="114.75" x14ac:dyDescent="0.25">
      <c r="B192" s="249">
        <v>2024</v>
      </c>
      <c r="C192" s="9" t="s">
        <v>941</v>
      </c>
      <c r="D192" s="249" t="s">
        <v>663</v>
      </c>
      <c r="E192" s="249" t="s">
        <v>64</v>
      </c>
      <c r="F192" s="249" t="s">
        <v>64</v>
      </c>
      <c r="G192" s="256">
        <v>119</v>
      </c>
      <c r="H192" s="261">
        <v>45337</v>
      </c>
      <c r="I192" s="261">
        <v>45337</v>
      </c>
      <c r="J192" s="247" t="s">
        <v>664</v>
      </c>
      <c r="K192" s="249" t="s">
        <v>665</v>
      </c>
      <c r="L192" s="11"/>
      <c r="M192" s="248" t="s">
        <v>1024</v>
      </c>
      <c r="N192" s="262" t="s">
        <v>1025</v>
      </c>
      <c r="O192" s="11"/>
    </row>
    <row r="193" spans="2:15" ht="114.75" x14ac:dyDescent="0.25">
      <c r="B193" s="249">
        <v>2024</v>
      </c>
      <c r="C193" s="9" t="s">
        <v>941</v>
      </c>
      <c r="D193" s="249" t="s">
        <v>663</v>
      </c>
      <c r="E193" s="249" t="s">
        <v>64</v>
      </c>
      <c r="F193" s="249" t="s">
        <v>64</v>
      </c>
      <c r="G193" s="256">
        <v>271</v>
      </c>
      <c r="H193" s="261">
        <v>45335</v>
      </c>
      <c r="I193" s="261">
        <v>45335</v>
      </c>
      <c r="J193" s="247" t="s">
        <v>664</v>
      </c>
      <c r="K193" s="249" t="s">
        <v>665</v>
      </c>
      <c r="L193" s="11"/>
      <c r="M193" s="248" t="s">
        <v>1026</v>
      </c>
      <c r="N193" s="262" t="s">
        <v>1027</v>
      </c>
      <c r="O193" s="11"/>
    </row>
    <row r="194" spans="2:15" ht="114.75" x14ac:dyDescent="0.25">
      <c r="B194" s="249">
        <v>2024</v>
      </c>
      <c r="C194" s="9" t="s">
        <v>941</v>
      </c>
      <c r="D194" s="249" t="s">
        <v>663</v>
      </c>
      <c r="E194" s="249" t="s">
        <v>64</v>
      </c>
      <c r="F194" s="249" t="s">
        <v>64</v>
      </c>
      <c r="G194" s="256">
        <v>164</v>
      </c>
      <c r="H194" s="261">
        <v>45331</v>
      </c>
      <c r="I194" s="261">
        <v>45331</v>
      </c>
      <c r="J194" s="247" t="s">
        <v>664</v>
      </c>
      <c r="K194" s="249" t="s">
        <v>665</v>
      </c>
      <c r="L194" s="11"/>
      <c r="M194" s="248" t="s">
        <v>1028</v>
      </c>
      <c r="N194" s="262" t="s">
        <v>1029</v>
      </c>
      <c r="O194" s="11"/>
    </row>
    <row r="195" spans="2:15" ht="114.75" x14ac:dyDescent="0.25">
      <c r="B195" s="249">
        <v>2024</v>
      </c>
      <c r="C195" s="9" t="s">
        <v>941</v>
      </c>
      <c r="D195" s="249" t="s">
        <v>663</v>
      </c>
      <c r="E195" s="249" t="s">
        <v>64</v>
      </c>
      <c r="F195" s="249" t="s">
        <v>64</v>
      </c>
      <c r="G195" s="256">
        <v>148</v>
      </c>
      <c r="H195" s="261">
        <v>45330</v>
      </c>
      <c r="I195" s="261">
        <v>45330</v>
      </c>
      <c r="J195" s="247" t="s">
        <v>664</v>
      </c>
      <c r="K195" s="249" t="s">
        <v>665</v>
      </c>
      <c r="L195" s="11"/>
      <c r="M195" s="248" t="s">
        <v>1030</v>
      </c>
      <c r="N195" s="262" t="s">
        <v>1031</v>
      </c>
      <c r="O195" s="11"/>
    </row>
    <row r="196" spans="2:15" ht="114.75" x14ac:dyDescent="0.25">
      <c r="B196" s="249">
        <v>2024</v>
      </c>
      <c r="C196" s="9" t="s">
        <v>941</v>
      </c>
      <c r="D196" s="249" t="s">
        <v>663</v>
      </c>
      <c r="E196" s="249" t="s">
        <v>64</v>
      </c>
      <c r="F196" s="249" t="s">
        <v>64</v>
      </c>
      <c r="G196" s="256">
        <v>290</v>
      </c>
      <c r="H196" s="261">
        <v>45334</v>
      </c>
      <c r="I196" s="261">
        <v>45334</v>
      </c>
      <c r="J196" s="247" t="s">
        <v>664</v>
      </c>
      <c r="K196" s="249" t="s">
        <v>665</v>
      </c>
      <c r="L196" s="11"/>
      <c r="M196" s="248" t="s">
        <v>1032</v>
      </c>
      <c r="N196" s="262" t="s">
        <v>1033</v>
      </c>
      <c r="O196" s="11"/>
    </row>
    <row r="197" spans="2:15" ht="114.75" x14ac:dyDescent="0.25">
      <c r="B197" s="249">
        <v>2024</v>
      </c>
      <c r="C197" s="9" t="s">
        <v>941</v>
      </c>
      <c r="D197" s="249" t="s">
        <v>663</v>
      </c>
      <c r="E197" s="249" t="s">
        <v>64</v>
      </c>
      <c r="F197" s="249" t="s">
        <v>64</v>
      </c>
      <c r="G197" s="256">
        <v>178</v>
      </c>
      <c r="H197" s="261">
        <v>45336</v>
      </c>
      <c r="I197" s="261">
        <v>45336</v>
      </c>
      <c r="J197" s="247" t="s">
        <v>664</v>
      </c>
      <c r="K197" s="249" t="s">
        <v>665</v>
      </c>
      <c r="L197" s="11"/>
      <c r="M197" s="248" t="s">
        <v>1034</v>
      </c>
      <c r="N197" s="262" t="s">
        <v>1035</v>
      </c>
      <c r="O197" s="11"/>
    </row>
    <row r="198" spans="2:15" ht="114.75" x14ac:dyDescent="0.25">
      <c r="B198" s="249">
        <v>2024</v>
      </c>
      <c r="C198" s="9" t="s">
        <v>941</v>
      </c>
      <c r="D198" s="249" t="s">
        <v>663</v>
      </c>
      <c r="E198" s="249" t="s">
        <v>64</v>
      </c>
      <c r="F198" s="249" t="s">
        <v>64</v>
      </c>
      <c r="G198" s="256">
        <v>162</v>
      </c>
      <c r="H198" s="261">
        <v>45331</v>
      </c>
      <c r="I198" s="261">
        <v>45331</v>
      </c>
      <c r="J198" s="247" t="s">
        <v>664</v>
      </c>
      <c r="K198" s="249" t="s">
        <v>665</v>
      </c>
      <c r="L198" s="11"/>
      <c r="M198" s="248" t="s">
        <v>1036</v>
      </c>
      <c r="N198" s="262" t="s">
        <v>1037</v>
      </c>
      <c r="O198" s="11"/>
    </row>
    <row r="199" spans="2:15" ht="114.75" x14ac:dyDescent="0.25">
      <c r="B199" s="249">
        <v>2024</v>
      </c>
      <c r="C199" s="9" t="s">
        <v>941</v>
      </c>
      <c r="D199" s="249" t="s">
        <v>663</v>
      </c>
      <c r="E199" s="249" t="s">
        <v>64</v>
      </c>
      <c r="F199" s="249" t="s">
        <v>64</v>
      </c>
      <c r="G199" s="256">
        <v>98</v>
      </c>
      <c r="H199" s="261">
        <v>45328</v>
      </c>
      <c r="I199" s="261">
        <v>45328</v>
      </c>
      <c r="J199" s="247" t="s">
        <v>664</v>
      </c>
      <c r="K199" s="249" t="s">
        <v>665</v>
      </c>
      <c r="L199" s="11"/>
      <c r="M199" s="248" t="s">
        <v>1038</v>
      </c>
      <c r="N199" s="262" t="s">
        <v>1039</v>
      </c>
      <c r="O199" s="11"/>
    </row>
    <row r="200" spans="2:15" ht="114.75" x14ac:dyDescent="0.25">
      <c r="B200" s="249">
        <v>2024</v>
      </c>
      <c r="C200" s="9" t="s">
        <v>941</v>
      </c>
      <c r="D200" s="249" t="s">
        <v>663</v>
      </c>
      <c r="E200" s="249" t="s">
        <v>64</v>
      </c>
      <c r="F200" s="249" t="s">
        <v>64</v>
      </c>
      <c r="G200" s="256">
        <v>114</v>
      </c>
      <c r="H200" s="261">
        <v>45336</v>
      </c>
      <c r="I200" s="261">
        <v>45336</v>
      </c>
      <c r="J200" s="247" t="s">
        <v>664</v>
      </c>
      <c r="K200" s="249" t="s">
        <v>665</v>
      </c>
      <c r="L200" s="11"/>
      <c r="M200" s="248" t="s">
        <v>1040</v>
      </c>
      <c r="N200" s="262" t="s">
        <v>1041</v>
      </c>
      <c r="O200" s="11"/>
    </row>
    <row r="201" spans="2:15" ht="114.75" x14ac:dyDescent="0.25">
      <c r="B201" s="249">
        <v>2024</v>
      </c>
      <c r="C201" s="9" t="s">
        <v>941</v>
      </c>
      <c r="D201" s="249" t="s">
        <v>663</v>
      </c>
      <c r="E201" s="249" t="s">
        <v>64</v>
      </c>
      <c r="F201" s="249" t="s">
        <v>64</v>
      </c>
      <c r="G201" s="256">
        <v>172</v>
      </c>
      <c r="H201" s="261">
        <v>45331</v>
      </c>
      <c r="I201" s="261">
        <v>45331</v>
      </c>
      <c r="J201" s="247" t="s">
        <v>664</v>
      </c>
      <c r="K201" s="249" t="s">
        <v>665</v>
      </c>
      <c r="L201" s="11"/>
      <c r="M201" s="248" t="s">
        <v>1042</v>
      </c>
      <c r="N201" s="262" t="s">
        <v>1043</v>
      </c>
      <c r="O201" s="11"/>
    </row>
    <row r="202" spans="2:15" ht="114.75" x14ac:dyDescent="0.25">
      <c r="B202" s="249">
        <v>2024</v>
      </c>
      <c r="C202" s="9" t="s">
        <v>941</v>
      </c>
      <c r="D202" s="249" t="s">
        <v>663</v>
      </c>
      <c r="E202" s="249" t="s">
        <v>64</v>
      </c>
      <c r="F202" s="249" t="s">
        <v>64</v>
      </c>
      <c r="G202" s="256">
        <v>311</v>
      </c>
      <c r="H202" s="261">
        <v>45336</v>
      </c>
      <c r="I202" s="261">
        <v>45336</v>
      </c>
      <c r="J202" s="247" t="s">
        <v>664</v>
      </c>
      <c r="K202" s="249" t="s">
        <v>665</v>
      </c>
      <c r="L202" s="11"/>
      <c r="M202" s="248" t="s">
        <v>1044</v>
      </c>
      <c r="N202" s="262" t="s">
        <v>1045</v>
      </c>
      <c r="O202" s="11"/>
    </row>
    <row r="203" spans="2:15" ht="114.75" x14ac:dyDescent="0.25">
      <c r="B203" s="249">
        <v>2024</v>
      </c>
      <c r="C203" s="9" t="s">
        <v>941</v>
      </c>
      <c r="D203" s="249" t="s">
        <v>663</v>
      </c>
      <c r="E203" s="249" t="s">
        <v>64</v>
      </c>
      <c r="F203" s="249" t="s">
        <v>64</v>
      </c>
      <c r="G203" s="256">
        <v>134</v>
      </c>
      <c r="H203" s="261">
        <v>45328</v>
      </c>
      <c r="I203" s="261">
        <v>45328</v>
      </c>
      <c r="J203" s="247" t="s">
        <v>664</v>
      </c>
      <c r="K203" s="249" t="s">
        <v>665</v>
      </c>
      <c r="L203" s="11"/>
      <c r="M203" s="248" t="s">
        <v>1046</v>
      </c>
      <c r="N203" s="262" t="s">
        <v>1047</v>
      </c>
      <c r="O203" s="11"/>
    </row>
    <row r="204" spans="2:15" ht="114.75" x14ac:dyDescent="0.25">
      <c r="B204" s="249">
        <v>2024</v>
      </c>
      <c r="C204" s="9" t="s">
        <v>941</v>
      </c>
      <c r="D204" s="249" t="s">
        <v>663</v>
      </c>
      <c r="E204" s="249" t="s">
        <v>64</v>
      </c>
      <c r="F204" s="249" t="s">
        <v>64</v>
      </c>
      <c r="G204" s="256">
        <v>273</v>
      </c>
      <c r="H204" s="261">
        <v>45338</v>
      </c>
      <c r="I204" s="261">
        <v>45338</v>
      </c>
      <c r="J204" s="247" t="s">
        <v>664</v>
      </c>
      <c r="K204" s="249" t="s">
        <v>665</v>
      </c>
      <c r="L204" s="11"/>
      <c r="M204" s="248" t="s">
        <v>1048</v>
      </c>
      <c r="N204" s="262" t="s">
        <v>1049</v>
      </c>
      <c r="O204" s="11"/>
    </row>
    <row r="205" spans="2:15" ht="114.75" x14ac:dyDescent="0.25">
      <c r="B205" s="249">
        <v>2024</v>
      </c>
      <c r="C205" s="9" t="s">
        <v>941</v>
      </c>
      <c r="D205" s="249" t="s">
        <v>663</v>
      </c>
      <c r="E205" s="249" t="s">
        <v>64</v>
      </c>
      <c r="F205" s="249" t="s">
        <v>64</v>
      </c>
      <c r="G205" s="256">
        <v>333</v>
      </c>
      <c r="H205" s="261">
        <v>45342</v>
      </c>
      <c r="I205" s="261">
        <v>45342</v>
      </c>
      <c r="J205" s="247" t="s">
        <v>664</v>
      </c>
      <c r="K205" s="249" t="s">
        <v>665</v>
      </c>
      <c r="L205" s="11"/>
      <c r="M205" s="248" t="s">
        <v>1050</v>
      </c>
      <c r="N205" s="262" t="s">
        <v>1051</v>
      </c>
      <c r="O205" s="11"/>
    </row>
    <row r="206" spans="2:15" ht="114.75" x14ac:dyDescent="0.25">
      <c r="B206" s="249">
        <v>2024</v>
      </c>
      <c r="C206" s="9" t="s">
        <v>941</v>
      </c>
      <c r="D206" s="249" t="s">
        <v>663</v>
      </c>
      <c r="E206" s="249" t="s">
        <v>64</v>
      </c>
      <c r="F206" s="249" t="s">
        <v>64</v>
      </c>
      <c r="G206" s="256">
        <v>336</v>
      </c>
      <c r="H206" s="261">
        <v>45342</v>
      </c>
      <c r="I206" s="261">
        <v>45342</v>
      </c>
      <c r="J206" s="247" t="s">
        <v>664</v>
      </c>
      <c r="K206" s="249" t="s">
        <v>665</v>
      </c>
      <c r="L206" s="11"/>
      <c r="M206" s="248" t="s">
        <v>1052</v>
      </c>
      <c r="N206" s="262" t="s">
        <v>1053</v>
      </c>
      <c r="O206" s="11"/>
    </row>
    <row r="207" spans="2:15" ht="114.75" x14ac:dyDescent="0.25">
      <c r="B207" s="249">
        <v>2024</v>
      </c>
      <c r="C207" s="9" t="s">
        <v>941</v>
      </c>
      <c r="D207" s="249" t="s">
        <v>663</v>
      </c>
      <c r="E207" s="249" t="s">
        <v>64</v>
      </c>
      <c r="F207" s="249" t="s">
        <v>64</v>
      </c>
      <c r="G207" s="256">
        <v>308</v>
      </c>
      <c r="H207" s="261">
        <v>45335</v>
      </c>
      <c r="I207" s="261">
        <v>45335</v>
      </c>
      <c r="J207" s="247" t="s">
        <v>664</v>
      </c>
      <c r="K207" s="249" t="s">
        <v>665</v>
      </c>
      <c r="L207" s="11"/>
      <c r="M207" s="248" t="s">
        <v>1054</v>
      </c>
      <c r="N207" s="262" t="s">
        <v>1055</v>
      </c>
      <c r="O207" s="11"/>
    </row>
    <row r="208" spans="2:15" ht="114.75" x14ac:dyDescent="0.25">
      <c r="B208" s="249">
        <v>2024</v>
      </c>
      <c r="C208" s="9" t="s">
        <v>941</v>
      </c>
      <c r="D208" s="249" t="s">
        <v>663</v>
      </c>
      <c r="E208" s="249" t="s">
        <v>64</v>
      </c>
      <c r="F208" s="249" t="s">
        <v>64</v>
      </c>
      <c r="G208" s="256">
        <v>173</v>
      </c>
      <c r="H208" s="261">
        <v>45336</v>
      </c>
      <c r="I208" s="261">
        <v>45336</v>
      </c>
      <c r="J208" s="247" t="s">
        <v>664</v>
      </c>
      <c r="K208" s="249" t="s">
        <v>665</v>
      </c>
      <c r="L208" s="11"/>
      <c r="M208" s="248" t="s">
        <v>1056</v>
      </c>
      <c r="N208" s="262" t="s">
        <v>1057</v>
      </c>
      <c r="O208" s="11"/>
    </row>
    <row r="209" spans="2:15" ht="114.75" x14ac:dyDescent="0.25">
      <c r="B209" s="249">
        <v>2024</v>
      </c>
      <c r="C209" s="9" t="s">
        <v>941</v>
      </c>
      <c r="D209" s="249" t="s">
        <v>663</v>
      </c>
      <c r="E209" s="249" t="s">
        <v>64</v>
      </c>
      <c r="F209" s="249" t="s">
        <v>64</v>
      </c>
      <c r="G209" s="256">
        <v>399</v>
      </c>
      <c r="H209" s="261">
        <v>45345</v>
      </c>
      <c r="I209" s="261">
        <v>45345</v>
      </c>
      <c r="J209" s="247" t="s">
        <v>664</v>
      </c>
      <c r="K209" s="249" t="s">
        <v>665</v>
      </c>
      <c r="L209" s="11"/>
      <c r="M209" s="248" t="s">
        <v>1058</v>
      </c>
      <c r="N209" s="262" t="s">
        <v>1059</v>
      </c>
      <c r="O209" s="11"/>
    </row>
    <row r="210" spans="2:15" ht="114.75" x14ac:dyDescent="0.25">
      <c r="B210" s="249">
        <v>2024</v>
      </c>
      <c r="C210" s="9" t="s">
        <v>941</v>
      </c>
      <c r="D210" s="249" t="s">
        <v>663</v>
      </c>
      <c r="E210" s="249" t="s">
        <v>64</v>
      </c>
      <c r="F210" s="249" t="s">
        <v>64</v>
      </c>
      <c r="G210" s="256">
        <v>101</v>
      </c>
      <c r="H210" s="261">
        <v>45330</v>
      </c>
      <c r="I210" s="261">
        <v>45330</v>
      </c>
      <c r="J210" s="247" t="s">
        <v>664</v>
      </c>
      <c r="K210" s="249" t="s">
        <v>665</v>
      </c>
      <c r="L210" s="11"/>
      <c r="M210" s="248" t="s">
        <v>1060</v>
      </c>
      <c r="N210" s="262" t="s">
        <v>1061</v>
      </c>
      <c r="O210" s="11"/>
    </row>
    <row r="211" spans="2:15" ht="114.75" x14ac:dyDescent="0.25">
      <c r="B211" s="249">
        <v>2024</v>
      </c>
      <c r="C211" s="9" t="s">
        <v>941</v>
      </c>
      <c r="D211" s="249" t="s">
        <v>663</v>
      </c>
      <c r="E211" s="249" t="s">
        <v>64</v>
      </c>
      <c r="F211" s="249" t="s">
        <v>64</v>
      </c>
      <c r="G211" s="256">
        <v>49</v>
      </c>
      <c r="H211" s="261">
        <v>45335</v>
      </c>
      <c r="I211" s="261">
        <v>45335</v>
      </c>
      <c r="J211" s="247" t="s">
        <v>664</v>
      </c>
      <c r="K211" s="249" t="s">
        <v>665</v>
      </c>
      <c r="L211" s="11"/>
      <c r="M211" s="248" t="s">
        <v>1062</v>
      </c>
      <c r="N211" s="262" t="s">
        <v>1063</v>
      </c>
      <c r="O211" s="11"/>
    </row>
    <row r="212" spans="2:15" ht="114.75" x14ac:dyDescent="0.25">
      <c r="B212" s="249">
        <v>2024</v>
      </c>
      <c r="C212" s="9" t="s">
        <v>941</v>
      </c>
      <c r="D212" s="249" t="s">
        <v>663</v>
      </c>
      <c r="E212" s="249" t="s">
        <v>64</v>
      </c>
      <c r="F212" s="249" t="s">
        <v>64</v>
      </c>
      <c r="G212" s="256">
        <v>97</v>
      </c>
      <c r="H212" s="261">
        <v>45328</v>
      </c>
      <c r="I212" s="261">
        <v>45328</v>
      </c>
      <c r="J212" s="247" t="s">
        <v>664</v>
      </c>
      <c r="K212" s="249" t="s">
        <v>665</v>
      </c>
      <c r="L212" s="11"/>
      <c r="M212" s="248" t="s">
        <v>1064</v>
      </c>
      <c r="N212" s="262" t="s">
        <v>1065</v>
      </c>
      <c r="O212" s="11"/>
    </row>
    <row r="213" spans="2:15" ht="114.75" x14ac:dyDescent="0.25">
      <c r="B213" s="249">
        <v>2024</v>
      </c>
      <c r="C213" s="9" t="s">
        <v>941</v>
      </c>
      <c r="D213" s="249" t="s">
        <v>663</v>
      </c>
      <c r="E213" s="249" t="s">
        <v>64</v>
      </c>
      <c r="F213" s="249" t="s">
        <v>64</v>
      </c>
      <c r="G213" s="256">
        <v>166</v>
      </c>
      <c r="H213" s="261">
        <v>45331</v>
      </c>
      <c r="I213" s="261">
        <v>45331</v>
      </c>
      <c r="J213" s="247" t="s">
        <v>664</v>
      </c>
      <c r="K213" s="249" t="s">
        <v>665</v>
      </c>
      <c r="L213" s="11"/>
      <c r="M213" s="248" t="s">
        <v>1066</v>
      </c>
      <c r="N213" s="262" t="s">
        <v>1067</v>
      </c>
      <c r="O213" s="11"/>
    </row>
    <row r="214" spans="2:15" ht="114.75" x14ac:dyDescent="0.25">
      <c r="B214" s="249">
        <v>2024</v>
      </c>
      <c r="C214" s="9" t="s">
        <v>941</v>
      </c>
      <c r="D214" s="249" t="s">
        <v>663</v>
      </c>
      <c r="E214" s="249" t="s">
        <v>64</v>
      </c>
      <c r="F214" s="249" t="s">
        <v>64</v>
      </c>
      <c r="G214" s="256">
        <v>522</v>
      </c>
      <c r="H214" s="261">
        <v>45351</v>
      </c>
      <c r="I214" s="261">
        <v>45351</v>
      </c>
      <c r="J214" s="247" t="s">
        <v>664</v>
      </c>
      <c r="K214" s="249" t="s">
        <v>665</v>
      </c>
      <c r="L214" s="11"/>
      <c r="M214" s="248" t="s">
        <v>1068</v>
      </c>
      <c r="N214" s="262" t="s">
        <v>1069</v>
      </c>
      <c r="O214" s="11"/>
    </row>
    <row r="215" spans="2:15" ht="114.75" x14ac:dyDescent="0.25">
      <c r="B215" s="249">
        <v>2024</v>
      </c>
      <c r="C215" s="9" t="s">
        <v>941</v>
      </c>
      <c r="D215" s="249" t="s">
        <v>663</v>
      </c>
      <c r="E215" s="249" t="s">
        <v>64</v>
      </c>
      <c r="F215" s="249" t="s">
        <v>64</v>
      </c>
      <c r="G215" s="256">
        <v>215</v>
      </c>
      <c r="H215" s="261">
        <v>45335</v>
      </c>
      <c r="I215" s="261">
        <v>45335</v>
      </c>
      <c r="J215" s="247" t="s">
        <v>664</v>
      </c>
      <c r="K215" s="249" t="s">
        <v>665</v>
      </c>
      <c r="L215" s="11"/>
      <c r="M215" s="248" t="s">
        <v>1070</v>
      </c>
      <c r="N215" s="262" t="s">
        <v>1071</v>
      </c>
      <c r="O215" s="11"/>
    </row>
    <row r="216" spans="2:15" ht="114.75" x14ac:dyDescent="0.25">
      <c r="B216" s="249">
        <v>2024</v>
      </c>
      <c r="C216" s="9" t="s">
        <v>941</v>
      </c>
      <c r="D216" s="249" t="s">
        <v>663</v>
      </c>
      <c r="E216" s="249" t="s">
        <v>64</v>
      </c>
      <c r="F216" s="249" t="s">
        <v>64</v>
      </c>
      <c r="G216" s="256">
        <v>225</v>
      </c>
      <c r="H216" s="261">
        <v>45330</v>
      </c>
      <c r="I216" s="261">
        <v>45330</v>
      </c>
      <c r="J216" s="247" t="s">
        <v>664</v>
      </c>
      <c r="K216" s="249" t="s">
        <v>665</v>
      </c>
      <c r="L216" s="11"/>
      <c r="M216" s="248" t="s">
        <v>1072</v>
      </c>
      <c r="N216" s="262" t="s">
        <v>1073</v>
      </c>
      <c r="O216" s="11"/>
    </row>
    <row r="217" spans="2:15" ht="114.75" x14ac:dyDescent="0.25">
      <c r="B217" s="249">
        <v>2024</v>
      </c>
      <c r="C217" s="9" t="s">
        <v>941</v>
      </c>
      <c r="D217" s="249" t="s">
        <v>663</v>
      </c>
      <c r="E217" s="249" t="s">
        <v>64</v>
      </c>
      <c r="F217" s="249" t="s">
        <v>64</v>
      </c>
      <c r="G217" s="256">
        <v>95</v>
      </c>
      <c r="H217" s="261">
        <v>45335</v>
      </c>
      <c r="I217" s="261">
        <v>45335</v>
      </c>
      <c r="J217" s="247" t="s">
        <v>664</v>
      </c>
      <c r="K217" s="249" t="s">
        <v>665</v>
      </c>
      <c r="L217" s="11"/>
      <c r="M217" s="248" t="s">
        <v>1074</v>
      </c>
      <c r="N217" s="262" t="s">
        <v>1075</v>
      </c>
      <c r="O217" s="11"/>
    </row>
    <row r="218" spans="2:15" ht="114.75" x14ac:dyDescent="0.25">
      <c r="B218" s="249">
        <v>2024</v>
      </c>
      <c r="C218" s="9" t="s">
        <v>941</v>
      </c>
      <c r="D218" s="249" t="s">
        <v>663</v>
      </c>
      <c r="E218" s="249" t="s">
        <v>64</v>
      </c>
      <c r="F218" s="249" t="s">
        <v>64</v>
      </c>
      <c r="G218" s="256">
        <v>50</v>
      </c>
      <c r="H218" s="261">
        <v>45335</v>
      </c>
      <c r="I218" s="261">
        <v>45335</v>
      </c>
      <c r="J218" s="247" t="s">
        <v>664</v>
      </c>
      <c r="K218" s="249" t="s">
        <v>665</v>
      </c>
      <c r="L218" s="11"/>
      <c r="M218" s="248" t="s">
        <v>1076</v>
      </c>
      <c r="N218" s="262" t="s">
        <v>1077</v>
      </c>
      <c r="O218" s="11"/>
    </row>
    <row r="219" spans="2:15" ht="114.75" x14ac:dyDescent="0.25">
      <c r="B219" s="249">
        <v>2024</v>
      </c>
      <c r="C219" s="9" t="s">
        <v>941</v>
      </c>
      <c r="D219" s="249" t="s">
        <v>663</v>
      </c>
      <c r="E219" s="249" t="s">
        <v>64</v>
      </c>
      <c r="F219" s="249" t="s">
        <v>64</v>
      </c>
      <c r="G219" s="256">
        <v>95</v>
      </c>
      <c r="H219" s="261">
        <v>45328</v>
      </c>
      <c r="I219" s="261">
        <v>45328</v>
      </c>
      <c r="J219" s="247" t="s">
        <v>664</v>
      </c>
      <c r="K219" s="249" t="s">
        <v>665</v>
      </c>
      <c r="L219" s="11"/>
      <c r="M219" s="248" t="s">
        <v>1078</v>
      </c>
      <c r="N219" s="262" t="s">
        <v>1079</v>
      </c>
      <c r="O219" s="11"/>
    </row>
    <row r="220" spans="2:15" ht="114.75" x14ac:dyDescent="0.25">
      <c r="B220" s="249">
        <v>2024</v>
      </c>
      <c r="C220" s="9" t="s">
        <v>941</v>
      </c>
      <c r="D220" s="249" t="s">
        <v>663</v>
      </c>
      <c r="E220" s="249" t="s">
        <v>64</v>
      </c>
      <c r="F220" s="249" t="s">
        <v>64</v>
      </c>
      <c r="G220" s="256">
        <v>51</v>
      </c>
      <c r="H220" s="261">
        <v>45335</v>
      </c>
      <c r="I220" s="261">
        <v>45335</v>
      </c>
      <c r="J220" s="247" t="s">
        <v>664</v>
      </c>
      <c r="K220" s="249" t="s">
        <v>665</v>
      </c>
      <c r="L220" s="11"/>
      <c r="M220" s="248" t="s">
        <v>1080</v>
      </c>
      <c r="N220" s="262" t="s">
        <v>1081</v>
      </c>
      <c r="O220" s="11"/>
    </row>
    <row r="221" spans="2:15" ht="114.75" x14ac:dyDescent="0.25">
      <c r="B221" s="249">
        <v>2024</v>
      </c>
      <c r="C221" s="9" t="s">
        <v>941</v>
      </c>
      <c r="D221" s="249" t="s">
        <v>663</v>
      </c>
      <c r="E221" s="249" t="s">
        <v>64</v>
      </c>
      <c r="F221" s="249" t="s">
        <v>64</v>
      </c>
      <c r="G221" s="256">
        <v>172</v>
      </c>
      <c r="H221" s="261">
        <v>45336</v>
      </c>
      <c r="I221" s="261">
        <v>45336</v>
      </c>
      <c r="J221" s="247" t="s">
        <v>664</v>
      </c>
      <c r="K221" s="249" t="s">
        <v>665</v>
      </c>
      <c r="L221" s="11"/>
      <c r="M221" s="248" t="s">
        <v>1082</v>
      </c>
      <c r="N221" s="262" t="s">
        <v>1083</v>
      </c>
      <c r="O221" s="11"/>
    </row>
    <row r="222" spans="2:15" ht="114.75" x14ac:dyDescent="0.25">
      <c r="B222" s="249">
        <v>2024</v>
      </c>
      <c r="C222" s="9" t="s">
        <v>941</v>
      </c>
      <c r="D222" s="249" t="s">
        <v>663</v>
      </c>
      <c r="E222" s="249" t="s">
        <v>64</v>
      </c>
      <c r="F222" s="249" t="s">
        <v>64</v>
      </c>
      <c r="G222" s="256">
        <v>338</v>
      </c>
      <c r="H222" s="261">
        <v>45342</v>
      </c>
      <c r="I222" s="261">
        <v>45342</v>
      </c>
      <c r="J222" s="247" t="s">
        <v>664</v>
      </c>
      <c r="K222" s="249" t="s">
        <v>665</v>
      </c>
      <c r="L222" s="11"/>
      <c r="M222" s="248" t="s">
        <v>1084</v>
      </c>
      <c r="N222" s="262" t="s">
        <v>1085</v>
      </c>
      <c r="O222" s="11"/>
    </row>
    <row r="223" spans="2:15" ht="114.75" x14ac:dyDescent="0.25">
      <c r="B223" s="249">
        <v>2024</v>
      </c>
      <c r="C223" s="9" t="s">
        <v>941</v>
      </c>
      <c r="D223" s="249" t="s">
        <v>663</v>
      </c>
      <c r="E223" s="249" t="s">
        <v>64</v>
      </c>
      <c r="F223" s="249" t="s">
        <v>64</v>
      </c>
      <c r="G223" s="256">
        <v>356</v>
      </c>
      <c r="H223" s="261">
        <v>45343</v>
      </c>
      <c r="I223" s="261">
        <v>45343</v>
      </c>
      <c r="J223" s="247" t="s">
        <v>664</v>
      </c>
      <c r="K223" s="249" t="s">
        <v>665</v>
      </c>
      <c r="L223" s="11"/>
      <c r="M223" s="248" t="s">
        <v>1086</v>
      </c>
      <c r="N223" s="262" t="s">
        <v>1087</v>
      </c>
      <c r="O223" s="11"/>
    </row>
    <row r="224" spans="2:15" ht="114.75" x14ac:dyDescent="0.25">
      <c r="B224" s="249">
        <v>2024</v>
      </c>
      <c r="C224" s="9" t="s">
        <v>941</v>
      </c>
      <c r="D224" s="249" t="s">
        <v>663</v>
      </c>
      <c r="E224" s="249" t="s">
        <v>64</v>
      </c>
      <c r="F224" s="249" t="s">
        <v>64</v>
      </c>
      <c r="G224" s="256">
        <v>103</v>
      </c>
      <c r="H224" s="261">
        <v>45330</v>
      </c>
      <c r="I224" s="261">
        <v>45330</v>
      </c>
      <c r="J224" s="247" t="s">
        <v>664</v>
      </c>
      <c r="K224" s="249" t="s">
        <v>665</v>
      </c>
      <c r="L224" s="11"/>
      <c r="M224" s="248" t="s">
        <v>1088</v>
      </c>
      <c r="N224" s="262" t="s">
        <v>1089</v>
      </c>
      <c r="O224" s="11"/>
    </row>
    <row r="225" spans="2:15" ht="114.75" x14ac:dyDescent="0.25">
      <c r="B225" s="249">
        <v>2024</v>
      </c>
      <c r="C225" s="9" t="s">
        <v>941</v>
      </c>
      <c r="D225" s="249" t="s">
        <v>663</v>
      </c>
      <c r="E225" s="249" t="s">
        <v>64</v>
      </c>
      <c r="F225" s="249" t="s">
        <v>64</v>
      </c>
      <c r="G225" s="256">
        <v>193</v>
      </c>
      <c r="H225" s="261">
        <v>45324</v>
      </c>
      <c r="I225" s="261">
        <v>45324</v>
      </c>
      <c r="J225" s="247" t="s">
        <v>664</v>
      </c>
      <c r="K225" s="249" t="s">
        <v>665</v>
      </c>
      <c r="L225" s="11"/>
      <c r="M225" s="248" t="s">
        <v>1090</v>
      </c>
      <c r="N225" s="262" t="s">
        <v>1091</v>
      </c>
      <c r="O225" s="11"/>
    </row>
    <row r="226" spans="2:15" ht="114.75" x14ac:dyDescent="0.25">
      <c r="B226" s="249">
        <v>2024</v>
      </c>
      <c r="C226" s="9" t="s">
        <v>941</v>
      </c>
      <c r="D226" s="249" t="s">
        <v>663</v>
      </c>
      <c r="E226" s="249" t="s">
        <v>64</v>
      </c>
      <c r="F226" s="249" t="s">
        <v>64</v>
      </c>
      <c r="G226" s="256">
        <v>128</v>
      </c>
      <c r="H226" s="261">
        <v>45327</v>
      </c>
      <c r="I226" s="261">
        <v>45327</v>
      </c>
      <c r="J226" s="247" t="s">
        <v>664</v>
      </c>
      <c r="K226" s="249" t="s">
        <v>665</v>
      </c>
      <c r="L226" s="11"/>
      <c r="M226" s="248" t="s">
        <v>1092</v>
      </c>
      <c r="N226" s="262" t="s">
        <v>1093</v>
      </c>
      <c r="O226" s="11"/>
    </row>
    <row r="227" spans="2:15" ht="114.75" x14ac:dyDescent="0.25">
      <c r="B227" s="249">
        <v>2024</v>
      </c>
      <c r="C227" s="9" t="s">
        <v>941</v>
      </c>
      <c r="D227" s="249" t="s">
        <v>663</v>
      </c>
      <c r="E227" s="249" t="s">
        <v>64</v>
      </c>
      <c r="F227" s="249" t="s">
        <v>64</v>
      </c>
      <c r="G227" s="256">
        <v>160</v>
      </c>
      <c r="H227" s="261">
        <v>45331</v>
      </c>
      <c r="I227" s="261">
        <v>45331</v>
      </c>
      <c r="J227" s="247" t="s">
        <v>664</v>
      </c>
      <c r="K227" s="249" t="s">
        <v>665</v>
      </c>
      <c r="L227" s="11"/>
      <c r="M227" s="248" t="s">
        <v>1094</v>
      </c>
      <c r="N227" s="262" t="s">
        <v>1095</v>
      </c>
      <c r="O227" s="11"/>
    </row>
    <row r="228" spans="2:15" ht="114.75" x14ac:dyDescent="0.25">
      <c r="B228" s="249">
        <v>2024</v>
      </c>
      <c r="C228" s="9" t="s">
        <v>941</v>
      </c>
      <c r="D228" s="249" t="s">
        <v>663</v>
      </c>
      <c r="E228" s="249" t="s">
        <v>64</v>
      </c>
      <c r="F228" s="249" t="s">
        <v>64</v>
      </c>
      <c r="G228" s="256">
        <v>53</v>
      </c>
      <c r="H228" s="261">
        <v>45335</v>
      </c>
      <c r="I228" s="261">
        <v>45335</v>
      </c>
      <c r="J228" s="247" t="s">
        <v>664</v>
      </c>
      <c r="K228" s="249" t="s">
        <v>665</v>
      </c>
      <c r="L228" s="11"/>
      <c r="M228" s="248" t="s">
        <v>1096</v>
      </c>
      <c r="N228" s="262" t="s">
        <v>1097</v>
      </c>
      <c r="O228" s="11"/>
    </row>
    <row r="229" spans="2:15" ht="114.75" x14ac:dyDescent="0.25">
      <c r="B229" s="249">
        <v>2024</v>
      </c>
      <c r="C229" s="9" t="s">
        <v>941</v>
      </c>
      <c r="D229" s="249" t="s">
        <v>663</v>
      </c>
      <c r="E229" s="249" t="s">
        <v>64</v>
      </c>
      <c r="F229" s="249" t="s">
        <v>64</v>
      </c>
      <c r="G229" s="256">
        <v>169</v>
      </c>
      <c r="H229" s="261">
        <v>45336</v>
      </c>
      <c r="I229" s="261">
        <v>45336</v>
      </c>
      <c r="J229" s="247" t="s">
        <v>664</v>
      </c>
      <c r="K229" s="249" t="s">
        <v>665</v>
      </c>
      <c r="L229" s="11"/>
      <c r="M229" s="248" t="s">
        <v>1098</v>
      </c>
      <c r="N229" s="262" t="s">
        <v>1099</v>
      </c>
      <c r="O229" s="11"/>
    </row>
    <row r="230" spans="2:15" ht="114.75" x14ac:dyDescent="0.25">
      <c r="B230" s="249">
        <v>2024</v>
      </c>
      <c r="C230" s="9" t="s">
        <v>941</v>
      </c>
      <c r="D230" s="249" t="s">
        <v>663</v>
      </c>
      <c r="E230" s="249" t="s">
        <v>64</v>
      </c>
      <c r="F230" s="249" t="s">
        <v>64</v>
      </c>
      <c r="G230" s="256">
        <v>54</v>
      </c>
      <c r="H230" s="261">
        <v>45335</v>
      </c>
      <c r="I230" s="261">
        <v>45335</v>
      </c>
      <c r="J230" s="247" t="s">
        <v>664</v>
      </c>
      <c r="K230" s="249" t="s">
        <v>665</v>
      </c>
      <c r="L230" s="11"/>
      <c r="M230" s="248" t="s">
        <v>1100</v>
      </c>
      <c r="N230" s="262" t="s">
        <v>1101</v>
      </c>
      <c r="O230" s="11"/>
    </row>
    <row r="231" spans="2:15" ht="114.75" x14ac:dyDescent="0.25">
      <c r="B231" s="249">
        <v>2024</v>
      </c>
      <c r="C231" s="9" t="s">
        <v>941</v>
      </c>
      <c r="D231" s="249" t="s">
        <v>663</v>
      </c>
      <c r="E231" s="249" t="s">
        <v>64</v>
      </c>
      <c r="F231" s="249" t="s">
        <v>64</v>
      </c>
      <c r="G231" s="256">
        <v>80</v>
      </c>
      <c r="H231" s="261">
        <v>45324</v>
      </c>
      <c r="I231" s="261">
        <v>45324</v>
      </c>
      <c r="J231" s="247" t="s">
        <v>664</v>
      </c>
      <c r="K231" s="249" t="s">
        <v>665</v>
      </c>
      <c r="L231" s="11"/>
      <c r="M231" s="248" t="s">
        <v>1102</v>
      </c>
      <c r="N231" s="262" t="s">
        <v>1103</v>
      </c>
      <c r="O231" s="11"/>
    </row>
    <row r="232" spans="2:15" ht="114.75" x14ac:dyDescent="0.25">
      <c r="B232" s="249">
        <v>2024</v>
      </c>
      <c r="C232" s="9" t="s">
        <v>941</v>
      </c>
      <c r="D232" s="249" t="s">
        <v>663</v>
      </c>
      <c r="E232" s="249" t="s">
        <v>64</v>
      </c>
      <c r="F232" s="249" t="s">
        <v>64</v>
      </c>
      <c r="G232" s="256">
        <v>130</v>
      </c>
      <c r="H232" s="261">
        <v>45324</v>
      </c>
      <c r="I232" s="261">
        <v>45324</v>
      </c>
      <c r="J232" s="247" t="s">
        <v>664</v>
      </c>
      <c r="K232" s="249" t="s">
        <v>665</v>
      </c>
      <c r="L232" s="11"/>
      <c r="M232" s="248" t="s">
        <v>1104</v>
      </c>
      <c r="N232" s="262" t="s">
        <v>1105</v>
      </c>
      <c r="O232" s="11"/>
    </row>
    <row r="233" spans="2:15" ht="114.75" x14ac:dyDescent="0.25">
      <c r="B233" s="249">
        <v>2024</v>
      </c>
      <c r="C233" s="9" t="s">
        <v>941</v>
      </c>
      <c r="D233" s="249" t="s">
        <v>663</v>
      </c>
      <c r="E233" s="249" t="s">
        <v>64</v>
      </c>
      <c r="F233" s="249" t="s">
        <v>64</v>
      </c>
      <c r="G233" s="256">
        <v>294</v>
      </c>
      <c r="H233" s="261">
        <v>45334</v>
      </c>
      <c r="I233" s="261">
        <v>45334</v>
      </c>
      <c r="J233" s="247" t="s">
        <v>664</v>
      </c>
      <c r="K233" s="249" t="s">
        <v>665</v>
      </c>
      <c r="L233" s="11"/>
      <c r="M233" s="248" t="s">
        <v>1106</v>
      </c>
      <c r="N233" s="262" t="s">
        <v>1107</v>
      </c>
      <c r="O233" s="11"/>
    </row>
    <row r="234" spans="2:15" ht="114.75" x14ac:dyDescent="0.25">
      <c r="B234" s="249">
        <v>2024</v>
      </c>
      <c r="C234" s="9" t="s">
        <v>941</v>
      </c>
      <c r="D234" s="249" t="s">
        <v>663</v>
      </c>
      <c r="E234" s="249" t="s">
        <v>64</v>
      </c>
      <c r="F234" s="249" t="s">
        <v>64</v>
      </c>
      <c r="G234" s="256">
        <v>262</v>
      </c>
      <c r="H234" s="261">
        <v>45335</v>
      </c>
      <c r="I234" s="261">
        <v>45335</v>
      </c>
      <c r="J234" s="247" t="s">
        <v>664</v>
      </c>
      <c r="K234" s="249" t="s">
        <v>665</v>
      </c>
      <c r="L234" s="11"/>
      <c r="M234" s="248" t="s">
        <v>1108</v>
      </c>
      <c r="N234" s="262" t="s">
        <v>1109</v>
      </c>
      <c r="O234" s="11"/>
    </row>
    <row r="235" spans="2:15" ht="114.75" x14ac:dyDescent="0.25">
      <c r="B235" s="249">
        <v>2024</v>
      </c>
      <c r="C235" s="9" t="s">
        <v>941</v>
      </c>
      <c r="D235" s="249" t="s">
        <v>663</v>
      </c>
      <c r="E235" s="249" t="s">
        <v>64</v>
      </c>
      <c r="F235" s="249" t="s">
        <v>64</v>
      </c>
      <c r="G235" s="256">
        <v>312</v>
      </c>
      <c r="H235" s="261">
        <v>45336</v>
      </c>
      <c r="I235" s="261">
        <v>45336</v>
      </c>
      <c r="J235" s="247" t="s">
        <v>664</v>
      </c>
      <c r="K235" s="249" t="s">
        <v>665</v>
      </c>
      <c r="L235" s="11"/>
      <c r="M235" s="248" t="s">
        <v>1110</v>
      </c>
      <c r="N235" s="262" t="s">
        <v>1111</v>
      </c>
      <c r="O235" s="11"/>
    </row>
    <row r="236" spans="2:15" ht="114.75" x14ac:dyDescent="0.25">
      <c r="B236" s="249">
        <v>2024</v>
      </c>
      <c r="C236" s="9" t="s">
        <v>941</v>
      </c>
      <c r="D236" s="249" t="s">
        <v>663</v>
      </c>
      <c r="E236" s="249" t="s">
        <v>64</v>
      </c>
      <c r="F236" s="249" t="s">
        <v>64</v>
      </c>
      <c r="G236" s="256">
        <v>52</v>
      </c>
      <c r="H236" s="261">
        <v>45335</v>
      </c>
      <c r="I236" s="261">
        <v>45335</v>
      </c>
      <c r="J236" s="247" t="s">
        <v>664</v>
      </c>
      <c r="K236" s="249" t="s">
        <v>665</v>
      </c>
      <c r="L236" s="11"/>
      <c r="M236" s="248" t="s">
        <v>1112</v>
      </c>
      <c r="N236" s="262" t="s">
        <v>1113</v>
      </c>
      <c r="O236" s="11"/>
    </row>
    <row r="237" spans="2:15" ht="114.75" x14ac:dyDescent="0.25">
      <c r="B237" s="249">
        <v>2024</v>
      </c>
      <c r="C237" s="9" t="s">
        <v>941</v>
      </c>
      <c r="D237" s="249" t="s">
        <v>663</v>
      </c>
      <c r="E237" s="249" t="s">
        <v>64</v>
      </c>
      <c r="F237" s="249" t="s">
        <v>64</v>
      </c>
      <c r="G237" s="256">
        <v>94</v>
      </c>
      <c r="H237" s="261">
        <v>45330</v>
      </c>
      <c r="I237" s="261">
        <v>45330</v>
      </c>
      <c r="J237" s="247" t="s">
        <v>664</v>
      </c>
      <c r="K237" s="249" t="s">
        <v>665</v>
      </c>
      <c r="L237" s="11"/>
      <c r="M237" s="248" t="s">
        <v>1114</v>
      </c>
      <c r="N237" s="262" t="s">
        <v>1115</v>
      </c>
      <c r="O237" s="11"/>
    </row>
    <row r="238" spans="2:15" ht="114.75" x14ac:dyDescent="0.25">
      <c r="B238" s="249">
        <v>2024</v>
      </c>
      <c r="C238" s="9" t="s">
        <v>941</v>
      </c>
      <c r="D238" s="249" t="s">
        <v>663</v>
      </c>
      <c r="E238" s="249" t="s">
        <v>64</v>
      </c>
      <c r="F238" s="249" t="s">
        <v>64</v>
      </c>
      <c r="G238" s="256">
        <v>125</v>
      </c>
      <c r="H238" s="261">
        <v>45338</v>
      </c>
      <c r="I238" s="261">
        <v>45338</v>
      </c>
      <c r="J238" s="247" t="s">
        <v>664</v>
      </c>
      <c r="K238" s="249" t="s">
        <v>665</v>
      </c>
      <c r="L238" s="11"/>
      <c r="M238" s="248" t="s">
        <v>1116</v>
      </c>
      <c r="N238" s="262" t="s">
        <v>1117</v>
      </c>
      <c r="O238" s="11"/>
    </row>
    <row r="239" spans="2:15" ht="114.75" x14ac:dyDescent="0.25">
      <c r="B239" s="249">
        <v>2024</v>
      </c>
      <c r="C239" s="9" t="s">
        <v>941</v>
      </c>
      <c r="D239" s="249" t="s">
        <v>663</v>
      </c>
      <c r="E239" s="249" t="s">
        <v>64</v>
      </c>
      <c r="F239" s="249" t="s">
        <v>64</v>
      </c>
      <c r="G239" s="256">
        <v>81</v>
      </c>
      <c r="H239" s="261">
        <v>45345</v>
      </c>
      <c r="I239" s="261">
        <v>45345</v>
      </c>
      <c r="J239" s="247" t="s">
        <v>664</v>
      </c>
      <c r="K239" s="249" t="s">
        <v>665</v>
      </c>
      <c r="L239" s="11"/>
      <c r="M239" s="248" t="s">
        <v>1118</v>
      </c>
      <c r="N239" s="262" t="s">
        <v>1119</v>
      </c>
      <c r="O239" s="11"/>
    </row>
    <row r="240" spans="2:15" ht="114.75" x14ac:dyDescent="0.25">
      <c r="B240" s="249">
        <v>2024</v>
      </c>
      <c r="C240" s="9" t="s">
        <v>941</v>
      </c>
      <c r="D240" s="249" t="s">
        <v>663</v>
      </c>
      <c r="E240" s="249" t="s">
        <v>64</v>
      </c>
      <c r="F240" s="249" t="s">
        <v>64</v>
      </c>
      <c r="G240" s="256">
        <v>166</v>
      </c>
      <c r="H240" s="261">
        <v>45336</v>
      </c>
      <c r="I240" s="261">
        <v>45336</v>
      </c>
      <c r="J240" s="247" t="s">
        <v>664</v>
      </c>
      <c r="K240" s="249" t="s">
        <v>665</v>
      </c>
      <c r="L240" s="11"/>
      <c r="M240" s="248" t="s">
        <v>1120</v>
      </c>
      <c r="N240" s="262" t="s">
        <v>1121</v>
      </c>
      <c r="O240" s="11"/>
    </row>
    <row r="241" spans="2:15" ht="114.75" x14ac:dyDescent="0.25">
      <c r="B241" s="249">
        <v>2024</v>
      </c>
      <c r="C241" s="9" t="s">
        <v>941</v>
      </c>
      <c r="D241" s="249" t="s">
        <v>663</v>
      </c>
      <c r="E241" s="249" t="s">
        <v>64</v>
      </c>
      <c r="F241" s="249" t="s">
        <v>64</v>
      </c>
      <c r="G241" s="256">
        <v>115</v>
      </c>
      <c r="H241" s="261">
        <v>45336</v>
      </c>
      <c r="I241" s="261">
        <v>45336</v>
      </c>
      <c r="J241" s="247" t="s">
        <v>664</v>
      </c>
      <c r="K241" s="249" t="s">
        <v>665</v>
      </c>
      <c r="L241" s="11"/>
      <c r="M241" s="248" t="s">
        <v>1122</v>
      </c>
      <c r="N241" s="262" t="s">
        <v>1123</v>
      </c>
      <c r="O241" s="11"/>
    </row>
    <row r="242" spans="2:15" ht="114.75" x14ac:dyDescent="0.25">
      <c r="B242" s="249">
        <v>2024</v>
      </c>
      <c r="C242" s="9" t="s">
        <v>941</v>
      </c>
      <c r="D242" s="249" t="s">
        <v>663</v>
      </c>
      <c r="E242" s="249" t="s">
        <v>64</v>
      </c>
      <c r="F242" s="249" t="s">
        <v>64</v>
      </c>
      <c r="G242" s="256">
        <v>180</v>
      </c>
      <c r="H242" s="261">
        <v>45337</v>
      </c>
      <c r="I242" s="261">
        <v>45337</v>
      </c>
      <c r="J242" s="247" t="s">
        <v>664</v>
      </c>
      <c r="K242" s="249" t="s">
        <v>665</v>
      </c>
      <c r="L242" s="11"/>
      <c r="M242" s="248" t="s">
        <v>1124</v>
      </c>
      <c r="N242" s="262" t="s">
        <v>1125</v>
      </c>
      <c r="O242" s="11"/>
    </row>
    <row r="243" spans="2:15" ht="114.75" x14ac:dyDescent="0.25">
      <c r="B243" s="249">
        <v>2024</v>
      </c>
      <c r="C243" s="9" t="s">
        <v>941</v>
      </c>
      <c r="D243" s="249" t="s">
        <v>663</v>
      </c>
      <c r="E243" s="249" t="s">
        <v>64</v>
      </c>
      <c r="F243" s="249" t="s">
        <v>64</v>
      </c>
      <c r="G243" s="256">
        <v>93</v>
      </c>
      <c r="H243" s="261">
        <v>45330</v>
      </c>
      <c r="I243" s="261">
        <v>45330</v>
      </c>
      <c r="J243" s="247" t="s">
        <v>664</v>
      </c>
      <c r="K243" s="249" t="s">
        <v>665</v>
      </c>
      <c r="L243" s="11"/>
      <c r="M243" s="248" t="s">
        <v>1126</v>
      </c>
      <c r="N243" s="262" t="s">
        <v>1127</v>
      </c>
      <c r="O243" s="11"/>
    </row>
    <row r="244" spans="2:15" ht="114.75" x14ac:dyDescent="0.25">
      <c r="B244" s="249">
        <v>2024</v>
      </c>
      <c r="C244" s="9" t="s">
        <v>941</v>
      </c>
      <c r="D244" s="249" t="s">
        <v>663</v>
      </c>
      <c r="E244" s="249" t="s">
        <v>64</v>
      </c>
      <c r="F244" s="249" t="s">
        <v>64</v>
      </c>
      <c r="G244" s="256">
        <v>121</v>
      </c>
      <c r="H244" s="261">
        <v>45337</v>
      </c>
      <c r="I244" s="261">
        <v>45337</v>
      </c>
      <c r="J244" s="247" t="s">
        <v>664</v>
      </c>
      <c r="K244" s="249" t="s">
        <v>665</v>
      </c>
      <c r="L244" s="11"/>
      <c r="M244" s="248" t="s">
        <v>1128</v>
      </c>
      <c r="N244" s="262" t="s">
        <v>1129</v>
      </c>
      <c r="O244" s="11"/>
    </row>
    <row r="245" spans="2:15" ht="114.75" x14ac:dyDescent="0.25">
      <c r="B245" s="249">
        <v>2024</v>
      </c>
      <c r="C245" s="9" t="s">
        <v>941</v>
      </c>
      <c r="D245" s="249" t="s">
        <v>663</v>
      </c>
      <c r="E245" s="249" t="s">
        <v>64</v>
      </c>
      <c r="F245" s="249" t="s">
        <v>64</v>
      </c>
      <c r="G245" s="256">
        <v>141</v>
      </c>
      <c r="H245" s="261">
        <v>45328</v>
      </c>
      <c r="I245" s="261">
        <v>45328</v>
      </c>
      <c r="J245" s="247" t="s">
        <v>664</v>
      </c>
      <c r="K245" s="249" t="s">
        <v>665</v>
      </c>
      <c r="L245" s="11"/>
      <c r="M245" s="248" t="s">
        <v>1130</v>
      </c>
      <c r="N245" s="262" t="s">
        <v>1131</v>
      </c>
      <c r="O245" s="11"/>
    </row>
    <row r="246" spans="2:15" ht="114.75" x14ac:dyDescent="0.25">
      <c r="B246" s="249">
        <v>2024</v>
      </c>
      <c r="C246" s="9" t="s">
        <v>941</v>
      </c>
      <c r="D246" s="249" t="s">
        <v>663</v>
      </c>
      <c r="E246" s="249" t="s">
        <v>64</v>
      </c>
      <c r="F246" s="249" t="s">
        <v>64</v>
      </c>
      <c r="G246" s="256">
        <v>159</v>
      </c>
      <c r="H246" s="261">
        <v>45331</v>
      </c>
      <c r="I246" s="261">
        <v>45331</v>
      </c>
      <c r="J246" s="247" t="s">
        <v>664</v>
      </c>
      <c r="K246" s="249" t="s">
        <v>665</v>
      </c>
      <c r="L246" s="11"/>
      <c r="M246" s="248" t="s">
        <v>1132</v>
      </c>
      <c r="N246" s="262" t="s">
        <v>1133</v>
      </c>
      <c r="O246" s="11"/>
    </row>
    <row r="247" spans="2:15" ht="114.75" x14ac:dyDescent="0.25">
      <c r="B247" s="249">
        <v>2024</v>
      </c>
      <c r="C247" s="9" t="s">
        <v>941</v>
      </c>
      <c r="D247" s="249" t="s">
        <v>663</v>
      </c>
      <c r="E247" s="249" t="s">
        <v>64</v>
      </c>
      <c r="F247" s="249" t="s">
        <v>64</v>
      </c>
      <c r="G247" s="256">
        <v>145</v>
      </c>
      <c r="H247" s="261">
        <v>45338</v>
      </c>
      <c r="I247" s="261">
        <v>45338</v>
      </c>
      <c r="J247" s="247" t="s">
        <v>664</v>
      </c>
      <c r="K247" s="249" t="s">
        <v>665</v>
      </c>
      <c r="L247" s="11"/>
      <c r="M247" s="248" t="s">
        <v>1134</v>
      </c>
      <c r="N247" s="262" t="s">
        <v>1135</v>
      </c>
      <c r="O247" s="11"/>
    </row>
    <row r="248" spans="2:15" ht="114.75" x14ac:dyDescent="0.25">
      <c r="B248" s="249">
        <v>2024</v>
      </c>
      <c r="C248" s="9" t="s">
        <v>941</v>
      </c>
      <c r="D248" s="249" t="s">
        <v>663</v>
      </c>
      <c r="E248" s="249" t="s">
        <v>64</v>
      </c>
      <c r="F248" s="249" t="s">
        <v>64</v>
      </c>
      <c r="G248" s="256">
        <v>105</v>
      </c>
      <c r="H248" s="261">
        <v>45336</v>
      </c>
      <c r="I248" s="261">
        <v>45336</v>
      </c>
      <c r="J248" s="247" t="s">
        <v>664</v>
      </c>
      <c r="K248" s="249" t="s">
        <v>665</v>
      </c>
      <c r="L248" s="11"/>
      <c r="M248" s="248" t="s">
        <v>1136</v>
      </c>
      <c r="N248" s="262" t="s">
        <v>1137</v>
      </c>
      <c r="O248" s="11"/>
    </row>
    <row r="249" spans="2:15" ht="114.75" x14ac:dyDescent="0.25">
      <c r="B249" s="249">
        <v>2024</v>
      </c>
      <c r="C249" s="9" t="s">
        <v>941</v>
      </c>
      <c r="D249" s="249" t="s">
        <v>663</v>
      </c>
      <c r="E249" s="249" t="s">
        <v>64</v>
      </c>
      <c r="F249" s="249" t="s">
        <v>64</v>
      </c>
      <c r="G249" s="256">
        <v>170</v>
      </c>
      <c r="H249" s="261">
        <v>45336</v>
      </c>
      <c r="I249" s="261">
        <v>45336</v>
      </c>
      <c r="J249" s="247" t="s">
        <v>664</v>
      </c>
      <c r="K249" s="249" t="s">
        <v>665</v>
      </c>
      <c r="L249" s="11"/>
      <c r="M249" s="248" t="s">
        <v>1138</v>
      </c>
      <c r="N249" s="262" t="s">
        <v>1139</v>
      </c>
      <c r="O249" s="11"/>
    </row>
    <row r="250" spans="2:15" ht="114.75" x14ac:dyDescent="0.25">
      <c r="B250" s="249">
        <v>2024</v>
      </c>
      <c r="C250" s="9" t="s">
        <v>941</v>
      </c>
      <c r="D250" s="249" t="s">
        <v>663</v>
      </c>
      <c r="E250" s="249" t="s">
        <v>64</v>
      </c>
      <c r="F250" s="249" t="s">
        <v>64</v>
      </c>
      <c r="G250" s="256">
        <v>163</v>
      </c>
      <c r="H250" s="261">
        <v>45331</v>
      </c>
      <c r="I250" s="261">
        <v>45331</v>
      </c>
      <c r="J250" s="247" t="s">
        <v>664</v>
      </c>
      <c r="K250" s="249" t="s">
        <v>665</v>
      </c>
      <c r="L250" s="11"/>
      <c r="M250" s="248" t="s">
        <v>1140</v>
      </c>
      <c r="N250" s="262" t="s">
        <v>1141</v>
      </c>
      <c r="O250" s="11"/>
    </row>
    <row r="251" spans="2:15" ht="114.75" x14ac:dyDescent="0.25">
      <c r="B251" s="249">
        <v>2024</v>
      </c>
      <c r="C251" s="9" t="s">
        <v>941</v>
      </c>
      <c r="D251" s="249" t="s">
        <v>663</v>
      </c>
      <c r="E251" s="249" t="s">
        <v>64</v>
      </c>
      <c r="F251" s="249" t="s">
        <v>64</v>
      </c>
      <c r="G251" s="256">
        <v>165</v>
      </c>
      <c r="H251" s="261">
        <v>45331</v>
      </c>
      <c r="I251" s="261">
        <v>45331</v>
      </c>
      <c r="J251" s="247" t="s">
        <v>664</v>
      </c>
      <c r="K251" s="249" t="s">
        <v>665</v>
      </c>
      <c r="L251" s="11"/>
      <c r="M251" s="248" t="s">
        <v>1142</v>
      </c>
      <c r="N251" s="262" t="s">
        <v>1143</v>
      </c>
      <c r="O251" s="11"/>
    </row>
    <row r="252" spans="2:15" ht="114.75" x14ac:dyDescent="0.25">
      <c r="B252" s="249">
        <v>2024</v>
      </c>
      <c r="C252" s="9" t="s">
        <v>941</v>
      </c>
      <c r="D252" s="249" t="s">
        <v>663</v>
      </c>
      <c r="E252" s="249" t="s">
        <v>64</v>
      </c>
      <c r="F252" s="249" t="s">
        <v>64</v>
      </c>
      <c r="G252" s="256">
        <v>94</v>
      </c>
      <c r="H252" s="261">
        <v>45335</v>
      </c>
      <c r="I252" s="261">
        <v>45335</v>
      </c>
      <c r="J252" s="247" t="s">
        <v>664</v>
      </c>
      <c r="K252" s="249" t="s">
        <v>665</v>
      </c>
      <c r="L252" s="11"/>
      <c r="M252" s="248" t="s">
        <v>1144</v>
      </c>
      <c r="N252" s="262" t="s">
        <v>1145</v>
      </c>
      <c r="O252" s="11"/>
    </row>
    <row r="253" spans="2:15" ht="114.75" x14ac:dyDescent="0.25">
      <c r="B253" s="249">
        <v>2024</v>
      </c>
      <c r="C253" s="9" t="s">
        <v>941</v>
      </c>
      <c r="D253" s="249" t="s">
        <v>663</v>
      </c>
      <c r="E253" s="249" t="s">
        <v>64</v>
      </c>
      <c r="F253" s="249" t="s">
        <v>64</v>
      </c>
      <c r="G253" s="256">
        <v>147</v>
      </c>
      <c r="H253" s="261">
        <v>45330</v>
      </c>
      <c r="I253" s="261">
        <v>45330</v>
      </c>
      <c r="J253" s="247" t="s">
        <v>664</v>
      </c>
      <c r="K253" s="249" t="s">
        <v>665</v>
      </c>
      <c r="L253" s="11"/>
      <c r="M253" s="248" t="s">
        <v>1146</v>
      </c>
      <c r="N253" s="262" t="s">
        <v>1147</v>
      </c>
      <c r="O253" s="11"/>
    </row>
    <row r="254" spans="2:15" ht="102" x14ac:dyDescent="0.25">
      <c r="B254" s="249">
        <v>2024</v>
      </c>
      <c r="C254" s="9" t="s">
        <v>941</v>
      </c>
      <c r="D254" s="249" t="s">
        <v>663</v>
      </c>
      <c r="E254" s="249" t="s">
        <v>64</v>
      </c>
      <c r="F254" s="249" t="s">
        <v>64</v>
      </c>
      <c r="G254" s="256">
        <v>372</v>
      </c>
      <c r="H254" s="261">
        <v>45356</v>
      </c>
      <c r="I254" s="261">
        <v>45356</v>
      </c>
      <c r="J254" s="247" t="s">
        <v>664</v>
      </c>
      <c r="K254" s="249" t="s">
        <v>665</v>
      </c>
      <c r="L254" s="11"/>
      <c r="M254" s="248" t="s">
        <v>1148</v>
      </c>
      <c r="N254" s="262" t="s">
        <v>1149</v>
      </c>
      <c r="O254" s="11"/>
    </row>
    <row r="255" spans="2:15" ht="102" x14ac:dyDescent="0.25">
      <c r="B255" s="249">
        <v>2024</v>
      </c>
      <c r="C255" s="9" t="s">
        <v>941</v>
      </c>
      <c r="D255" s="249" t="s">
        <v>663</v>
      </c>
      <c r="E255" s="249" t="s">
        <v>64</v>
      </c>
      <c r="F255" s="249" t="s">
        <v>64</v>
      </c>
      <c r="G255" s="256">
        <v>131</v>
      </c>
      <c r="H255" s="261">
        <v>45356</v>
      </c>
      <c r="I255" s="261">
        <v>45356</v>
      </c>
      <c r="J255" s="247" t="s">
        <v>664</v>
      </c>
      <c r="K255" s="249" t="s">
        <v>665</v>
      </c>
      <c r="L255" s="11"/>
      <c r="M255" s="248" t="s">
        <v>1150</v>
      </c>
      <c r="N255" s="262" t="s">
        <v>1151</v>
      </c>
      <c r="O255" s="11"/>
    </row>
    <row r="256" spans="2:15" ht="102" x14ac:dyDescent="0.25">
      <c r="B256" s="249">
        <v>2024</v>
      </c>
      <c r="C256" s="9" t="s">
        <v>941</v>
      </c>
      <c r="D256" s="249" t="s">
        <v>663</v>
      </c>
      <c r="E256" s="249" t="s">
        <v>64</v>
      </c>
      <c r="F256" s="249" t="s">
        <v>64</v>
      </c>
      <c r="G256" s="256">
        <v>172</v>
      </c>
      <c r="H256" s="261">
        <v>45363</v>
      </c>
      <c r="I256" s="261">
        <v>45363</v>
      </c>
      <c r="J256" s="247" t="s">
        <v>664</v>
      </c>
      <c r="K256" s="249" t="s">
        <v>665</v>
      </c>
      <c r="L256" s="11"/>
      <c r="M256" s="248" t="s">
        <v>1152</v>
      </c>
      <c r="N256" s="262" t="s">
        <v>1153</v>
      </c>
      <c r="O256" s="11"/>
    </row>
    <row r="257" spans="2:15" ht="102" x14ac:dyDescent="0.25">
      <c r="B257" s="249">
        <v>2024</v>
      </c>
      <c r="C257" s="9" t="s">
        <v>941</v>
      </c>
      <c r="D257" s="249" t="s">
        <v>663</v>
      </c>
      <c r="E257" s="249" t="s">
        <v>64</v>
      </c>
      <c r="F257" s="249" t="s">
        <v>64</v>
      </c>
      <c r="G257" s="256">
        <v>290</v>
      </c>
      <c r="H257" s="261">
        <v>45358</v>
      </c>
      <c r="I257" s="261">
        <v>45358</v>
      </c>
      <c r="J257" s="247" t="s">
        <v>664</v>
      </c>
      <c r="K257" s="249" t="s">
        <v>665</v>
      </c>
      <c r="L257" s="11"/>
      <c r="M257" s="248" t="s">
        <v>1154</v>
      </c>
      <c r="N257" s="262" t="s">
        <v>1155</v>
      </c>
      <c r="O257" s="11"/>
    </row>
    <row r="258" spans="2:15" ht="102" x14ac:dyDescent="0.25">
      <c r="B258" s="249">
        <v>2024</v>
      </c>
      <c r="C258" s="9" t="s">
        <v>941</v>
      </c>
      <c r="D258" s="249" t="s">
        <v>663</v>
      </c>
      <c r="E258" s="249" t="s">
        <v>64</v>
      </c>
      <c r="F258" s="249" t="s">
        <v>64</v>
      </c>
      <c r="G258" s="256">
        <v>128</v>
      </c>
      <c r="H258" s="261">
        <v>45369</v>
      </c>
      <c r="I258" s="261">
        <v>45369</v>
      </c>
      <c r="J258" s="247" t="s">
        <v>664</v>
      </c>
      <c r="K258" s="249" t="s">
        <v>665</v>
      </c>
      <c r="L258" s="11"/>
      <c r="M258" s="248" t="s">
        <v>1156</v>
      </c>
      <c r="N258" s="262" t="s">
        <v>1157</v>
      </c>
      <c r="O258" s="11"/>
    </row>
    <row r="259" spans="2:15" ht="102" x14ac:dyDescent="0.25">
      <c r="B259" s="249">
        <v>2024</v>
      </c>
      <c r="C259" s="9" t="s">
        <v>941</v>
      </c>
      <c r="D259" s="249" t="s">
        <v>663</v>
      </c>
      <c r="E259" s="249" t="s">
        <v>64</v>
      </c>
      <c r="F259" s="249" t="s">
        <v>64</v>
      </c>
      <c r="G259" s="256">
        <v>110</v>
      </c>
      <c r="H259" s="261">
        <v>45364</v>
      </c>
      <c r="I259" s="261">
        <v>45364</v>
      </c>
      <c r="J259" s="247" t="s">
        <v>664</v>
      </c>
      <c r="K259" s="249" t="s">
        <v>665</v>
      </c>
      <c r="L259" s="11"/>
      <c r="M259" s="248" t="s">
        <v>1158</v>
      </c>
      <c r="N259" s="262" t="s">
        <v>1159</v>
      </c>
      <c r="O259" s="11"/>
    </row>
    <row r="260" spans="2:15" ht="102" x14ac:dyDescent="0.25">
      <c r="B260" s="249">
        <v>2024</v>
      </c>
      <c r="C260" s="9" t="s">
        <v>941</v>
      </c>
      <c r="D260" s="249" t="s">
        <v>663</v>
      </c>
      <c r="E260" s="249" t="s">
        <v>64</v>
      </c>
      <c r="F260" s="249" t="s">
        <v>64</v>
      </c>
      <c r="G260" s="256">
        <v>107</v>
      </c>
      <c r="H260" s="261">
        <v>45364</v>
      </c>
      <c r="I260" s="261">
        <v>45364</v>
      </c>
      <c r="J260" s="247" t="s">
        <v>664</v>
      </c>
      <c r="K260" s="249" t="s">
        <v>665</v>
      </c>
      <c r="L260" s="11"/>
      <c r="M260" s="248" t="s">
        <v>1160</v>
      </c>
      <c r="N260" s="262" t="s">
        <v>1161</v>
      </c>
      <c r="O260" s="11"/>
    </row>
    <row r="261" spans="2:15" ht="102" x14ac:dyDescent="0.25">
      <c r="B261" s="249">
        <v>2024</v>
      </c>
      <c r="C261" s="9" t="s">
        <v>941</v>
      </c>
      <c r="D261" s="249" t="s">
        <v>663</v>
      </c>
      <c r="E261" s="249" t="s">
        <v>64</v>
      </c>
      <c r="F261" s="249" t="s">
        <v>64</v>
      </c>
      <c r="G261" s="256">
        <v>108</v>
      </c>
      <c r="H261" s="261">
        <v>45364</v>
      </c>
      <c r="I261" s="261">
        <v>45364</v>
      </c>
      <c r="J261" s="247" t="s">
        <v>664</v>
      </c>
      <c r="K261" s="249" t="s">
        <v>665</v>
      </c>
      <c r="L261" s="11"/>
      <c r="M261" s="248" t="s">
        <v>1162</v>
      </c>
      <c r="N261" s="262" t="s">
        <v>1163</v>
      </c>
      <c r="O261" s="11"/>
    </row>
    <row r="262" spans="2:15" ht="102" x14ac:dyDescent="0.25">
      <c r="B262" s="249">
        <v>2024</v>
      </c>
      <c r="C262" s="9" t="s">
        <v>941</v>
      </c>
      <c r="D262" s="249" t="s">
        <v>663</v>
      </c>
      <c r="E262" s="249" t="s">
        <v>64</v>
      </c>
      <c r="F262" s="249" t="s">
        <v>64</v>
      </c>
      <c r="G262" s="256">
        <v>283</v>
      </c>
      <c r="H262" s="261">
        <v>45358</v>
      </c>
      <c r="I262" s="261">
        <v>45358</v>
      </c>
      <c r="J262" s="247" t="s">
        <v>664</v>
      </c>
      <c r="K262" s="249" t="s">
        <v>665</v>
      </c>
      <c r="L262" s="11"/>
      <c r="M262" s="248" t="s">
        <v>1164</v>
      </c>
      <c r="N262" s="262" t="s">
        <v>1165</v>
      </c>
      <c r="O262" s="11"/>
    </row>
    <row r="263" spans="2:15" ht="102" x14ac:dyDescent="0.25">
      <c r="B263" s="249">
        <v>2024</v>
      </c>
      <c r="C263" s="9" t="s">
        <v>941</v>
      </c>
      <c r="D263" s="249" t="s">
        <v>663</v>
      </c>
      <c r="E263" s="249" t="s">
        <v>64</v>
      </c>
      <c r="F263" s="249" t="s">
        <v>64</v>
      </c>
      <c r="G263" s="256">
        <v>440</v>
      </c>
      <c r="H263" s="261">
        <v>45366</v>
      </c>
      <c r="I263" s="261">
        <v>45366</v>
      </c>
      <c r="J263" s="247" t="s">
        <v>664</v>
      </c>
      <c r="K263" s="249" t="s">
        <v>665</v>
      </c>
      <c r="L263" s="11"/>
      <c r="M263" s="248" t="s">
        <v>1166</v>
      </c>
      <c r="N263" s="262" t="s">
        <v>1167</v>
      </c>
      <c r="O263" s="11"/>
    </row>
    <row r="264" spans="2:15" ht="102" x14ac:dyDescent="0.25">
      <c r="B264" s="249">
        <v>2024</v>
      </c>
      <c r="C264" s="9" t="s">
        <v>941</v>
      </c>
      <c r="D264" s="249" t="s">
        <v>663</v>
      </c>
      <c r="E264" s="249" t="s">
        <v>64</v>
      </c>
      <c r="F264" s="249" t="s">
        <v>64</v>
      </c>
      <c r="G264" s="256">
        <v>253</v>
      </c>
      <c r="H264" s="261">
        <v>45352</v>
      </c>
      <c r="I264" s="261">
        <v>45352</v>
      </c>
      <c r="J264" s="247" t="s">
        <v>664</v>
      </c>
      <c r="K264" s="249" t="s">
        <v>665</v>
      </c>
      <c r="L264" s="11"/>
      <c r="M264" s="248" t="s">
        <v>1168</v>
      </c>
      <c r="N264" s="262" t="s">
        <v>1169</v>
      </c>
      <c r="O264" s="11"/>
    </row>
    <row r="265" spans="2:15" ht="102" x14ac:dyDescent="0.25">
      <c r="B265" s="249">
        <v>2024</v>
      </c>
      <c r="C265" s="9" t="s">
        <v>941</v>
      </c>
      <c r="D265" s="249" t="s">
        <v>663</v>
      </c>
      <c r="E265" s="249" t="s">
        <v>64</v>
      </c>
      <c r="F265" s="249" t="s">
        <v>64</v>
      </c>
      <c r="G265" s="256">
        <v>296</v>
      </c>
      <c r="H265" s="261">
        <v>45358</v>
      </c>
      <c r="I265" s="261">
        <v>45358</v>
      </c>
      <c r="J265" s="247" t="s">
        <v>664</v>
      </c>
      <c r="K265" s="249" t="s">
        <v>665</v>
      </c>
      <c r="L265" s="11"/>
      <c r="M265" s="248" t="s">
        <v>1170</v>
      </c>
      <c r="N265" s="262" t="s">
        <v>1171</v>
      </c>
      <c r="O265" s="11"/>
    </row>
    <row r="266" spans="2:15" ht="102" x14ac:dyDescent="0.25">
      <c r="B266" s="249">
        <v>2024</v>
      </c>
      <c r="C266" s="9" t="s">
        <v>941</v>
      </c>
      <c r="D266" s="249" t="s">
        <v>663</v>
      </c>
      <c r="E266" s="249" t="s">
        <v>64</v>
      </c>
      <c r="F266" s="249" t="s">
        <v>64</v>
      </c>
      <c r="G266" s="256">
        <v>109</v>
      </c>
      <c r="H266" s="261">
        <v>45364</v>
      </c>
      <c r="I266" s="261">
        <v>45364</v>
      </c>
      <c r="J266" s="247" t="s">
        <v>664</v>
      </c>
      <c r="K266" s="249" t="s">
        <v>665</v>
      </c>
      <c r="L266" s="11"/>
      <c r="M266" s="248" t="s">
        <v>1172</v>
      </c>
      <c r="N266" s="262" t="s">
        <v>1173</v>
      </c>
      <c r="O266" s="11"/>
    </row>
    <row r="267" spans="2:15" ht="102" x14ac:dyDescent="0.25">
      <c r="B267" s="249">
        <v>2024</v>
      </c>
      <c r="C267" s="9" t="s">
        <v>941</v>
      </c>
      <c r="D267" s="249" t="s">
        <v>663</v>
      </c>
      <c r="E267" s="249" t="s">
        <v>64</v>
      </c>
      <c r="F267" s="249" t="s">
        <v>64</v>
      </c>
      <c r="G267" s="256">
        <v>176</v>
      </c>
      <c r="H267" s="261">
        <v>45364</v>
      </c>
      <c r="I267" s="261">
        <v>45364</v>
      </c>
      <c r="J267" s="247" t="s">
        <v>664</v>
      </c>
      <c r="K267" s="249" t="s">
        <v>665</v>
      </c>
      <c r="L267" s="11"/>
      <c r="M267" s="248" t="s">
        <v>1174</v>
      </c>
      <c r="N267" s="262" t="s">
        <v>1175</v>
      </c>
      <c r="O267" s="11"/>
    </row>
    <row r="268" spans="2:15" ht="102" x14ac:dyDescent="0.25">
      <c r="B268" s="249">
        <v>2024</v>
      </c>
      <c r="C268" s="9" t="s">
        <v>941</v>
      </c>
      <c r="D268" s="249" t="s">
        <v>663</v>
      </c>
      <c r="E268" s="249" t="s">
        <v>64</v>
      </c>
      <c r="F268" s="249" t="s">
        <v>64</v>
      </c>
      <c r="G268" s="256">
        <v>302</v>
      </c>
      <c r="H268" s="261">
        <v>45358</v>
      </c>
      <c r="I268" s="261">
        <v>45358</v>
      </c>
      <c r="J268" s="247" t="s">
        <v>664</v>
      </c>
      <c r="K268" s="249" t="s">
        <v>665</v>
      </c>
      <c r="L268" s="11"/>
      <c r="M268" s="248" t="s">
        <v>1176</v>
      </c>
      <c r="N268" s="262" t="s">
        <v>1177</v>
      </c>
      <c r="O268" s="11"/>
    </row>
    <row r="269" spans="2:15" ht="102" x14ac:dyDescent="0.25">
      <c r="B269" s="249">
        <v>2024</v>
      </c>
      <c r="C269" s="9" t="s">
        <v>941</v>
      </c>
      <c r="D269" s="249" t="s">
        <v>663</v>
      </c>
      <c r="E269" s="249" t="s">
        <v>64</v>
      </c>
      <c r="F269" s="249" t="s">
        <v>64</v>
      </c>
      <c r="G269" s="256">
        <v>415</v>
      </c>
      <c r="H269" s="261">
        <v>45364</v>
      </c>
      <c r="I269" s="261">
        <v>45364</v>
      </c>
      <c r="J269" s="247" t="s">
        <v>664</v>
      </c>
      <c r="K269" s="249" t="s">
        <v>665</v>
      </c>
      <c r="L269" s="11"/>
      <c r="M269" s="248" t="s">
        <v>1178</v>
      </c>
      <c r="N269" s="262" t="s">
        <v>1179</v>
      </c>
      <c r="O269" s="11"/>
    </row>
    <row r="270" spans="2:15" ht="102" x14ac:dyDescent="0.25">
      <c r="B270" s="249">
        <v>2024</v>
      </c>
      <c r="C270" s="9" t="s">
        <v>941</v>
      </c>
      <c r="D270" s="249" t="s">
        <v>663</v>
      </c>
      <c r="E270" s="249" t="s">
        <v>64</v>
      </c>
      <c r="F270" s="249" t="s">
        <v>64</v>
      </c>
      <c r="G270" s="256">
        <v>230</v>
      </c>
      <c r="H270" s="261">
        <v>45357</v>
      </c>
      <c r="I270" s="261">
        <v>45357</v>
      </c>
      <c r="J270" s="247" t="s">
        <v>664</v>
      </c>
      <c r="K270" s="249" t="s">
        <v>665</v>
      </c>
      <c r="L270" s="11"/>
      <c r="M270" s="248" t="s">
        <v>1180</v>
      </c>
      <c r="N270" s="262" t="s">
        <v>1181</v>
      </c>
      <c r="O270" s="11"/>
    </row>
    <row r="271" spans="2:15" ht="102" x14ac:dyDescent="0.25">
      <c r="B271" s="249">
        <v>2024</v>
      </c>
      <c r="C271" s="9" t="s">
        <v>941</v>
      </c>
      <c r="D271" s="249" t="s">
        <v>663</v>
      </c>
      <c r="E271" s="249" t="s">
        <v>64</v>
      </c>
      <c r="F271" s="249" t="s">
        <v>64</v>
      </c>
      <c r="G271" s="256">
        <v>302</v>
      </c>
      <c r="H271" s="261">
        <v>45363</v>
      </c>
      <c r="I271" s="261">
        <v>45363</v>
      </c>
      <c r="J271" s="247" t="s">
        <v>664</v>
      </c>
      <c r="K271" s="249" t="s">
        <v>665</v>
      </c>
      <c r="L271" s="11"/>
      <c r="M271" s="248" t="s">
        <v>1182</v>
      </c>
      <c r="N271" s="262" t="s">
        <v>1183</v>
      </c>
      <c r="O271" s="11"/>
    </row>
    <row r="272" spans="2:15" ht="102" x14ac:dyDescent="0.25">
      <c r="B272" s="249">
        <v>2024</v>
      </c>
      <c r="C272" s="9" t="s">
        <v>941</v>
      </c>
      <c r="D272" s="249" t="s">
        <v>663</v>
      </c>
      <c r="E272" s="249" t="s">
        <v>64</v>
      </c>
      <c r="F272" s="249" t="s">
        <v>64</v>
      </c>
      <c r="G272" s="256">
        <v>191</v>
      </c>
      <c r="H272" s="261">
        <v>45371</v>
      </c>
      <c r="I272" s="261">
        <v>45371</v>
      </c>
      <c r="J272" s="247" t="s">
        <v>664</v>
      </c>
      <c r="K272" s="249" t="s">
        <v>665</v>
      </c>
      <c r="L272" s="11"/>
      <c r="M272" s="248" t="s">
        <v>1184</v>
      </c>
      <c r="N272" s="262" t="s">
        <v>1185</v>
      </c>
      <c r="O272" s="11"/>
    </row>
    <row r="273" spans="2:15" ht="102" x14ac:dyDescent="0.25">
      <c r="B273" s="249">
        <v>2024</v>
      </c>
      <c r="C273" s="9" t="s">
        <v>941</v>
      </c>
      <c r="D273" s="249" t="s">
        <v>663</v>
      </c>
      <c r="E273" s="249" t="s">
        <v>64</v>
      </c>
      <c r="F273" s="249" t="s">
        <v>64</v>
      </c>
      <c r="G273" s="256">
        <v>341</v>
      </c>
      <c r="H273" s="261">
        <v>45363</v>
      </c>
      <c r="I273" s="261">
        <v>45363</v>
      </c>
      <c r="J273" s="247" t="s">
        <v>664</v>
      </c>
      <c r="K273" s="249" t="s">
        <v>665</v>
      </c>
      <c r="L273" s="11"/>
      <c r="M273" s="248" t="s">
        <v>1186</v>
      </c>
      <c r="N273" s="262" t="s">
        <v>1187</v>
      </c>
      <c r="O273" s="11"/>
    </row>
    <row r="274" spans="2:15" ht="102" x14ac:dyDescent="0.25">
      <c r="B274" s="249">
        <v>2024</v>
      </c>
      <c r="C274" s="9" t="s">
        <v>941</v>
      </c>
      <c r="D274" s="249" t="s">
        <v>663</v>
      </c>
      <c r="E274" s="249" t="s">
        <v>64</v>
      </c>
      <c r="F274" s="249" t="s">
        <v>64</v>
      </c>
      <c r="G274" s="256">
        <v>93</v>
      </c>
      <c r="H274" s="261">
        <v>45363</v>
      </c>
      <c r="I274" s="261">
        <v>45363</v>
      </c>
      <c r="J274" s="247" t="s">
        <v>664</v>
      </c>
      <c r="K274" s="249" t="s">
        <v>665</v>
      </c>
      <c r="L274" s="11"/>
      <c r="M274" s="248" t="s">
        <v>1188</v>
      </c>
      <c r="N274" s="262" t="s">
        <v>1189</v>
      </c>
      <c r="O274" s="11"/>
    </row>
    <row r="275" spans="2:15" ht="102" x14ac:dyDescent="0.25">
      <c r="B275" s="249">
        <v>2024</v>
      </c>
      <c r="C275" s="9" t="s">
        <v>941</v>
      </c>
      <c r="D275" s="249" t="s">
        <v>663</v>
      </c>
      <c r="E275" s="249" t="s">
        <v>64</v>
      </c>
      <c r="F275" s="249" t="s">
        <v>64</v>
      </c>
      <c r="G275" s="256">
        <v>144</v>
      </c>
      <c r="H275" s="261">
        <v>45357</v>
      </c>
      <c r="I275" s="261">
        <v>45357</v>
      </c>
      <c r="J275" s="247" t="s">
        <v>664</v>
      </c>
      <c r="K275" s="249" t="s">
        <v>665</v>
      </c>
      <c r="L275" s="11"/>
      <c r="M275" s="248" t="s">
        <v>1190</v>
      </c>
      <c r="N275" s="262" t="s">
        <v>1191</v>
      </c>
      <c r="O275" s="11"/>
    </row>
    <row r="276" spans="2:15" ht="102" x14ac:dyDescent="0.25">
      <c r="B276" s="249">
        <v>2024</v>
      </c>
      <c r="C276" s="9" t="s">
        <v>941</v>
      </c>
      <c r="D276" s="249" t="s">
        <v>663</v>
      </c>
      <c r="E276" s="249" t="s">
        <v>64</v>
      </c>
      <c r="F276" s="249" t="s">
        <v>64</v>
      </c>
      <c r="G276" s="256">
        <v>274</v>
      </c>
      <c r="H276" s="261">
        <v>45356</v>
      </c>
      <c r="I276" s="261">
        <v>45356</v>
      </c>
      <c r="J276" s="247" t="s">
        <v>664</v>
      </c>
      <c r="K276" s="249" t="s">
        <v>665</v>
      </c>
      <c r="L276" s="11"/>
      <c r="M276" s="248" t="s">
        <v>1192</v>
      </c>
      <c r="N276" s="262" t="s">
        <v>1193</v>
      </c>
      <c r="O276" s="11"/>
    </row>
    <row r="277" spans="2:15" ht="102" x14ac:dyDescent="0.25">
      <c r="B277" s="249">
        <v>2024</v>
      </c>
      <c r="C277" s="9" t="s">
        <v>941</v>
      </c>
      <c r="D277" s="249" t="s">
        <v>663</v>
      </c>
      <c r="E277" s="249" t="s">
        <v>64</v>
      </c>
      <c r="F277" s="249" t="s">
        <v>64</v>
      </c>
      <c r="G277" s="256">
        <v>317</v>
      </c>
      <c r="H277" s="261">
        <v>45369</v>
      </c>
      <c r="I277" s="261">
        <v>45369</v>
      </c>
      <c r="J277" s="247" t="s">
        <v>664</v>
      </c>
      <c r="K277" s="249" t="s">
        <v>665</v>
      </c>
      <c r="L277" s="11"/>
      <c r="M277" s="248" t="s">
        <v>1194</v>
      </c>
      <c r="N277" s="262" t="s">
        <v>1195</v>
      </c>
      <c r="O277" s="11"/>
    </row>
    <row r="278" spans="2:15" ht="102" x14ac:dyDescent="0.25">
      <c r="B278" s="249">
        <v>2024</v>
      </c>
      <c r="C278" s="9" t="s">
        <v>941</v>
      </c>
      <c r="D278" s="249" t="s">
        <v>663</v>
      </c>
      <c r="E278" s="249" t="s">
        <v>64</v>
      </c>
      <c r="F278" s="249" t="s">
        <v>64</v>
      </c>
      <c r="G278" s="256">
        <v>420</v>
      </c>
      <c r="H278" s="261">
        <v>45364</v>
      </c>
      <c r="I278" s="261">
        <v>45364</v>
      </c>
      <c r="J278" s="247" t="s">
        <v>664</v>
      </c>
      <c r="K278" s="249" t="s">
        <v>665</v>
      </c>
      <c r="L278" s="11"/>
      <c r="M278" s="248" t="s">
        <v>1196</v>
      </c>
      <c r="N278" s="262" t="s">
        <v>1197</v>
      </c>
      <c r="O278" s="11"/>
    </row>
    <row r="279" spans="2:15" ht="102" x14ac:dyDescent="0.25">
      <c r="B279" s="249">
        <v>2024</v>
      </c>
      <c r="C279" s="9" t="s">
        <v>941</v>
      </c>
      <c r="D279" s="249" t="s">
        <v>663</v>
      </c>
      <c r="E279" s="249" t="s">
        <v>64</v>
      </c>
      <c r="F279" s="249" t="s">
        <v>64</v>
      </c>
      <c r="G279" s="256">
        <v>340</v>
      </c>
      <c r="H279" s="261">
        <v>45363</v>
      </c>
      <c r="I279" s="261">
        <v>45363</v>
      </c>
      <c r="J279" s="247" t="s">
        <v>664</v>
      </c>
      <c r="K279" s="249" t="s">
        <v>665</v>
      </c>
      <c r="L279" s="11"/>
      <c r="M279" s="248" t="s">
        <v>1198</v>
      </c>
      <c r="N279" s="262" t="s">
        <v>1199</v>
      </c>
      <c r="O279" s="11"/>
    </row>
    <row r="280" spans="2:15" ht="102" x14ac:dyDescent="0.25">
      <c r="B280" s="249">
        <v>2024</v>
      </c>
      <c r="C280" s="9" t="s">
        <v>941</v>
      </c>
      <c r="D280" s="249" t="s">
        <v>663</v>
      </c>
      <c r="E280" s="249" t="s">
        <v>64</v>
      </c>
      <c r="F280" s="249" t="s">
        <v>64</v>
      </c>
      <c r="G280" s="256">
        <v>132</v>
      </c>
      <c r="H280" s="261">
        <v>45356</v>
      </c>
      <c r="I280" s="261">
        <v>45356</v>
      </c>
      <c r="J280" s="247" t="s">
        <v>664</v>
      </c>
      <c r="K280" s="249" t="s">
        <v>665</v>
      </c>
      <c r="L280" s="11"/>
      <c r="M280" s="248" t="s">
        <v>1200</v>
      </c>
      <c r="N280" s="262" t="s">
        <v>1201</v>
      </c>
      <c r="O280" s="11"/>
    </row>
    <row r="281" spans="2:15" ht="102" x14ac:dyDescent="0.25">
      <c r="B281" s="249">
        <v>2024</v>
      </c>
      <c r="C281" s="9" t="s">
        <v>941</v>
      </c>
      <c r="D281" s="249" t="s">
        <v>663</v>
      </c>
      <c r="E281" s="249" t="s">
        <v>64</v>
      </c>
      <c r="F281" s="249" t="s">
        <v>64</v>
      </c>
      <c r="G281" s="256">
        <v>328</v>
      </c>
      <c r="H281" s="261">
        <v>45362</v>
      </c>
      <c r="I281" s="261">
        <v>45362</v>
      </c>
      <c r="J281" s="247" t="s">
        <v>664</v>
      </c>
      <c r="K281" s="249" t="s">
        <v>665</v>
      </c>
      <c r="L281" s="11"/>
      <c r="M281" s="248" t="s">
        <v>1202</v>
      </c>
      <c r="N281" s="262" t="s">
        <v>1203</v>
      </c>
      <c r="O281" s="11"/>
    </row>
    <row r="282" spans="2:15" ht="102" x14ac:dyDescent="0.25">
      <c r="B282" s="249">
        <v>2024</v>
      </c>
      <c r="C282" s="9" t="s">
        <v>941</v>
      </c>
      <c r="D282" s="249" t="s">
        <v>663</v>
      </c>
      <c r="E282" s="249" t="s">
        <v>64</v>
      </c>
      <c r="F282" s="249" t="s">
        <v>64</v>
      </c>
      <c r="G282" s="256">
        <v>221</v>
      </c>
      <c r="H282" s="261">
        <v>45369</v>
      </c>
      <c r="I282" s="261">
        <v>45369</v>
      </c>
      <c r="J282" s="247" t="s">
        <v>664</v>
      </c>
      <c r="K282" s="249" t="s">
        <v>665</v>
      </c>
      <c r="L282" s="11"/>
      <c r="M282" s="248" t="s">
        <v>1204</v>
      </c>
      <c r="N282" s="262" t="s">
        <v>1205</v>
      </c>
      <c r="O282" s="11"/>
    </row>
    <row r="283" spans="2:15" ht="102" x14ac:dyDescent="0.25">
      <c r="B283" s="249">
        <v>2024</v>
      </c>
      <c r="C283" s="9" t="s">
        <v>941</v>
      </c>
      <c r="D283" s="249" t="s">
        <v>663</v>
      </c>
      <c r="E283" s="249" t="s">
        <v>64</v>
      </c>
      <c r="F283" s="249" t="s">
        <v>64</v>
      </c>
      <c r="G283" s="256">
        <v>270</v>
      </c>
      <c r="H283" s="261">
        <v>45356</v>
      </c>
      <c r="I283" s="261">
        <v>45356</v>
      </c>
      <c r="J283" s="247" t="s">
        <v>664</v>
      </c>
      <c r="K283" s="249" t="s">
        <v>665</v>
      </c>
      <c r="L283" s="11"/>
      <c r="M283" s="248" t="s">
        <v>1206</v>
      </c>
      <c r="N283" s="262" t="s">
        <v>1207</v>
      </c>
      <c r="O283" s="11"/>
    </row>
    <row r="284" spans="2:15" ht="102" x14ac:dyDescent="0.25">
      <c r="B284" s="249">
        <v>2024</v>
      </c>
      <c r="C284" s="9" t="s">
        <v>941</v>
      </c>
      <c r="D284" s="249" t="s">
        <v>663</v>
      </c>
      <c r="E284" s="249" t="s">
        <v>64</v>
      </c>
      <c r="F284" s="249" t="s">
        <v>64</v>
      </c>
      <c r="G284" s="256">
        <v>383</v>
      </c>
      <c r="H284" s="261">
        <v>45360</v>
      </c>
      <c r="I284" s="261">
        <v>45360</v>
      </c>
      <c r="J284" s="247" t="s">
        <v>664</v>
      </c>
      <c r="K284" s="249" t="s">
        <v>665</v>
      </c>
      <c r="L284" s="11"/>
      <c r="M284" s="248" t="s">
        <v>1208</v>
      </c>
      <c r="N284" s="262" t="s">
        <v>1209</v>
      </c>
      <c r="O284" s="11"/>
    </row>
    <row r="285" spans="2:15" ht="102" x14ac:dyDescent="0.25">
      <c r="B285" s="249">
        <v>2024</v>
      </c>
      <c r="C285" s="9" t="s">
        <v>941</v>
      </c>
      <c r="D285" s="249" t="s">
        <v>663</v>
      </c>
      <c r="E285" s="249" t="s">
        <v>64</v>
      </c>
      <c r="F285" s="249" t="s">
        <v>64</v>
      </c>
      <c r="G285" s="256">
        <v>142</v>
      </c>
      <c r="H285" s="261">
        <v>45357</v>
      </c>
      <c r="I285" s="261">
        <v>45357</v>
      </c>
      <c r="J285" s="247" t="s">
        <v>664</v>
      </c>
      <c r="K285" s="249" t="s">
        <v>665</v>
      </c>
      <c r="L285" s="11"/>
      <c r="M285" s="248" t="s">
        <v>1210</v>
      </c>
      <c r="N285" s="262" t="s">
        <v>1211</v>
      </c>
      <c r="O285" s="11"/>
    </row>
    <row r="286" spans="2:15" ht="102" x14ac:dyDescent="0.25">
      <c r="B286" s="249">
        <v>2024</v>
      </c>
      <c r="C286" s="9" t="s">
        <v>941</v>
      </c>
      <c r="D286" s="249" t="s">
        <v>663</v>
      </c>
      <c r="E286" s="249" t="s">
        <v>64</v>
      </c>
      <c r="F286" s="249" t="s">
        <v>64</v>
      </c>
      <c r="G286" s="256">
        <v>382</v>
      </c>
      <c r="H286" s="261">
        <v>45359</v>
      </c>
      <c r="I286" s="261">
        <v>45359</v>
      </c>
      <c r="J286" s="247" t="s">
        <v>664</v>
      </c>
      <c r="K286" s="249" t="s">
        <v>665</v>
      </c>
      <c r="L286" s="11"/>
      <c r="M286" s="248" t="s">
        <v>1212</v>
      </c>
      <c r="N286" s="262" t="s">
        <v>1213</v>
      </c>
      <c r="O286" s="11"/>
    </row>
    <row r="287" spans="2:15" ht="102" x14ac:dyDescent="0.25">
      <c r="B287" s="249">
        <v>2024</v>
      </c>
      <c r="C287" s="9" t="s">
        <v>941</v>
      </c>
      <c r="D287" s="249" t="s">
        <v>663</v>
      </c>
      <c r="E287" s="249" t="s">
        <v>64</v>
      </c>
      <c r="F287" s="249" t="s">
        <v>64</v>
      </c>
      <c r="G287" s="256">
        <v>392</v>
      </c>
      <c r="H287" s="261">
        <v>45362</v>
      </c>
      <c r="I287" s="261">
        <v>45362</v>
      </c>
      <c r="J287" s="247" t="s">
        <v>664</v>
      </c>
      <c r="K287" s="249" t="s">
        <v>665</v>
      </c>
      <c r="L287" s="11"/>
      <c r="M287" s="248" t="s">
        <v>1214</v>
      </c>
      <c r="N287" s="262" t="s">
        <v>1215</v>
      </c>
      <c r="O287" s="11"/>
    </row>
    <row r="288" spans="2:15" ht="102" x14ac:dyDescent="0.25">
      <c r="B288" s="249">
        <v>2024</v>
      </c>
      <c r="C288" s="9" t="s">
        <v>941</v>
      </c>
      <c r="D288" s="249" t="s">
        <v>663</v>
      </c>
      <c r="E288" s="249" t="s">
        <v>64</v>
      </c>
      <c r="F288" s="249" t="s">
        <v>64</v>
      </c>
      <c r="G288" s="256">
        <v>222</v>
      </c>
      <c r="H288" s="261">
        <v>45370</v>
      </c>
      <c r="I288" s="261">
        <v>45360</v>
      </c>
      <c r="J288" s="247" t="s">
        <v>664</v>
      </c>
      <c r="K288" s="249" t="s">
        <v>665</v>
      </c>
      <c r="L288" s="11"/>
      <c r="M288" s="248" t="s">
        <v>1216</v>
      </c>
      <c r="N288" s="262" t="s">
        <v>1217</v>
      </c>
      <c r="O288" s="11"/>
    </row>
    <row r="289" spans="2:15" ht="102" x14ac:dyDescent="0.25">
      <c r="B289" s="249">
        <v>2024</v>
      </c>
      <c r="C289" s="9" t="s">
        <v>941</v>
      </c>
      <c r="D289" s="249" t="s">
        <v>663</v>
      </c>
      <c r="E289" s="249" t="s">
        <v>64</v>
      </c>
      <c r="F289" s="249" t="s">
        <v>64</v>
      </c>
      <c r="G289" s="256">
        <v>176</v>
      </c>
      <c r="H289" s="261">
        <v>45357</v>
      </c>
      <c r="I289" s="261">
        <v>45357</v>
      </c>
      <c r="J289" s="247" t="s">
        <v>664</v>
      </c>
      <c r="K289" s="249" t="s">
        <v>665</v>
      </c>
      <c r="L289" s="11"/>
      <c r="M289" s="248" t="s">
        <v>1218</v>
      </c>
      <c r="N289" s="262" t="s">
        <v>1219</v>
      </c>
      <c r="O289" s="11"/>
    </row>
    <row r="290" spans="2:15" ht="102" x14ac:dyDescent="0.25">
      <c r="B290" s="249">
        <v>2024</v>
      </c>
      <c r="C290" s="9" t="s">
        <v>941</v>
      </c>
      <c r="D290" s="249" t="s">
        <v>663</v>
      </c>
      <c r="E290" s="249" t="s">
        <v>64</v>
      </c>
      <c r="F290" s="249" t="s">
        <v>64</v>
      </c>
      <c r="G290" s="256">
        <v>254</v>
      </c>
      <c r="H290" s="261">
        <v>45352</v>
      </c>
      <c r="I290" s="261">
        <v>45352</v>
      </c>
      <c r="J290" s="247" t="s">
        <v>664</v>
      </c>
      <c r="K290" s="249" t="s">
        <v>665</v>
      </c>
      <c r="L290" s="11"/>
      <c r="M290" s="248" t="s">
        <v>1220</v>
      </c>
      <c r="N290" s="262" t="s">
        <v>1221</v>
      </c>
      <c r="O290" s="11"/>
    </row>
    <row r="291" spans="2:15" ht="102" x14ac:dyDescent="0.25">
      <c r="B291" s="249">
        <v>2024</v>
      </c>
      <c r="C291" s="9" t="s">
        <v>941</v>
      </c>
      <c r="D291" s="249" t="s">
        <v>663</v>
      </c>
      <c r="E291" s="249" t="s">
        <v>64</v>
      </c>
      <c r="F291" s="249" t="s">
        <v>64</v>
      </c>
      <c r="G291" s="256">
        <v>441</v>
      </c>
      <c r="H291" s="261">
        <v>45366</v>
      </c>
      <c r="I291" s="261">
        <v>45366</v>
      </c>
      <c r="J291" s="247" t="s">
        <v>664</v>
      </c>
      <c r="K291" s="249" t="s">
        <v>665</v>
      </c>
      <c r="L291" s="11"/>
      <c r="M291" s="248" t="s">
        <v>1222</v>
      </c>
      <c r="N291" s="262" t="s">
        <v>1223</v>
      </c>
      <c r="O291" s="11"/>
    </row>
    <row r="292" spans="2:15" ht="102" x14ac:dyDescent="0.25">
      <c r="B292" s="249">
        <v>2024</v>
      </c>
      <c r="C292" s="9" t="s">
        <v>941</v>
      </c>
      <c r="D292" s="249" t="s">
        <v>663</v>
      </c>
      <c r="E292" s="249" t="s">
        <v>64</v>
      </c>
      <c r="F292" s="249" t="s">
        <v>64</v>
      </c>
      <c r="G292" s="256">
        <v>149</v>
      </c>
      <c r="H292" s="261">
        <v>45377</v>
      </c>
      <c r="I292" s="261">
        <v>45377</v>
      </c>
      <c r="J292" s="247" t="s">
        <v>664</v>
      </c>
      <c r="K292" s="249" t="s">
        <v>665</v>
      </c>
      <c r="L292" s="11"/>
      <c r="M292" s="248" t="s">
        <v>1224</v>
      </c>
      <c r="N292" s="262" t="s">
        <v>1225</v>
      </c>
      <c r="O292" s="11"/>
    </row>
    <row r="293" spans="2:15" ht="102" x14ac:dyDescent="0.25">
      <c r="B293" s="249">
        <v>2024</v>
      </c>
      <c r="C293" s="9" t="s">
        <v>941</v>
      </c>
      <c r="D293" s="249" t="s">
        <v>663</v>
      </c>
      <c r="E293" s="249" t="s">
        <v>64</v>
      </c>
      <c r="F293" s="249" t="s">
        <v>64</v>
      </c>
      <c r="G293" s="256">
        <v>149</v>
      </c>
      <c r="H293" s="261">
        <v>45359</v>
      </c>
      <c r="I293" s="261">
        <v>45359</v>
      </c>
      <c r="J293" s="247" t="s">
        <v>664</v>
      </c>
      <c r="K293" s="249" t="s">
        <v>665</v>
      </c>
      <c r="L293" s="11"/>
      <c r="M293" s="248" t="s">
        <v>1226</v>
      </c>
      <c r="N293" s="262" t="s">
        <v>1227</v>
      </c>
      <c r="O293" s="11"/>
    </row>
    <row r="294" spans="2:15" ht="102" x14ac:dyDescent="0.25">
      <c r="B294" s="249">
        <v>2024</v>
      </c>
      <c r="C294" s="9" t="s">
        <v>941</v>
      </c>
      <c r="D294" s="249" t="s">
        <v>663</v>
      </c>
      <c r="E294" s="249" t="s">
        <v>64</v>
      </c>
      <c r="F294" s="249" t="s">
        <v>64</v>
      </c>
      <c r="G294" s="256">
        <v>353</v>
      </c>
      <c r="H294" s="261">
        <v>45355</v>
      </c>
      <c r="I294" s="261">
        <v>45355</v>
      </c>
      <c r="J294" s="247" t="s">
        <v>664</v>
      </c>
      <c r="K294" s="249" t="s">
        <v>665</v>
      </c>
      <c r="L294" s="11"/>
      <c r="M294" s="248" t="s">
        <v>1228</v>
      </c>
      <c r="N294" s="262" t="s">
        <v>1229</v>
      </c>
      <c r="O294" s="11"/>
    </row>
    <row r="295" spans="2:15" ht="102" x14ac:dyDescent="0.25">
      <c r="B295" s="249">
        <v>2024</v>
      </c>
      <c r="C295" s="9" t="s">
        <v>941</v>
      </c>
      <c r="D295" s="249" t="s">
        <v>663</v>
      </c>
      <c r="E295" s="249" t="s">
        <v>64</v>
      </c>
      <c r="F295" s="249" t="s">
        <v>64</v>
      </c>
      <c r="G295" s="256">
        <v>303</v>
      </c>
      <c r="H295" s="261">
        <v>45363</v>
      </c>
      <c r="I295" s="261">
        <v>45363</v>
      </c>
      <c r="J295" s="247" t="s">
        <v>664</v>
      </c>
      <c r="K295" s="249" t="s">
        <v>665</v>
      </c>
      <c r="L295" s="11"/>
      <c r="M295" s="248" t="s">
        <v>1230</v>
      </c>
      <c r="N295" s="262" t="s">
        <v>1231</v>
      </c>
      <c r="O295" s="11"/>
    </row>
    <row r="296" spans="2:15" ht="102" x14ac:dyDescent="0.25">
      <c r="B296" s="249">
        <v>2024</v>
      </c>
      <c r="C296" s="9" t="s">
        <v>941</v>
      </c>
      <c r="D296" s="249" t="s">
        <v>663</v>
      </c>
      <c r="E296" s="249" t="s">
        <v>64</v>
      </c>
      <c r="F296" s="249" t="s">
        <v>64</v>
      </c>
      <c r="G296" s="256">
        <v>294</v>
      </c>
      <c r="H296" s="261">
        <v>45358</v>
      </c>
      <c r="I296" s="261">
        <v>45358</v>
      </c>
      <c r="J296" s="247" t="s">
        <v>664</v>
      </c>
      <c r="K296" s="249" t="s">
        <v>665</v>
      </c>
      <c r="L296" s="11"/>
      <c r="M296" s="248" t="s">
        <v>1232</v>
      </c>
      <c r="N296" s="262" t="s">
        <v>1233</v>
      </c>
      <c r="O296" s="11"/>
    </row>
    <row r="297" spans="2:15" ht="102" x14ac:dyDescent="0.25">
      <c r="B297" s="249">
        <v>2024</v>
      </c>
      <c r="C297" s="9" t="s">
        <v>941</v>
      </c>
      <c r="D297" s="249" t="s">
        <v>663</v>
      </c>
      <c r="E297" s="249" t="s">
        <v>64</v>
      </c>
      <c r="F297" s="249" t="s">
        <v>64</v>
      </c>
      <c r="G297" s="256">
        <v>207</v>
      </c>
      <c r="H297" s="261">
        <v>45358</v>
      </c>
      <c r="I297" s="261">
        <v>45358</v>
      </c>
      <c r="J297" s="247" t="s">
        <v>664</v>
      </c>
      <c r="K297" s="249" t="s">
        <v>665</v>
      </c>
      <c r="L297" s="11"/>
      <c r="M297" s="248" t="s">
        <v>1234</v>
      </c>
      <c r="N297" s="262" t="s">
        <v>1235</v>
      </c>
      <c r="O297" s="11"/>
    </row>
    <row r="298" spans="2:15" ht="102" x14ac:dyDescent="0.25">
      <c r="B298" s="249">
        <v>2024</v>
      </c>
      <c r="C298" s="9" t="s">
        <v>941</v>
      </c>
      <c r="D298" s="249" t="s">
        <v>663</v>
      </c>
      <c r="E298" s="249" t="s">
        <v>64</v>
      </c>
      <c r="F298" s="249" t="s">
        <v>64</v>
      </c>
      <c r="G298" s="256">
        <v>147</v>
      </c>
      <c r="H298" s="261">
        <v>45373</v>
      </c>
      <c r="I298" s="261">
        <v>45373</v>
      </c>
      <c r="J298" s="247" t="s">
        <v>664</v>
      </c>
      <c r="K298" s="249" t="s">
        <v>665</v>
      </c>
      <c r="L298" s="11"/>
      <c r="M298" s="248" t="s">
        <v>1236</v>
      </c>
      <c r="N298" s="262" t="s">
        <v>1237</v>
      </c>
      <c r="O298" s="11"/>
    </row>
    <row r="299" spans="2:15" ht="102" x14ac:dyDescent="0.25">
      <c r="B299" s="249">
        <v>2024</v>
      </c>
      <c r="C299" s="9" t="s">
        <v>941</v>
      </c>
      <c r="D299" s="249" t="s">
        <v>663</v>
      </c>
      <c r="E299" s="249" t="s">
        <v>64</v>
      </c>
      <c r="F299" s="249" t="s">
        <v>64</v>
      </c>
      <c r="G299" s="256">
        <v>145</v>
      </c>
      <c r="H299" s="261">
        <v>45357</v>
      </c>
      <c r="I299" s="261">
        <v>45357</v>
      </c>
      <c r="J299" s="247" t="s">
        <v>664</v>
      </c>
      <c r="K299" s="249" t="s">
        <v>665</v>
      </c>
      <c r="L299" s="11"/>
      <c r="M299" s="248" t="s">
        <v>1238</v>
      </c>
      <c r="N299" s="262" t="s">
        <v>1239</v>
      </c>
      <c r="O299" s="11"/>
    </row>
    <row r="300" spans="2:15" ht="102" x14ac:dyDescent="0.25">
      <c r="B300" s="249">
        <v>2024</v>
      </c>
      <c r="C300" s="9" t="s">
        <v>941</v>
      </c>
      <c r="D300" s="249" t="s">
        <v>663</v>
      </c>
      <c r="E300" s="249" t="s">
        <v>64</v>
      </c>
      <c r="F300" s="249" t="s">
        <v>64</v>
      </c>
      <c r="G300" s="256">
        <v>418</v>
      </c>
      <c r="H300" s="261">
        <v>45364</v>
      </c>
      <c r="I300" s="261">
        <v>45364</v>
      </c>
      <c r="J300" s="247" t="s">
        <v>664</v>
      </c>
      <c r="K300" s="249" t="s">
        <v>665</v>
      </c>
      <c r="L300" s="11"/>
      <c r="M300" s="248" t="s">
        <v>1240</v>
      </c>
      <c r="N300" s="262" t="s">
        <v>1241</v>
      </c>
      <c r="O300" s="11"/>
    </row>
    <row r="301" spans="2:15" ht="102" x14ac:dyDescent="0.25">
      <c r="B301" s="249">
        <v>2024</v>
      </c>
      <c r="C301" s="9" t="s">
        <v>941</v>
      </c>
      <c r="D301" s="249" t="s">
        <v>663</v>
      </c>
      <c r="E301" s="249" t="s">
        <v>64</v>
      </c>
      <c r="F301" s="249" t="s">
        <v>64</v>
      </c>
      <c r="G301" s="256">
        <v>439</v>
      </c>
      <c r="H301" s="261">
        <v>45366</v>
      </c>
      <c r="I301" s="261">
        <v>45366</v>
      </c>
      <c r="J301" s="247" t="s">
        <v>664</v>
      </c>
      <c r="K301" s="249" t="s">
        <v>665</v>
      </c>
      <c r="L301" s="11"/>
      <c r="M301" s="248" t="s">
        <v>1242</v>
      </c>
      <c r="N301" s="262" t="s">
        <v>1243</v>
      </c>
      <c r="O301" s="11"/>
    </row>
    <row r="302" spans="2:15" ht="102" x14ac:dyDescent="0.25">
      <c r="B302" s="249">
        <v>2024</v>
      </c>
      <c r="C302" s="9" t="s">
        <v>941</v>
      </c>
      <c r="D302" s="249" t="s">
        <v>663</v>
      </c>
      <c r="E302" s="249" t="s">
        <v>64</v>
      </c>
      <c r="F302" s="249" t="s">
        <v>64</v>
      </c>
      <c r="G302" s="256">
        <v>141</v>
      </c>
      <c r="H302" s="261">
        <v>45356</v>
      </c>
      <c r="I302" s="261">
        <v>45356</v>
      </c>
      <c r="J302" s="247" t="s">
        <v>664</v>
      </c>
      <c r="K302" s="249" t="s">
        <v>665</v>
      </c>
      <c r="L302" s="11"/>
      <c r="M302" s="248" t="s">
        <v>1244</v>
      </c>
      <c r="N302" s="262" t="s">
        <v>1245</v>
      </c>
      <c r="O302" s="11"/>
    </row>
    <row r="303" spans="2:15" ht="102" x14ac:dyDescent="0.25">
      <c r="B303" s="249">
        <v>2024</v>
      </c>
      <c r="C303" s="9" t="s">
        <v>941</v>
      </c>
      <c r="D303" s="249" t="s">
        <v>663</v>
      </c>
      <c r="E303" s="249" t="s">
        <v>64</v>
      </c>
      <c r="F303" s="249" t="s">
        <v>64</v>
      </c>
      <c r="G303" s="256">
        <v>143</v>
      </c>
      <c r="H303" s="261">
        <v>45357</v>
      </c>
      <c r="I303" s="261">
        <v>45357</v>
      </c>
      <c r="J303" s="247" t="s">
        <v>664</v>
      </c>
      <c r="K303" s="249" t="s">
        <v>665</v>
      </c>
      <c r="L303" s="11"/>
      <c r="M303" s="248" t="s">
        <v>1246</v>
      </c>
      <c r="N303" s="262" t="s">
        <v>1247</v>
      </c>
      <c r="O303" s="11"/>
    </row>
    <row r="304" spans="2:15" ht="102" x14ac:dyDescent="0.25">
      <c r="B304" s="249">
        <v>2024</v>
      </c>
      <c r="C304" s="9" t="s">
        <v>941</v>
      </c>
      <c r="D304" s="249" t="s">
        <v>663</v>
      </c>
      <c r="E304" s="249" t="s">
        <v>64</v>
      </c>
      <c r="F304" s="249" t="s">
        <v>64</v>
      </c>
      <c r="G304" s="256">
        <v>123</v>
      </c>
      <c r="H304" s="261">
        <v>45366</v>
      </c>
      <c r="I304" s="261">
        <v>45366</v>
      </c>
      <c r="J304" s="247" t="s">
        <v>664</v>
      </c>
      <c r="K304" s="249" t="s">
        <v>665</v>
      </c>
      <c r="L304" s="11"/>
      <c r="M304" s="248" t="s">
        <v>1248</v>
      </c>
      <c r="N304" s="262" t="s">
        <v>1249</v>
      </c>
      <c r="O304" s="11"/>
    </row>
    <row r="305" spans="2:15" ht="102" x14ac:dyDescent="0.25">
      <c r="B305" s="249">
        <v>2024</v>
      </c>
      <c r="C305" s="9" t="s">
        <v>941</v>
      </c>
      <c r="D305" s="249" t="s">
        <v>663</v>
      </c>
      <c r="E305" s="249" t="s">
        <v>64</v>
      </c>
      <c r="F305" s="249" t="s">
        <v>64</v>
      </c>
      <c r="G305" s="256">
        <v>106</v>
      </c>
      <c r="H305" s="261">
        <v>45364</v>
      </c>
      <c r="I305" s="261">
        <v>45364</v>
      </c>
      <c r="J305" s="247" t="s">
        <v>664</v>
      </c>
      <c r="K305" s="249" t="s">
        <v>665</v>
      </c>
      <c r="L305" s="11"/>
      <c r="M305" s="248" t="s">
        <v>1250</v>
      </c>
      <c r="N305" s="262" t="s">
        <v>1251</v>
      </c>
      <c r="O305" s="11"/>
    </row>
    <row r="306" spans="2:15" ht="102" x14ac:dyDescent="0.25">
      <c r="B306" s="249">
        <v>2024</v>
      </c>
      <c r="C306" s="9" t="s">
        <v>941</v>
      </c>
      <c r="D306" s="249" t="s">
        <v>663</v>
      </c>
      <c r="E306" s="249" t="s">
        <v>64</v>
      </c>
      <c r="F306" s="249" t="s">
        <v>64</v>
      </c>
      <c r="G306" s="256">
        <v>259</v>
      </c>
      <c r="H306" s="261">
        <v>45352</v>
      </c>
      <c r="I306" s="261">
        <v>45352</v>
      </c>
      <c r="J306" s="247" t="s">
        <v>664</v>
      </c>
      <c r="K306" s="249" t="s">
        <v>665</v>
      </c>
      <c r="L306" s="11"/>
      <c r="M306" s="248" t="s">
        <v>1252</v>
      </c>
      <c r="N306" s="262" t="s">
        <v>1253</v>
      </c>
      <c r="O306" s="11"/>
    </row>
    <row r="307" spans="2:15" ht="102" x14ac:dyDescent="0.25">
      <c r="B307" s="249">
        <v>2024</v>
      </c>
      <c r="C307" s="9" t="s">
        <v>941</v>
      </c>
      <c r="D307" s="249" t="s">
        <v>663</v>
      </c>
      <c r="E307" s="249" t="s">
        <v>64</v>
      </c>
      <c r="F307" s="249" t="s">
        <v>64</v>
      </c>
      <c r="G307" s="256">
        <v>329</v>
      </c>
      <c r="H307" s="261">
        <v>45362</v>
      </c>
      <c r="I307" s="261">
        <v>45362</v>
      </c>
      <c r="J307" s="247" t="s">
        <v>664</v>
      </c>
      <c r="K307" s="249" t="s">
        <v>665</v>
      </c>
      <c r="L307" s="11"/>
      <c r="M307" s="248" t="s">
        <v>1254</v>
      </c>
      <c r="N307" s="262" t="s">
        <v>1255</v>
      </c>
      <c r="O307" s="11"/>
    </row>
    <row r="308" spans="2:15" ht="102" x14ac:dyDescent="0.25">
      <c r="B308" s="249">
        <v>2024</v>
      </c>
      <c r="C308" s="9" t="s">
        <v>941</v>
      </c>
      <c r="D308" s="249" t="s">
        <v>663</v>
      </c>
      <c r="E308" s="249" t="s">
        <v>64</v>
      </c>
      <c r="F308" s="249" t="s">
        <v>64</v>
      </c>
      <c r="G308" s="256">
        <v>173</v>
      </c>
      <c r="H308" s="261">
        <v>45364</v>
      </c>
      <c r="I308" s="261">
        <v>45364</v>
      </c>
      <c r="J308" s="247" t="s">
        <v>664</v>
      </c>
      <c r="K308" s="249" t="s">
        <v>665</v>
      </c>
      <c r="L308" s="11"/>
      <c r="M308" s="248" t="s">
        <v>1256</v>
      </c>
      <c r="N308" s="262" t="s">
        <v>1257</v>
      </c>
      <c r="O308" s="11"/>
    </row>
    <row r="309" spans="2:15" ht="102" x14ac:dyDescent="0.25">
      <c r="B309" s="249">
        <v>2024</v>
      </c>
      <c r="C309" s="9" t="s">
        <v>941</v>
      </c>
      <c r="D309" s="249" t="s">
        <v>663</v>
      </c>
      <c r="E309" s="249" t="s">
        <v>64</v>
      </c>
      <c r="F309" s="249" t="s">
        <v>64</v>
      </c>
      <c r="G309" s="256">
        <v>293</v>
      </c>
      <c r="H309" s="261">
        <v>45358</v>
      </c>
      <c r="I309" s="261">
        <v>45358</v>
      </c>
      <c r="J309" s="247" t="s">
        <v>664</v>
      </c>
      <c r="K309" s="249" t="s">
        <v>665</v>
      </c>
      <c r="L309" s="11"/>
      <c r="M309" s="248" t="s">
        <v>1258</v>
      </c>
      <c r="N309" s="262" t="s">
        <v>1259</v>
      </c>
      <c r="O309" s="11"/>
    </row>
    <row r="310" spans="2:15" ht="102" x14ac:dyDescent="0.25">
      <c r="B310" s="249">
        <v>2024</v>
      </c>
      <c r="C310" s="9" t="s">
        <v>941</v>
      </c>
      <c r="D310" s="249" t="s">
        <v>663</v>
      </c>
      <c r="E310" s="249" t="s">
        <v>64</v>
      </c>
      <c r="F310" s="249" t="s">
        <v>64</v>
      </c>
      <c r="G310" s="256">
        <v>260</v>
      </c>
      <c r="H310" s="261">
        <v>45352</v>
      </c>
      <c r="I310" s="261">
        <v>45352</v>
      </c>
      <c r="J310" s="247" t="s">
        <v>664</v>
      </c>
      <c r="K310" s="249" t="s">
        <v>665</v>
      </c>
      <c r="L310" s="11"/>
      <c r="M310" s="248" t="s">
        <v>1260</v>
      </c>
      <c r="N310" s="262" t="s">
        <v>1261</v>
      </c>
      <c r="O310" s="11"/>
    </row>
    <row r="311" spans="2:15" ht="102" x14ac:dyDescent="0.25">
      <c r="B311" s="249">
        <v>2024</v>
      </c>
      <c r="C311" s="9" t="s">
        <v>941</v>
      </c>
      <c r="D311" s="249" t="s">
        <v>663</v>
      </c>
      <c r="E311" s="249" t="s">
        <v>64</v>
      </c>
      <c r="F311" s="249" t="s">
        <v>64</v>
      </c>
      <c r="G311" s="256">
        <v>152</v>
      </c>
      <c r="H311" s="261">
        <v>45359</v>
      </c>
      <c r="I311" s="261">
        <v>45359</v>
      </c>
      <c r="J311" s="247" t="s">
        <v>664</v>
      </c>
      <c r="K311" s="249" t="s">
        <v>665</v>
      </c>
      <c r="L311" s="11"/>
      <c r="M311" s="248" t="s">
        <v>1262</v>
      </c>
      <c r="N311" s="262" t="s">
        <v>1263</v>
      </c>
      <c r="O311" s="11"/>
    </row>
    <row r="312" spans="2:15" ht="102" x14ac:dyDescent="0.25">
      <c r="B312" s="249">
        <v>2024</v>
      </c>
      <c r="C312" s="9" t="s">
        <v>941</v>
      </c>
      <c r="D312" s="249" t="s">
        <v>663</v>
      </c>
      <c r="E312" s="249" t="s">
        <v>64</v>
      </c>
      <c r="F312" s="249" t="s">
        <v>64</v>
      </c>
      <c r="G312" s="256">
        <v>124</v>
      </c>
      <c r="H312" s="261">
        <v>45366</v>
      </c>
      <c r="I312" s="261">
        <v>45366</v>
      </c>
      <c r="J312" s="247" t="s">
        <v>664</v>
      </c>
      <c r="K312" s="249" t="s">
        <v>665</v>
      </c>
      <c r="L312" s="11"/>
      <c r="M312" s="248" t="s">
        <v>1264</v>
      </c>
      <c r="N312" s="262" t="s">
        <v>1265</v>
      </c>
      <c r="O312" s="11"/>
    </row>
    <row r="313" spans="2:15" ht="102" x14ac:dyDescent="0.25">
      <c r="B313" s="249">
        <v>2024</v>
      </c>
      <c r="C313" s="9" t="s">
        <v>941</v>
      </c>
      <c r="D313" s="249" t="s">
        <v>663</v>
      </c>
      <c r="E313" s="249" t="s">
        <v>64</v>
      </c>
      <c r="F313" s="249" t="s">
        <v>64</v>
      </c>
      <c r="G313" s="256">
        <v>292</v>
      </c>
      <c r="H313" s="261">
        <v>45358</v>
      </c>
      <c r="I313" s="261">
        <v>45358</v>
      </c>
      <c r="J313" s="247" t="s">
        <v>664</v>
      </c>
      <c r="K313" s="249" t="s">
        <v>665</v>
      </c>
      <c r="L313" s="11"/>
      <c r="M313" s="248" t="s">
        <v>1266</v>
      </c>
      <c r="N313" s="262" t="s">
        <v>1267</v>
      </c>
      <c r="O313" s="11"/>
    </row>
    <row r="314" spans="2:15" ht="102" x14ac:dyDescent="0.25">
      <c r="B314" s="249">
        <v>2024</v>
      </c>
      <c r="C314" s="9" t="s">
        <v>941</v>
      </c>
      <c r="D314" s="249" t="s">
        <v>663</v>
      </c>
      <c r="E314" s="249" t="s">
        <v>64</v>
      </c>
      <c r="F314" s="249" t="s">
        <v>64</v>
      </c>
      <c r="G314" s="256">
        <v>153</v>
      </c>
      <c r="H314" s="261">
        <v>45359</v>
      </c>
      <c r="I314" s="261">
        <v>45359</v>
      </c>
      <c r="J314" s="247" t="s">
        <v>664</v>
      </c>
      <c r="K314" s="249" t="s">
        <v>665</v>
      </c>
      <c r="L314" s="11"/>
      <c r="M314" s="248" t="s">
        <v>1268</v>
      </c>
      <c r="N314" s="262" t="s">
        <v>1269</v>
      </c>
      <c r="O314" s="11"/>
    </row>
    <row r="315" spans="2:15" ht="102" x14ac:dyDescent="0.25">
      <c r="B315" s="249">
        <v>2024</v>
      </c>
      <c r="C315" s="9" t="s">
        <v>941</v>
      </c>
      <c r="D315" s="249" t="s">
        <v>663</v>
      </c>
      <c r="E315" s="249" t="s">
        <v>64</v>
      </c>
      <c r="F315" s="249" t="s">
        <v>64</v>
      </c>
      <c r="G315" s="256">
        <v>105</v>
      </c>
      <c r="H315" s="261">
        <v>45364</v>
      </c>
      <c r="I315" s="261">
        <v>45364</v>
      </c>
      <c r="J315" s="247" t="s">
        <v>664</v>
      </c>
      <c r="K315" s="249" t="s">
        <v>665</v>
      </c>
      <c r="L315" s="11"/>
      <c r="M315" s="248" t="s">
        <v>1270</v>
      </c>
      <c r="N315" s="262" t="s">
        <v>1271</v>
      </c>
      <c r="O315" s="11"/>
    </row>
    <row r="316" spans="2:15" ht="102" x14ac:dyDescent="0.25">
      <c r="B316" s="249">
        <v>2024</v>
      </c>
      <c r="C316" s="9" t="s">
        <v>941</v>
      </c>
      <c r="D316" s="249" t="s">
        <v>663</v>
      </c>
      <c r="E316" s="249" t="s">
        <v>64</v>
      </c>
      <c r="F316" s="249" t="s">
        <v>64</v>
      </c>
      <c r="G316" s="256">
        <v>279</v>
      </c>
      <c r="H316" s="261">
        <v>45356</v>
      </c>
      <c r="I316" s="261">
        <v>45356</v>
      </c>
      <c r="J316" s="247" t="s">
        <v>664</v>
      </c>
      <c r="K316" s="249" t="s">
        <v>665</v>
      </c>
      <c r="L316" s="11"/>
      <c r="M316" s="248" t="s">
        <v>1272</v>
      </c>
      <c r="N316" s="262" t="s">
        <v>1273</v>
      </c>
      <c r="O316" s="11"/>
    </row>
    <row r="317" spans="2:15" ht="102" x14ac:dyDescent="0.25">
      <c r="B317" s="249">
        <v>2024</v>
      </c>
      <c r="C317" s="9" t="s">
        <v>941</v>
      </c>
      <c r="D317" s="249" t="s">
        <v>663</v>
      </c>
      <c r="E317" s="249" t="s">
        <v>64</v>
      </c>
      <c r="F317" s="249" t="s">
        <v>64</v>
      </c>
      <c r="G317" s="256">
        <v>291</v>
      </c>
      <c r="H317" s="261">
        <v>45358</v>
      </c>
      <c r="I317" s="261">
        <v>45358</v>
      </c>
      <c r="J317" s="247" t="s">
        <v>664</v>
      </c>
      <c r="K317" s="249" t="s">
        <v>665</v>
      </c>
      <c r="L317" s="11"/>
      <c r="M317" s="248" t="s">
        <v>1274</v>
      </c>
      <c r="N317" s="262" t="s">
        <v>1275</v>
      </c>
      <c r="O317" s="11"/>
    </row>
    <row r="318" spans="2:15" ht="114.75" x14ac:dyDescent="0.25">
      <c r="B318" s="249">
        <v>2024</v>
      </c>
      <c r="C318" s="9" t="s">
        <v>941</v>
      </c>
      <c r="D318" s="249" t="s">
        <v>663</v>
      </c>
      <c r="E318" s="249" t="s">
        <v>64</v>
      </c>
      <c r="F318" s="249" t="s">
        <v>64</v>
      </c>
      <c r="G318" s="256">
        <v>206</v>
      </c>
      <c r="H318" s="261">
        <v>45358</v>
      </c>
      <c r="I318" s="261">
        <v>45358</v>
      </c>
      <c r="J318" s="247" t="s">
        <v>664</v>
      </c>
      <c r="K318" s="249" t="s">
        <v>665</v>
      </c>
      <c r="L318" s="11"/>
      <c r="M318" s="248" t="s">
        <v>1276</v>
      </c>
      <c r="N318" s="262" t="s">
        <v>1277</v>
      </c>
      <c r="O318" s="11"/>
    </row>
    <row r="319" spans="2:15" ht="102" x14ac:dyDescent="0.25">
      <c r="B319" s="249">
        <v>2024</v>
      </c>
      <c r="C319" s="9" t="s">
        <v>941</v>
      </c>
      <c r="D319" s="249" t="s">
        <v>663</v>
      </c>
      <c r="E319" s="249" t="s">
        <v>64</v>
      </c>
      <c r="F319" s="249" t="s">
        <v>64</v>
      </c>
      <c r="G319" s="256">
        <v>231</v>
      </c>
      <c r="H319" s="261">
        <v>45357</v>
      </c>
      <c r="I319" s="261">
        <v>45357</v>
      </c>
      <c r="J319" s="247" t="s">
        <v>664</v>
      </c>
      <c r="K319" s="249" t="s">
        <v>665</v>
      </c>
      <c r="L319" s="11"/>
      <c r="M319" s="248" t="s">
        <v>1278</v>
      </c>
      <c r="N319" s="262" t="s">
        <v>1279</v>
      </c>
      <c r="O319" s="11"/>
    </row>
    <row r="320" spans="2:15" ht="102" x14ac:dyDescent="0.25">
      <c r="B320" s="249">
        <v>2024</v>
      </c>
      <c r="C320" s="9" t="s">
        <v>941</v>
      </c>
      <c r="D320" s="249" t="s">
        <v>663</v>
      </c>
      <c r="E320" s="249" t="s">
        <v>64</v>
      </c>
      <c r="F320" s="249" t="s">
        <v>64</v>
      </c>
      <c r="G320" s="256">
        <v>133</v>
      </c>
      <c r="H320" s="261">
        <v>45356</v>
      </c>
      <c r="I320" s="261">
        <v>45356</v>
      </c>
      <c r="J320" s="247" t="s">
        <v>664</v>
      </c>
      <c r="K320" s="249" t="s">
        <v>665</v>
      </c>
      <c r="L320" s="11"/>
      <c r="M320" s="248" t="s">
        <v>1280</v>
      </c>
      <c r="N320" s="262" t="s">
        <v>1281</v>
      </c>
      <c r="O320" s="11"/>
    </row>
    <row r="321" spans="2:15" ht="102" x14ac:dyDescent="0.25">
      <c r="B321" s="249">
        <v>2024</v>
      </c>
      <c r="C321" s="9" t="s">
        <v>941</v>
      </c>
      <c r="D321" s="249" t="s">
        <v>663</v>
      </c>
      <c r="E321" s="249" t="s">
        <v>64</v>
      </c>
      <c r="F321" s="249" t="s">
        <v>64</v>
      </c>
      <c r="G321" s="256">
        <v>175</v>
      </c>
      <c r="H321" s="261">
        <v>45357</v>
      </c>
      <c r="I321" s="261">
        <v>45357</v>
      </c>
      <c r="J321" s="247" t="s">
        <v>664</v>
      </c>
      <c r="K321" s="249" t="s">
        <v>665</v>
      </c>
      <c r="L321" s="11"/>
      <c r="M321" s="248" t="s">
        <v>1282</v>
      </c>
      <c r="N321" s="262" t="s">
        <v>1283</v>
      </c>
      <c r="O321" s="11"/>
    </row>
    <row r="322" spans="2:15" ht="102" x14ac:dyDescent="0.25">
      <c r="B322" s="249">
        <v>2024</v>
      </c>
      <c r="C322" s="9" t="s">
        <v>941</v>
      </c>
      <c r="D322" s="249" t="s">
        <v>663</v>
      </c>
      <c r="E322" s="249" t="s">
        <v>64</v>
      </c>
      <c r="F322" s="249" t="s">
        <v>64</v>
      </c>
      <c r="G322" s="256">
        <v>276</v>
      </c>
      <c r="H322" s="261">
        <v>45356</v>
      </c>
      <c r="I322" s="261">
        <v>45356</v>
      </c>
      <c r="J322" s="247" t="s">
        <v>664</v>
      </c>
      <c r="K322" s="249" t="s">
        <v>665</v>
      </c>
      <c r="L322" s="11"/>
      <c r="M322" s="248" t="s">
        <v>1284</v>
      </c>
      <c r="N322" s="262" t="s">
        <v>1285</v>
      </c>
      <c r="O322" s="11"/>
    </row>
    <row r="323" spans="2:15" ht="102" x14ac:dyDescent="0.25">
      <c r="B323" s="249">
        <v>2024</v>
      </c>
      <c r="C323" s="9" t="s">
        <v>941</v>
      </c>
      <c r="D323" s="249" t="s">
        <v>663</v>
      </c>
      <c r="E323" s="249" t="s">
        <v>64</v>
      </c>
      <c r="F323" s="249" t="s">
        <v>64</v>
      </c>
      <c r="G323" s="256">
        <v>175</v>
      </c>
      <c r="H323" s="261">
        <v>45364</v>
      </c>
      <c r="I323" s="261">
        <v>45364</v>
      </c>
      <c r="J323" s="247" t="s">
        <v>664</v>
      </c>
      <c r="K323" s="249" t="s">
        <v>665</v>
      </c>
      <c r="L323" s="11"/>
      <c r="M323" s="248" t="s">
        <v>1286</v>
      </c>
      <c r="N323" s="262" t="s">
        <v>1287</v>
      </c>
      <c r="O323" s="11"/>
    </row>
    <row r="324" spans="2:15" ht="102" x14ac:dyDescent="0.25">
      <c r="B324" s="249">
        <v>2024</v>
      </c>
      <c r="C324" s="9" t="s">
        <v>941</v>
      </c>
      <c r="D324" s="249" t="s">
        <v>663</v>
      </c>
      <c r="E324" s="249" t="s">
        <v>64</v>
      </c>
      <c r="F324" s="249" t="s">
        <v>64</v>
      </c>
      <c r="G324" s="256">
        <v>382</v>
      </c>
      <c r="H324" s="261">
        <v>45358</v>
      </c>
      <c r="I324" s="261">
        <v>45358</v>
      </c>
      <c r="J324" s="247" t="s">
        <v>664</v>
      </c>
      <c r="K324" s="249" t="s">
        <v>665</v>
      </c>
      <c r="L324" s="11"/>
      <c r="M324" s="248" t="s">
        <v>1288</v>
      </c>
      <c r="N324" s="262" t="s">
        <v>1289</v>
      </c>
      <c r="O324" s="11"/>
    </row>
    <row r="325" spans="2:15" ht="102" x14ac:dyDescent="0.25">
      <c r="B325" s="249">
        <v>2024</v>
      </c>
      <c r="C325" s="9" t="s">
        <v>941</v>
      </c>
      <c r="D325" s="249" t="s">
        <v>663</v>
      </c>
      <c r="E325" s="249" t="s">
        <v>64</v>
      </c>
      <c r="F325" s="249" t="s">
        <v>64</v>
      </c>
      <c r="G325" s="256">
        <v>118</v>
      </c>
      <c r="H325" s="261">
        <v>45364</v>
      </c>
      <c r="I325" s="261">
        <v>45364</v>
      </c>
      <c r="J325" s="247" t="s">
        <v>664</v>
      </c>
      <c r="K325" s="249" t="s">
        <v>665</v>
      </c>
      <c r="L325" s="11"/>
      <c r="M325" s="248" t="s">
        <v>1290</v>
      </c>
      <c r="N325" s="262" t="s">
        <v>1291</v>
      </c>
      <c r="O325" s="11"/>
    </row>
    <row r="326" spans="2:15" ht="89.25" x14ac:dyDescent="0.25">
      <c r="B326" s="249">
        <v>2024</v>
      </c>
      <c r="C326" s="9" t="s">
        <v>941</v>
      </c>
      <c r="D326" s="249" t="s">
        <v>663</v>
      </c>
      <c r="E326" s="249" t="s">
        <v>64</v>
      </c>
      <c r="F326" s="249" t="s">
        <v>64</v>
      </c>
      <c r="G326" s="256">
        <v>413</v>
      </c>
      <c r="H326" s="261">
        <v>45005</v>
      </c>
      <c r="I326" s="261">
        <v>45005</v>
      </c>
      <c r="J326" s="247" t="s">
        <v>664</v>
      </c>
      <c r="K326" s="249" t="s">
        <v>665</v>
      </c>
      <c r="L326" s="11"/>
      <c r="M326" s="248" t="s">
        <v>1292</v>
      </c>
      <c r="N326" s="262" t="s">
        <v>1293</v>
      </c>
      <c r="O326" s="11"/>
    </row>
    <row r="327" spans="2:15" ht="140.25" x14ac:dyDescent="0.25">
      <c r="B327" s="249">
        <v>2024</v>
      </c>
      <c r="C327" s="9" t="s">
        <v>941</v>
      </c>
      <c r="D327" s="249" t="s">
        <v>663</v>
      </c>
      <c r="E327" s="249" t="s">
        <v>64</v>
      </c>
      <c r="F327" s="249" t="s">
        <v>64</v>
      </c>
      <c r="G327" s="256">
        <v>272</v>
      </c>
      <c r="H327" s="261">
        <v>45355</v>
      </c>
      <c r="I327" s="261">
        <v>45355</v>
      </c>
      <c r="J327" s="247" t="s">
        <v>664</v>
      </c>
      <c r="K327" s="249" t="s">
        <v>665</v>
      </c>
      <c r="L327" s="11"/>
      <c r="M327" s="248" t="s">
        <v>1294</v>
      </c>
      <c r="N327" s="262" t="s">
        <v>1295</v>
      </c>
      <c r="O327" s="11"/>
    </row>
    <row r="328" spans="2:15" ht="89.25" x14ac:dyDescent="0.25">
      <c r="B328" s="249">
        <v>2024</v>
      </c>
      <c r="C328" s="9" t="s">
        <v>1296</v>
      </c>
      <c r="D328" s="249" t="s">
        <v>663</v>
      </c>
      <c r="E328" s="249" t="s">
        <v>64</v>
      </c>
      <c r="F328" s="249" t="s">
        <v>64</v>
      </c>
      <c r="G328" s="256">
        <v>2</v>
      </c>
      <c r="H328" s="261">
        <v>45341</v>
      </c>
      <c r="I328" s="261">
        <v>45341</v>
      </c>
      <c r="J328" s="247" t="s">
        <v>664</v>
      </c>
      <c r="K328" s="249" t="s">
        <v>665</v>
      </c>
      <c r="L328" s="11"/>
      <c r="M328" s="248" t="s">
        <v>1297</v>
      </c>
      <c r="N328" s="262" t="s">
        <v>1298</v>
      </c>
      <c r="O328" s="11"/>
    </row>
    <row r="329" spans="2:15" ht="114.75" x14ac:dyDescent="0.25">
      <c r="B329" s="249">
        <v>2024</v>
      </c>
      <c r="C329" s="9" t="s">
        <v>1296</v>
      </c>
      <c r="D329" s="249" t="s">
        <v>663</v>
      </c>
      <c r="E329" s="249" t="s">
        <v>64</v>
      </c>
      <c r="F329" s="249" t="s">
        <v>64</v>
      </c>
      <c r="G329" s="256">
        <v>398</v>
      </c>
      <c r="H329" s="261">
        <v>44980</v>
      </c>
      <c r="I329" s="261">
        <v>44980</v>
      </c>
      <c r="J329" s="247" t="s">
        <v>664</v>
      </c>
      <c r="K329" s="249" t="s">
        <v>665</v>
      </c>
      <c r="L329" s="11"/>
      <c r="M329" s="248" t="s">
        <v>1299</v>
      </c>
      <c r="N329" s="262" t="s">
        <v>1300</v>
      </c>
      <c r="O329" s="11"/>
    </row>
    <row r="330" spans="2:15" ht="114.75" x14ac:dyDescent="0.25">
      <c r="B330" s="249">
        <v>2024</v>
      </c>
      <c r="C330" s="9" t="s">
        <v>1296</v>
      </c>
      <c r="D330" s="249" t="s">
        <v>663</v>
      </c>
      <c r="E330" s="249" t="s">
        <v>64</v>
      </c>
      <c r="F330" s="249" t="s">
        <v>64</v>
      </c>
      <c r="G330" s="256">
        <v>97</v>
      </c>
      <c r="H330" s="261">
        <v>45330</v>
      </c>
      <c r="I330" s="261">
        <v>45330</v>
      </c>
      <c r="J330" s="247" t="s">
        <v>664</v>
      </c>
      <c r="K330" s="249" t="s">
        <v>665</v>
      </c>
      <c r="L330" s="11"/>
      <c r="M330" s="248" t="s">
        <v>1301</v>
      </c>
      <c r="N330" s="262" t="s">
        <v>1302</v>
      </c>
      <c r="O330" s="11"/>
    </row>
    <row r="331" spans="2:15" ht="114.75" x14ac:dyDescent="0.25">
      <c r="B331" s="249">
        <v>2024</v>
      </c>
      <c r="C331" s="9" t="s">
        <v>1296</v>
      </c>
      <c r="D331" s="249" t="s">
        <v>663</v>
      </c>
      <c r="E331" s="249" t="s">
        <v>64</v>
      </c>
      <c r="F331" s="249" t="s">
        <v>64</v>
      </c>
      <c r="G331" s="256">
        <v>67</v>
      </c>
      <c r="H331" s="261">
        <v>45344</v>
      </c>
      <c r="I331" s="261">
        <v>45344</v>
      </c>
      <c r="J331" s="247" t="s">
        <v>664</v>
      </c>
      <c r="K331" s="249" t="s">
        <v>665</v>
      </c>
      <c r="L331" s="11"/>
      <c r="M331" s="248" t="s">
        <v>1303</v>
      </c>
      <c r="N331" s="262" t="s">
        <v>1304</v>
      </c>
      <c r="O331" s="11"/>
    </row>
    <row r="332" spans="2:15" ht="114.75" x14ac:dyDescent="0.25">
      <c r="B332" s="249">
        <v>2024</v>
      </c>
      <c r="C332" s="9" t="s">
        <v>1296</v>
      </c>
      <c r="D332" s="249" t="s">
        <v>663</v>
      </c>
      <c r="E332" s="249" t="s">
        <v>64</v>
      </c>
      <c r="F332" s="249" t="s">
        <v>64</v>
      </c>
      <c r="G332" s="256">
        <v>270</v>
      </c>
      <c r="H332" s="261">
        <v>45335</v>
      </c>
      <c r="I332" s="261">
        <v>45335</v>
      </c>
      <c r="J332" s="247" t="s">
        <v>664</v>
      </c>
      <c r="K332" s="249" t="s">
        <v>665</v>
      </c>
      <c r="L332" s="11"/>
      <c r="M332" s="248" t="s">
        <v>1305</v>
      </c>
      <c r="N332" s="262" t="s">
        <v>1306</v>
      </c>
      <c r="O332" s="11"/>
    </row>
    <row r="333" spans="2:15" ht="114.75" x14ac:dyDescent="0.25">
      <c r="B333" s="249">
        <v>2024</v>
      </c>
      <c r="C333" s="9" t="s">
        <v>1296</v>
      </c>
      <c r="D333" s="249" t="s">
        <v>663</v>
      </c>
      <c r="E333" s="249" t="s">
        <v>64</v>
      </c>
      <c r="F333" s="249" t="s">
        <v>64</v>
      </c>
      <c r="G333" s="256">
        <v>45</v>
      </c>
      <c r="H333" s="261">
        <v>45335</v>
      </c>
      <c r="I333" s="261">
        <v>45335</v>
      </c>
      <c r="J333" s="247" t="s">
        <v>664</v>
      </c>
      <c r="K333" s="249" t="s">
        <v>665</v>
      </c>
      <c r="L333" s="11"/>
      <c r="M333" s="248" t="s">
        <v>1307</v>
      </c>
      <c r="N333" s="262" t="s">
        <v>1308</v>
      </c>
      <c r="O333" s="11"/>
    </row>
    <row r="334" spans="2:15" ht="114.75" x14ac:dyDescent="0.25">
      <c r="B334" s="249">
        <v>2024</v>
      </c>
      <c r="C334" s="9" t="s">
        <v>1296</v>
      </c>
      <c r="D334" s="249" t="s">
        <v>663</v>
      </c>
      <c r="E334" s="249" t="s">
        <v>64</v>
      </c>
      <c r="F334" s="249" t="s">
        <v>64</v>
      </c>
      <c r="G334" s="256">
        <v>142</v>
      </c>
      <c r="H334" s="261">
        <v>45328</v>
      </c>
      <c r="I334" s="261">
        <v>45328</v>
      </c>
      <c r="J334" s="247" t="s">
        <v>664</v>
      </c>
      <c r="K334" s="249" t="s">
        <v>665</v>
      </c>
      <c r="L334" s="11"/>
      <c r="M334" s="248" t="s">
        <v>1309</v>
      </c>
      <c r="N334" s="262" t="s">
        <v>1310</v>
      </c>
      <c r="O334" s="11"/>
    </row>
    <row r="335" spans="2:15" ht="114.75" x14ac:dyDescent="0.25">
      <c r="B335" s="249">
        <v>2024</v>
      </c>
      <c r="C335" s="9" t="s">
        <v>1296</v>
      </c>
      <c r="D335" s="249" t="s">
        <v>663</v>
      </c>
      <c r="E335" s="249" t="s">
        <v>64</v>
      </c>
      <c r="F335" s="249" t="s">
        <v>64</v>
      </c>
      <c r="G335" s="256">
        <v>191</v>
      </c>
      <c r="H335" s="261">
        <v>45359</v>
      </c>
      <c r="I335" s="261">
        <v>45359</v>
      </c>
      <c r="J335" s="247" t="s">
        <v>664</v>
      </c>
      <c r="K335" s="249" t="s">
        <v>665</v>
      </c>
      <c r="L335" s="11"/>
      <c r="M335" s="248" t="s">
        <v>1311</v>
      </c>
      <c r="N335" s="262" t="s">
        <v>1312</v>
      </c>
      <c r="O335" s="11"/>
    </row>
    <row r="336" spans="2:15" ht="114.75" x14ac:dyDescent="0.25">
      <c r="B336" s="249">
        <v>2024</v>
      </c>
      <c r="C336" s="9" t="s">
        <v>1296</v>
      </c>
      <c r="D336" s="249" t="s">
        <v>663</v>
      </c>
      <c r="E336" s="249" t="s">
        <v>64</v>
      </c>
      <c r="F336" s="249" t="s">
        <v>64</v>
      </c>
      <c r="G336" s="256">
        <v>277</v>
      </c>
      <c r="H336" s="261">
        <v>45344</v>
      </c>
      <c r="I336" s="261">
        <v>45344</v>
      </c>
      <c r="J336" s="247" t="s">
        <v>664</v>
      </c>
      <c r="K336" s="249" t="s">
        <v>665</v>
      </c>
      <c r="L336" s="11"/>
      <c r="M336" s="248" t="s">
        <v>1313</v>
      </c>
      <c r="N336" s="262" t="s">
        <v>1314</v>
      </c>
      <c r="O336" s="11"/>
    </row>
    <row r="337" spans="2:15" ht="114.75" x14ac:dyDescent="0.25">
      <c r="B337" s="249">
        <v>2024</v>
      </c>
      <c r="C337" s="9" t="s">
        <v>1296</v>
      </c>
      <c r="D337" s="249" t="s">
        <v>663</v>
      </c>
      <c r="E337" s="249" t="s">
        <v>64</v>
      </c>
      <c r="F337" s="249" t="s">
        <v>64</v>
      </c>
      <c r="G337" s="256">
        <v>149</v>
      </c>
      <c r="H337" s="261">
        <v>45351</v>
      </c>
      <c r="I337" s="261">
        <v>45351</v>
      </c>
      <c r="J337" s="247" t="s">
        <v>664</v>
      </c>
      <c r="K337" s="249" t="s">
        <v>665</v>
      </c>
      <c r="L337" s="11"/>
      <c r="M337" s="248" t="s">
        <v>1315</v>
      </c>
      <c r="N337" s="262" t="s">
        <v>1316</v>
      </c>
      <c r="O337" s="11"/>
    </row>
    <row r="338" spans="2:15" ht="114.75" x14ac:dyDescent="0.25">
      <c r="B338" s="249">
        <v>2024</v>
      </c>
      <c r="C338" s="9" t="s">
        <v>1296</v>
      </c>
      <c r="D338" s="249" t="s">
        <v>663</v>
      </c>
      <c r="E338" s="249" t="s">
        <v>64</v>
      </c>
      <c r="F338" s="249" t="s">
        <v>64</v>
      </c>
      <c r="G338" s="256">
        <v>272</v>
      </c>
      <c r="H338" s="261">
        <v>45335</v>
      </c>
      <c r="I338" s="261">
        <v>45335</v>
      </c>
      <c r="J338" s="247" t="s">
        <v>664</v>
      </c>
      <c r="K338" s="249" t="s">
        <v>665</v>
      </c>
      <c r="L338" s="11"/>
      <c r="M338" s="248" t="s">
        <v>1317</v>
      </c>
      <c r="N338" s="262" t="s">
        <v>1318</v>
      </c>
      <c r="O338" s="11"/>
    </row>
    <row r="339" spans="2:15" ht="114.75" x14ac:dyDescent="0.25">
      <c r="B339" s="249">
        <v>2024</v>
      </c>
      <c r="C339" s="9" t="s">
        <v>1296</v>
      </c>
      <c r="D339" s="249" t="s">
        <v>663</v>
      </c>
      <c r="E339" s="249" t="s">
        <v>64</v>
      </c>
      <c r="F339" s="249" t="s">
        <v>64</v>
      </c>
      <c r="G339" s="256">
        <v>196</v>
      </c>
      <c r="H339" s="261">
        <v>45331</v>
      </c>
      <c r="I339" s="261">
        <v>45331</v>
      </c>
      <c r="J339" s="247" t="s">
        <v>664</v>
      </c>
      <c r="K339" s="249" t="s">
        <v>665</v>
      </c>
      <c r="L339" s="11"/>
      <c r="M339" s="248" t="s">
        <v>1319</v>
      </c>
      <c r="N339" s="262" t="s">
        <v>1320</v>
      </c>
      <c r="O339" s="11"/>
    </row>
    <row r="340" spans="2:15" ht="114.75" x14ac:dyDescent="0.25">
      <c r="B340" s="249">
        <v>2024</v>
      </c>
      <c r="C340" s="9" t="s">
        <v>1296</v>
      </c>
      <c r="D340" s="249" t="s">
        <v>663</v>
      </c>
      <c r="E340" s="249" t="s">
        <v>64</v>
      </c>
      <c r="F340" s="249" t="s">
        <v>64</v>
      </c>
      <c r="G340" s="256">
        <v>79</v>
      </c>
      <c r="H340" s="261">
        <v>45324</v>
      </c>
      <c r="I340" s="261">
        <v>45324</v>
      </c>
      <c r="J340" s="247" t="s">
        <v>664</v>
      </c>
      <c r="K340" s="249" t="s">
        <v>665</v>
      </c>
      <c r="L340" s="11"/>
      <c r="M340" s="248" t="s">
        <v>1321</v>
      </c>
      <c r="N340" s="262" t="s">
        <v>1322</v>
      </c>
      <c r="O340" s="11"/>
    </row>
    <row r="341" spans="2:15" ht="114.75" x14ac:dyDescent="0.25">
      <c r="B341" s="249">
        <v>2024</v>
      </c>
      <c r="C341" s="9" t="s">
        <v>1296</v>
      </c>
      <c r="D341" s="249" t="s">
        <v>663</v>
      </c>
      <c r="E341" s="249" t="s">
        <v>64</v>
      </c>
      <c r="F341" s="249" t="s">
        <v>64</v>
      </c>
      <c r="G341" s="256">
        <v>307</v>
      </c>
      <c r="H341" s="261">
        <v>45335</v>
      </c>
      <c r="I341" s="261">
        <v>45335</v>
      </c>
      <c r="J341" s="247" t="s">
        <v>664</v>
      </c>
      <c r="K341" s="249" t="s">
        <v>665</v>
      </c>
      <c r="L341" s="11"/>
      <c r="M341" s="248" t="s">
        <v>1323</v>
      </c>
      <c r="N341" s="262" t="s">
        <v>1324</v>
      </c>
      <c r="O341" s="11"/>
    </row>
    <row r="342" spans="2:15" ht="114.75" x14ac:dyDescent="0.25">
      <c r="B342" s="249">
        <v>2024</v>
      </c>
      <c r="C342" s="9" t="s">
        <v>1296</v>
      </c>
      <c r="D342" s="249" t="s">
        <v>663</v>
      </c>
      <c r="E342" s="249" t="s">
        <v>64</v>
      </c>
      <c r="F342" s="249" t="s">
        <v>64</v>
      </c>
      <c r="G342" s="256">
        <v>321</v>
      </c>
      <c r="H342" s="261">
        <v>45352</v>
      </c>
      <c r="I342" s="261">
        <v>45352</v>
      </c>
      <c r="J342" s="247" t="s">
        <v>664</v>
      </c>
      <c r="K342" s="249" t="s">
        <v>665</v>
      </c>
      <c r="L342" s="11"/>
      <c r="M342" s="248" t="s">
        <v>1325</v>
      </c>
      <c r="N342" s="262" t="s">
        <v>1326</v>
      </c>
      <c r="O342" s="11"/>
    </row>
    <row r="343" spans="2:15" ht="114.75" x14ac:dyDescent="0.25">
      <c r="B343" s="249">
        <v>2024</v>
      </c>
      <c r="C343" s="9" t="s">
        <v>1296</v>
      </c>
      <c r="D343" s="249" t="s">
        <v>663</v>
      </c>
      <c r="E343" s="249" t="s">
        <v>64</v>
      </c>
      <c r="F343" s="249" t="s">
        <v>64</v>
      </c>
      <c r="G343" s="256">
        <v>355</v>
      </c>
      <c r="H343" s="261">
        <v>45343</v>
      </c>
      <c r="I343" s="261">
        <v>45343</v>
      </c>
      <c r="J343" s="247" t="s">
        <v>664</v>
      </c>
      <c r="K343" s="249" t="s">
        <v>665</v>
      </c>
      <c r="L343" s="11"/>
      <c r="M343" s="248" t="s">
        <v>1327</v>
      </c>
      <c r="N343" s="262" t="s">
        <v>1328</v>
      </c>
      <c r="O343" s="11"/>
    </row>
    <row r="344" spans="2:15" ht="114.75" x14ac:dyDescent="0.25">
      <c r="B344" s="249">
        <v>2024</v>
      </c>
      <c r="C344" s="9" t="s">
        <v>1296</v>
      </c>
      <c r="D344" s="249" t="s">
        <v>663</v>
      </c>
      <c r="E344" s="249" t="s">
        <v>64</v>
      </c>
      <c r="F344" s="249" t="s">
        <v>64</v>
      </c>
      <c r="G344" s="256">
        <v>266</v>
      </c>
      <c r="H344" s="261">
        <v>45335</v>
      </c>
      <c r="I344" s="261">
        <v>45335</v>
      </c>
      <c r="J344" s="247" t="s">
        <v>664</v>
      </c>
      <c r="K344" s="249" t="s">
        <v>665</v>
      </c>
      <c r="L344" s="11"/>
      <c r="M344" s="248" t="s">
        <v>1329</v>
      </c>
      <c r="N344" s="262" t="s">
        <v>1330</v>
      </c>
      <c r="O344" s="11"/>
    </row>
    <row r="345" spans="2:15" ht="114.75" x14ac:dyDescent="0.25">
      <c r="B345" s="249">
        <v>2024</v>
      </c>
      <c r="C345" s="9" t="s">
        <v>1296</v>
      </c>
      <c r="D345" s="249" t="s">
        <v>663</v>
      </c>
      <c r="E345" s="249" t="s">
        <v>64</v>
      </c>
      <c r="F345" s="249" t="s">
        <v>64</v>
      </c>
      <c r="G345" s="256">
        <v>327</v>
      </c>
      <c r="H345" s="261">
        <v>45362</v>
      </c>
      <c r="I345" s="261">
        <v>45362</v>
      </c>
      <c r="J345" s="247" t="s">
        <v>664</v>
      </c>
      <c r="K345" s="249" t="s">
        <v>665</v>
      </c>
      <c r="L345" s="11"/>
      <c r="M345" s="248" t="s">
        <v>1331</v>
      </c>
      <c r="N345" s="262" t="s">
        <v>1332</v>
      </c>
      <c r="O345" s="11"/>
    </row>
    <row r="346" spans="2:15" ht="114.75" x14ac:dyDescent="0.25">
      <c r="B346" s="249">
        <v>2024</v>
      </c>
      <c r="C346" s="9" t="s">
        <v>1296</v>
      </c>
      <c r="D346" s="249" t="s">
        <v>663</v>
      </c>
      <c r="E346" s="249" t="s">
        <v>64</v>
      </c>
      <c r="F346" s="249" t="s">
        <v>64</v>
      </c>
      <c r="G346" s="256">
        <v>305</v>
      </c>
      <c r="H346" s="261">
        <v>45335</v>
      </c>
      <c r="I346" s="261">
        <v>45335</v>
      </c>
      <c r="J346" s="247" t="s">
        <v>664</v>
      </c>
      <c r="K346" s="249" t="s">
        <v>665</v>
      </c>
      <c r="L346" s="11"/>
      <c r="M346" s="248" t="s">
        <v>1333</v>
      </c>
      <c r="N346" s="262" t="s">
        <v>1334</v>
      </c>
      <c r="O346" s="11"/>
    </row>
    <row r="347" spans="2:15" ht="114.75" x14ac:dyDescent="0.25">
      <c r="B347" s="249">
        <v>2024</v>
      </c>
      <c r="C347" s="9" t="s">
        <v>1296</v>
      </c>
      <c r="D347" s="249" t="s">
        <v>663</v>
      </c>
      <c r="E347" s="249" t="s">
        <v>64</v>
      </c>
      <c r="F347" s="249" t="s">
        <v>64</v>
      </c>
      <c r="G347" s="256">
        <v>171</v>
      </c>
      <c r="H347" s="261">
        <v>45331</v>
      </c>
      <c r="I347" s="261">
        <v>45331</v>
      </c>
      <c r="J347" s="247" t="s">
        <v>664</v>
      </c>
      <c r="K347" s="249" t="s">
        <v>665</v>
      </c>
      <c r="L347" s="11"/>
      <c r="M347" s="248" t="s">
        <v>1335</v>
      </c>
      <c r="N347" s="262" t="s">
        <v>1336</v>
      </c>
      <c r="O347" s="11"/>
    </row>
    <row r="348" spans="2:15" ht="114.75" x14ac:dyDescent="0.25">
      <c r="B348" s="249">
        <v>2024</v>
      </c>
      <c r="C348" s="9" t="s">
        <v>1296</v>
      </c>
      <c r="D348" s="249" t="s">
        <v>663</v>
      </c>
      <c r="E348" s="249" t="s">
        <v>64</v>
      </c>
      <c r="F348" s="249" t="s">
        <v>64</v>
      </c>
      <c r="G348" s="256">
        <v>260</v>
      </c>
      <c r="H348" s="261">
        <v>45343</v>
      </c>
      <c r="I348" s="261">
        <v>45343</v>
      </c>
      <c r="J348" s="247" t="s">
        <v>664</v>
      </c>
      <c r="K348" s="249" t="s">
        <v>665</v>
      </c>
      <c r="L348" s="11"/>
      <c r="M348" s="248" t="s">
        <v>1337</v>
      </c>
      <c r="N348" s="262" t="s">
        <v>1338</v>
      </c>
      <c r="O348" s="11"/>
    </row>
    <row r="349" spans="2:15" ht="114.75" x14ac:dyDescent="0.25">
      <c r="B349" s="249">
        <v>2024</v>
      </c>
      <c r="C349" s="9" t="s">
        <v>1296</v>
      </c>
      <c r="D349" s="249" t="s">
        <v>663</v>
      </c>
      <c r="E349" s="249" t="s">
        <v>64</v>
      </c>
      <c r="F349" s="249" t="s">
        <v>64</v>
      </c>
      <c r="G349" s="256">
        <v>405</v>
      </c>
      <c r="H349" s="261">
        <v>45348</v>
      </c>
      <c r="I349" s="261">
        <v>45348</v>
      </c>
      <c r="J349" s="247" t="s">
        <v>664</v>
      </c>
      <c r="K349" s="249" t="s">
        <v>665</v>
      </c>
      <c r="L349" s="11"/>
      <c r="M349" s="248" t="s">
        <v>1339</v>
      </c>
      <c r="N349" s="262" t="s">
        <v>1340</v>
      </c>
      <c r="O349" s="11"/>
    </row>
    <row r="350" spans="2:15" ht="114.75" x14ac:dyDescent="0.25">
      <c r="B350" s="249">
        <v>2024</v>
      </c>
      <c r="C350" s="9" t="s">
        <v>1296</v>
      </c>
      <c r="D350" s="249" t="s">
        <v>663</v>
      </c>
      <c r="E350" s="249" t="s">
        <v>64</v>
      </c>
      <c r="F350" s="249" t="s">
        <v>64</v>
      </c>
      <c r="G350" s="256">
        <v>437</v>
      </c>
      <c r="H350" s="261">
        <v>45350</v>
      </c>
      <c r="I350" s="261">
        <v>45350</v>
      </c>
      <c r="J350" s="247" t="s">
        <v>664</v>
      </c>
      <c r="K350" s="249" t="s">
        <v>665</v>
      </c>
      <c r="L350" s="11"/>
      <c r="M350" s="248" t="s">
        <v>1341</v>
      </c>
      <c r="N350" s="262" t="s">
        <v>1342</v>
      </c>
      <c r="O350" s="11"/>
    </row>
    <row r="351" spans="2:15" ht="114.75" x14ac:dyDescent="0.25">
      <c r="B351" s="249">
        <v>2024</v>
      </c>
      <c r="C351" s="9" t="s">
        <v>1296</v>
      </c>
      <c r="D351" s="249" t="s">
        <v>663</v>
      </c>
      <c r="E351" s="249" t="s">
        <v>64</v>
      </c>
      <c r="F351" s="249" t="s">
        <v>64</v>
      </c>
      <c r="G351" s="256">
        <v>335</v>
      </c>
      <c r="H351" s="261">
        <v>45342</v>
      </c>
      <c r="I351" s="261">
        <v>45342</v>
      </c>
      <c r="J351" s="247" t="s">
        <v>664</v>
      </c>
      <c r="K351" s="249" t="s">
        <v>665</v>
      </c>
      <c r="L351" s="11"/>
      <c r="M351" s="248" t="s">
        <v>1343</v>
      </c>
      <c r="N351" s="262" t="s">
        <v>1344</v>
      </c>
      <c r="O351" s="11"/>
    </row>
    <row r="352" spans="2:15" ht="114.75" x14ac:dyDescent="0.25">
      <c r="B352" s="249">
        <v>2024</v>
      </c>
      <c r="C352" s="9" t="s">
        <v>1296</v>
      </c>
      <c r="D352" s="249" t="s">
        <v>663</v>
      </c>
      <c r="E352" s="249" t="s">
        <v>64</v>
      </c>
      <c r="F352" s="249" t="s">
        <v>64</v>
      </c>
      <c r="G352" s="256">
        <v>73</v>
      </c>
      <c r="H352" s="261">
        <v>45329</v>
      </c>
      <c r="I352" s="261">
        <v>45329</v>
      </c>
      <c r="J352" s="247" t="s">
        <v>664</v>
      </c>
      <c r="K352" s="249" t="s">
        <v>665</v>
      </c>
      <c r="L352" s="11"/>
      <c r="M352" s="248" t="s">
        <v>1345</v>
      </c>
      <c r="N352" s="262" t="s">
        <v>1346</v>
      </c>
      <c r="O352" s="11"/>
    </row>
    <row r="353" spans="2:15" ht="114.75" x14ac:dyDescent="0.25">
      <c r="B353" s="249">
        <v>2024</v>
      </c>
      <c r="C353" s="9" t="s">
        <v>1296</v>
      </c>
      <c r="D353" s="249" t="s">
        <v>663</v>
      </c>
      <c r="E353" s="249" t="s">
        <v>64</v>
      </c>
      <c r="F353" s="249" t="s">
        <v>64</v>
      </c>
      <c r="G353" s="256">
        <v>669</v>
      </c>
      <c r="H353" s="261">
        <v>45365</v>
      </c>
      <c r="I353" s="261">
        <v>45365</v>
      </c>
      <c r="J353" s="247" t="s">
        <v>664</v>
      </c>
      <c r="K353" s="249" t="s">
        <v>665</v>
      </c>
      <c r="L353" s="11"/>
      <c r="M353" s="248" t="s">
        <v>1347</v>
      </c>
      <c r="N353" s="262" t="s">
        <v>1348</v>
      </c>
      <c r="O353" s="11"/>
    </row>
    <row r="354" spans="2:15" ht="114.75" x14ac:dyDescent="0.25">
      <c r="B354" s="249">
        <v>2024</v>
      </c>
      <c r="C354" s="9" t="s">
        <v>1296</v>
      </c>
      <c r="D354" s="249" t="s">
        <v>663</v>
      </c>
      <c r="E354" s="249" t="s">
        <v>64</v>
      </c>
      <c r="F354" s="249" t="s">
        <v>64</v>
      </c>
      <c r="G354" s="256">
        <v>112</v>
      </c>
      <c r="H354" s="261">
        <v>45343</v>
      </c>
      <c r="I354" s="261">
        <v>45343</v>
      </c>
      <c r="J354" s="247" t="s">
        <v>664</v>
      </c>
      <c r="K354" s="249" t="s">
        <v>665</v>
      </c>
      <c r="L354" s="11"/>
      <c r="M354" s="248" t="s">
        <v>1349</v>
      </c>
      <c r="N354" s="262" t="s">
        <v>1350</v>
      </c>
      <c r="O354" s="11"/>
    </row>
    <row r="355" spans="2:15" ht="114.75" x14ac:dyDescent="0.25">
      <c r="B355" s="249">
        <v>2024</v>
      </c>
      <c r="C355" s="9" t="s">
        <v>1296</v>
      </c>
      <c r="D355" s="249" t="s">
        <v>663</v>
      </c>
      <c r="E355" s="249" t="s">
        <v>64</v>
      </c>
      <c r="F355" s="249" t="s">
        <v>64</v>
      </c>
      <c r="G355" s="256">
        <v>668</v>
      </c>
      <c r="H355" s="261">
        <v>45365</v>
      </c>
      <c r="I355" s="261">
        <v>45365</v>
      </c>
      <c r="J355" s="247" t="s">
        <v>664</v>
      </c>
      <c r="K355" s="249" t="s">
        <v>665</v>
      </c>
      <c r="L355" s="11"/>
      <c r="M355" s="248" t="s">
        <v>1351</v>
      </c>
      <c r="N355" s="262" t="s">
        <v>1352</v>
      </c>
      <c r="O355" s="11"/>
    </row>
    <row r="356" spans="2:15" ht="114.75" x14ac:dyDescent="0.25">
      <c r="B356" s="249">
        <v>2024</v>
      </c>
      <c r="C356" s="9" t="s">
        <v>1296</v>
      </c>
      <c r="D356" s="249" t="s">
        <v>663</v>
      </c>
      <c r="E356" s="249" t="s">
        <v>64</v>
      </c>
      <c r="F356" s="249" t="s">
        <v>64</v>
      </c>
      <c r="G356" s="256">
        <v>110</v>
      </c>
      <c r="H356" s="261">
        <v>45336</v>
      </c>
      <c r="I356" s="261">
        <v>45336</v>
      </c>
      <c r="J356" s="247" t="s">
        <v>664</v>
      </c>
      <c r="K356" s="249" t="s">
        <v>665</v>
      </c>
      <c r="L356" s="11"/>
      <c r="M356" s="248" t="s">
        <v>1353</v>
      </c>
      <c r="N356" s="262" t="s">
        <v>1354</v>
      </c>
      <c r="O356" s="11"/>
    </row>
    <row r="357" spans="2:15" ht="114.75" x14ac:dyDescent="0.25">
      <c r="B357" s="249">
        <v>2024</v>
      </c>
      <c r="C357" s="9" t="s">
        <v>1296</v>
      </c>
      <c r="D357" s="249" t="s">
        <v>663</v>
      </c>
      <c r="E357" s="249" t="s">
        <v>64</v>
      </c>
      <c r="F357" s="249" t="s">
        <v>64</v>
      </c>
      <c r="G357" s="256">
        <v>122</v>
      </c>
      <c r="H357" s="261">
        <v>45337</v>
      </c>
      <c r="I357" s="261">
        <v>45337</v>
      </c>
      <c r="J357" s="247" t="s">
        <v>664</v>
      </c>
      <c r="K357" s="249" t="s">
        <v>665</v>
      </c>
      <c r="L357" s="11"/>
      <c r="M357" s="248" t="s">
        <v>1355</v>
      </c>
      <c r="N357" s="262" t="s">
        <v>1356</v>
      </c>
      <c r="O357" s="11"/>
    </row>
    <row r="358" spans="2:15" ht="114.75" x14ac:dyDescent="0.25">
      <c r="B358" s="249">
        <v>2024</v>
      </c>
      <c r="C358" s="9" t="s">
        <v>1296</v>
      </c>
      <c r="D358" s="249" t="s">
        <v>663</v>
      </c>
      <c r="E358" s="249" t="s">
        <v>64</v>
      </c>
      <c r="F358" s="249" t="s">
        <v>64</v>
      </c>
      <c r="G358" s="256">
        <v>78</v>
      </c>
      <c r="H358" s="261">
        <v>45362</v>
      </c>
      <c r="I358" s="261">
        <v>45362</v>
      </c>
      <c r="J358" s="247" t="s">
        <v>664</v>
      </c>
      <c r="K358" s="249" t="s">
        <v>665</v>
      </c>
      <c r="L358" s="11"/>
      <c r="M358" s="248" t="s">
        <v>1357</v>
      </c>
      <c r="N358" s="262" t="s">
        <v>1358</v>
      </c>
      <c r="O358" s="11"/>
    </row>
    <row r="359" spans="2:15" ht="114.75" x14ac:dyDescent="0.25">
      <c r="B359" s="249">
        <v>2024</v>
      </c>
      <c r="C359" s="9" t="s">
        <v>1296</v>
      </c>
      <c r="D359" s="249" t="s">
        <v>663</v>
      </c>
      <c r="E359" s="249" t="s">
        <v>64</v>
      </c>
      <c r="F359" s="249" t="s">
        <v>64</v>
      </c>
      <c r="G359" s="256">
        <v>436</v>
      </c>
      <c r="H359" s="261">
        <v>45350</v>
      </c>
      <c r="I359" s="261">
        <v>45350</v>
      </c>
      <c r="J359" s="247" t="s">
        <v>664</v>
      </c>
      <c r="K359" s="249" t="s">
        <v>665</v>
      </c>
      <c r="L359" s="11"/>
      <c r="M359" s="248" t="s">
        <v>1359</v>
      </c>
      <c r="N359" s="262" t="s">
        <v>1360</v>
      </c>
      <c r="O359" s="11"/>
    </row>
    <row r="360" spans="2:15" ht="114.75" x14ac:dyDescent="0.25">
      <c r="B360" s="249">
        <v>2024</v>
      </c>
      <c r="C360" s="9" t="s">
        <v>1296</v>
      </c>
      <c r="D360" s="249" t="s">
        <v>663</v>
      </c>
      <c r="E360" s="249" t="s">
        <v>64</v>
      </c>
      <c r="F360" s="249" t="s">
        <v>64</v>
      </c>
      <c r="G360" s="256">
        <v>204</v>
      </c>
      <c r="H360" s="261">
        <v>45366</v>
      </c>
      <c r="I360" s="261">
        <v>45366</v>
      </c>
      <c r="J360" s="247" t="s">
        <v>664</v>
      </c>
      <c r="K360" s="249" t="s">
        <v>665</v>
      </c>
      <c r="L360" s="11"/>
      <c r="M360" s="248" t="s">
        <v>1361</v>
      </c>
      <c r="N360" s="262" t="s">
        <v>1362</v>
      </c>
      <c r="O360" s="11"/>
    </row>
    <row r="361" spans="2:15" ht="114.75" x14ac:dyDescent="0.25">
      <c r="B361" s="249">
        <v>2024</v>
      </c>
      <c r="C361" s="9" t="s">
        <v>1296</v>
      </c>
      <c r="D361" s="249" t="s">
        <v>663</v>
      </c>
      <c r="E361" s="249" t="s">
        <v>64</v>
      </c>
      <c r="F361" s="249" t="s">
        <v>64</v>
      </c>
      <c r="G361" s="256">
        <v>113</v>
      </c>
      <c r="H361" s="261">
        <v>45336</v>
      </c>
      <c r="I361" s="261">
        <v>45336</v>
      </c>
      <c r="J361" s="247" t="s">
        <v>664</v>
      </c>
      <c r="K361" s="249" t="s">
        <v>665</v>
      </c>
      <c r="L361" s="11"/>
      <c r="M361" s="248" t="s">
        <v>1363</v>
      </c>
      <c r="N361" s="262" t="s">
        <v>1364</v>
      </c>
      <c r="O361" s="11"/>
    </row>
    <row r="362" spans="2:15" ht="114.75" x14ac:dyDescent="0.25">
      <c r="B362" s="249">
        <v>2024</v>
      </c>
      <c r="C362" s="9" t="s">
        <v>1296</v>
      </c>
      <c r="D362" s="249" t="s">
        <v>663</v>
      </c>
      <c r="E362" s="249" t="s">
        <v>64</v>
      </c>
      <c r="F362" s="249" t="s">
        <v>64</v>
      </c>
      <c r="G362" s="256">
        <v>263</v>
      </c>
      <c r="H362" s="261">
        <v>45335</v>
      </c>
      <c r="I362" s="261">
        <v>45335</v>
      </c>
      <c r="J362" s="247" t="s">
        <v>664</v>
      </c>
      <c r="K362" s="249" t="s">
        <v>665</v>
      </c>
      <c r="L362" s="11"/>
      <c r="M362" s="248" t="s">
        <v>1365</v>
      </c>
      <c r="N362" s="262" t="s">
        <v>1366</v>
      </c>
      <c r="O362" s="11"/>
    </row>
    <row r="363" spans="2:15" ht="114.75" x14ac:dyDescent="0.25">
      <c r="B363" s="249">
        <v>2024</v>
      </c>
      <c r="C363" s="9" t="s">
        <v>1296</v>
      </c>
      <c r="D363" s="249" t="s">
        <v>663</v>
      </c>
      <c r="E363" s="249" t="s">
        <v>64</v>
      </c>
      <c r="F363" s="249" t="s">
        <v>64</v>
      </c>
      <c r="G363" s="256">
        <v>76</v>
      </c>
      <c r="H363" s="261">
        <v>45345</v>
      </c>
      <c r="I363" s="261">
        <v>45345</v>
      </c>
      <c r="J363" s="247" t="s">
        <v>664</v>
      </c>
      <c r="K363" s="249" t="s">
        <v>665</v>
      </c>
      <c r="L363" s="11"/>
      <c r="M363" s="248" t="s">
        <v>1367</v>
      </c>
      <c r="N363" s="262" t="s">
        <v>1368</v>
      </c>
      <c r="O363" s="11"/>
    </row>
    <row r="364" spans="2:15" ht="114.75" x14ac:dyDescent="0.25">
      <c r="B364" s="249">
        <v>2024</v>
      </c>
      <c r="C364" s="9" t="s">
        <v>1296</v>
      </c>
      <c r="D364" s="249" t="s">
        <v>663</v>
      </c>
      <c r="E364" s="249" t="s">
        <v>64</v>
      </c>
      <c r="F364" s="249" t="s">
        <v>64</v>
      </c>
      <c r="G364" s="256">
        <v>64</v>
      </c>
      <c r="H364" s="261">
        <v>45338</v>
      </c>
      <c r="I364" s="261">
        <v>45338</v>
      </c>
      <c r="J364" s="247" t="s">
        <v>664</v>
      </c>
      <c r="K364" s="249" t="s">
        <v>665</v>
      </c>
      <c r="L364" s="11"/>
      <c r="M364" s="248" t="s">
        <v>1369</v>
      </c>
      <c r="N364" s="262" t="s">
        <v>1370</v>
      </c>
      <c r="O364" s="11"/>
    </row>
    <row r="365" spans="2:15" ht="114.75" x14ac:dyDescent="0.25">
      <c r="B365" s="249">
        <v>2024</v>
      </c>
      <c r="C365" s="9" t="s">
        <v>1296</v>
      </c>
      <c r="D365" s="249" t="s">
        <v>663</v>
      </c>
      <c r="E365" s="249" t="s">
        <v>64</v>
      </c>
      <c r="F365" s="249" t="s">
        <v>64</v>
      </c>
      <c r="G365" s="256">
        <v>337</v>
      </c>
      <c r="H365" s="261">
        <v>45342</v>
      </c>
      <c r="I365" s="261">
        <v>45342</v>
      </c>
      <c r="J365" s="247" t="s">
        <v>664</v>
      </c>
      <c r="K365" s="249" t="s">
        <v>665</v>
      </c>
      <c r="L365" s="11"/>
      <c r="M365" s="248" t="s">
        <v>1371</v>
      </c>
      <c r="N365" s="262" t="s">
        <v>1372</v>
      </c>
      <c r="O365" s="11"/>
    </row>
    <row r="366" spans="2:15" ht="114.75" x14ac:dyDescent="0.25">
      <c r="B366" s="249">
        <v>2024</v>
      </c>
      <c r="C366" s="9" t="s">
        <v>1296</v>
      </c>
      <c r="D366" s="249" t="s">
        <v>663</v>
      </c>
      <c r="E366" s="249" t="s">
        <v>64</v>
      </c>
      <c r="F366" s="249" t="s">
        <v>64</v>
      </c>
      <c r="G366" s="256">
        <v>264</v>
      </c>
      <c r="H366" s="261">
        <v>45335</v>
      </c>
      <c r="I366" s="261">
        <v>45335</v>
      </c>
      <c r="J366" s="247" t="s">
        <v>664</v>
      </c>
      <c r="K366" s="249" t="s">
        <v>665</v>
      </c>
      <c r="L366" s="11"/>
      <c r="M366" s="248" t="s">
        <v>1373</v>
      </c>
      <c r="N366" s="262" t="s">
        <v>1374</v>
      </c>
      <c r="O366" s="11"/>
    </row>
    <row r="367" spans="2:15" ht="114.75" x14ac:dyDescent="0.25">
      <c r="B367" s="249">
        <v>2024</v>
      </c>
      <c r="C367" s="9" t="s">
        <v>1296</v>
      </c>
      <c r="D367" s="249" t="s">
        <v>663</v>
      </c>
      <c r="E367" s="249" t="s">
        <v>64</v>
      </c>
      <c r="F367" s="249" t="s">
        <v>64</v>
      </c>
      <c r="G367" s="256">
        <v>168</v>
      </c>
      <c r="H367" s="261">
        <v>45359</v>
      </c>
      <c r="I367" s="261">
        <v>45359</v>
      </c>
      <c r="J367" s="247" t="s">
        <v>664</v>
      </c>
      <c r="K367" s="249" t="s">
        <v>665</v>
      </c>
      <c r="L367" s="11"/>
      <c r="M367" s="248" t="s">
        <v>1375</v>
      </c>
      <c r="N367" s="262" t="s">
        <v>1376</v>
      </c>
      <c r="O367" s="11"/>
    </row>
    <row r="368" spans="2:15" ht="114.75" x14ac:dyDescent="0.25">
      <c r="B368" s="249">
        <v>2024</v>
      </c>
      <c r="C368" s="9" t="s">
        <v>1296</v>
      </c>
      <c r="D368" s="249" t="s">
        <v>663</v>
      </c>
      <c r="E368" s="249" t="s">
        <v>64</v>
      </c>
      <c r="F368" s="249" t="s">
        <v>64</v>
      </c>
      <c r="G368" s="256">
        <v>268</v>
      </c>
      <c r="H368" s="261">
        <v>45335</v>
      </c>
      <c r="I368" s="261">
        <v>45335</v>
      </c>
      <c r="J368" s="247" t="s">
        <v>664</v>
      </c>
      <c r="K368" s="249" t="s">
        <v>665</v>
      </c>
      <c r="L368" s="11"/>
      <c r="M368" s="248" t="s">
        <v>1377</v>
      </c>
      <c r="N368" s="262" t="s">
        <v>1378</v>
      </c>
      <c r="O368" s="11"/>
    </row>
    <row r="369" spans="2:15" ht="114.75" x14ac:dyDescent="0.25">
      <c r="B369" s="249">
        <v>2024</v>
      </c>
      <c r="C369" s="9" t="s">
        <v>1296</v>
      </c>
      <c r="D369" s="249" t="s">
        <v>663</v>
      </c>
      <c r="E369" s="249" t="s">
        <v>64</v>
      </c>
      <c r="F369" s="249" t="s">
        <v>64</v>
      </c>
      <c r="G369" s="256">
        <v>216</v>
      </c>
      <c r="H369" s="261">
        <v>45327</v>
      </c>
      <c r="I369" s="261">
        <v>45327</v>
      </c>
      <c r="J369" s="247" t="s">
        <v>664</v>
      </c>
      <c r="K369" s="249" t="s">
        <v>665</v>
      </c>
      <c r="L369" s="11"/>
      <c r="M369" s="248" t="s">
        <v>1379</v>
      </c>
      <c r="N369" s="262" t="s">
        <v>1380</v>
      </c>
      <c r="O369" s="11"/>
    </row>
    <row r="370" spans="2:15" ht="114.75" x14ac:dyDescent="0.25">
      <c r="B370" s="249">
        <v>2024</v>
      </c>
      <c r="C370" s="9" t="s">
        <v>1296</v>
      </c>
      <c r="D370" s="249" t="s">
        <v>663</v>
      </c>
      <c r="E370" s="249" t="s">
        <v>64</v>
      </c>
      <c r="F370" s="249" t="s">
        <v>64</v>
      </c>
      <c r="G370" s="256">
        <v>265</v>
      </c>
      <c r="H370" s="261">
        <v>45335</v>
      </c>
      <c r="I370" s="261">
        <v>45335</v>
      </c>
      <c r="J370" s="247" t="s">
        <v>664</v>
      </c>
      <c r="K370" s="249" t="s">
        <v>665</v>
      </c>
      <c r="L370" s="11"/>
      <c r="M370" s="248" t="s">
        <v>1381</v>
      </c>
      <c r="N370" s="262" t="s">
        <v>1382</v>
      </c>
      <c r="O370" s="11"/>
    </row>
    <row r="371" spans="2:15" ht="114.75" x14ac:dyDescent="0.25">
      <c r="B371" s="249">
        <v>2024</v>
      </c>
      <c r="C371" s="9" t="s">
        <v>1296</v>
      </c>
      <c r="D371" s="249" t="s">
        <v>663</v>
      </c>
      <c r="E371" s="249" t="s">
        <v>64</v>
      </c>
      <c r="F371" s="249" t="s">
        <v>64</v>
      </c>
      <c r="G371" s="256">
        <v>167</v>
      </c>
      <c r="H371" s="261">
        <v>45336</v>
      </c>
      <c r="I371" s="261">
        <v>45336</v>
      </c>
      <c r="J371" s="247" t="s">
        <v>664</v>
      </c>
      <c r="K371" s="249" t="s">
        <v>665</v>
      </c>
      <c r="L371" s="11"/>
      <c r="M371" s="248" t="s">
        <v>1383</v>
      </c>
      <c r="N371" s="262" t="s">
        <v>1384</v>
      </c>
      <c r="O371" s="11"/>
    </row>
    <row r="372" spans="2:15" ht="114.75" x14ac:dyDescent="0.25">
      <c r="B372" s="249">
        <v>2024</v>
      </c>
      <c r="C372" s="9" t="s">
        <v>1296</v>
      </c>
      <c r="D372" s="249" t="s">
        <v>663</v>
      </c>
      <c r="E372" s="249" t="s">
        <v>64</v>
      </c>
      <c r="F372" s="249" t="s">
        <v>64</v>
      </c>
      <c r="G372" s="256">
        <v>260</v>
      </c>
      <c r="H372" s="261">
        <v>45337</v>
      </c>
      <c r="I372" s="261">
        <v>45337</v>
      </c>
      <c r="J372" s="247" t="s">
        <v>664</v>
      </c>
      <c r="K372" s="249" t="s">
        <v>665</v>
      </c>
      <c r="L372" s="11"/>
      <c r="M372" s="248" t="s">
        <v>1385</v>
      </c>
      <c r="N372" s="262" t="s">
        <v>1386</v>
      </c>
      <c r="O372" s="11"/>
    </row>
    <row r="373" spans="2:15" ht="114.75" x14ac:dyDescent="0.25">
      <c r="B373" s="249">
        <v>2024</v>
      </c>
      <c r="C373" s="9" t="s">
        <v>1296</v>
      </c>
      <c r="D373" s="249" t="s">
        <v>663</v>
      </c>
      <c r="E373" s="249" t="s">
        <v>64</v>
      </c>
      <c r="F373" s="249" t="s">
        <v>64</v>
      </c>
      <c r="G373" s="256">
        <v>112</v>
      </c>
      <c r="H373" s="261">
        <v>45336</v>
      </c>
      <c r="I373" s="261">
        <v>45336</v>
      </c>
      <c r="J373" s="247" t="s">
        <v>664</v>
      </c>
      <c r="K373" s="249" t="s">
        <v>665</v>
      </c>
      <c r="L373" s="11"/>
      <c r="M373" s="248" t="s">
        <v>1387</v>
      </c>
      <c r="N373" s="262" t="s">
        <v>1388</v>
      </c>
      <c r="O373" s="11"/>
    </row>
    <row r="374" spans="2:15" ht="114.75" x14ac:dyDescent="0.25">
      <c r="B374" s="249">
        <v>2024</v>
      </c>
      <c r="C374" s="9" t="s">
        <v>1296</v>
      </c>
      <c r="D374" s="249" t="s">
        <v>663</v>
      </c>
      <c r="E374" s="249" t="s">
        <v>64</v>
      </c>
      <c r="F374" s="249" t="s">
        <v>64</v>
      </c>
      <c r="G374" s="256">
        <v>109</v>
      </c>
      <c r="H374" s="261">
        <v>45336</v>
      </c>
      <c r="I374" s="261">
        <v>45336</v>
      </c>
      <c r="J374" s="247" t="s">
        <v>664</v>
      </c>
      <c r="K374" s="249" t="s">
        <v>665</v>
      </c>
      <c r="L374" s="11"/>
      <c r="M374" s="248" t="s">
        <v>1389</v>
      </c>
      <c r="N374" s="262" t="s">
        <v>1390</v>
      </c>
      <c r="O374" s="11"/>
    </row>
    <row r="375" spans="2:15" ht="114.75" x14ac:dyDescent="0.25">
      <c r="B375" s="249">
        <v>2024</v>
      </c>
      <c r="C375" s="9" t="s">
        <v>1296</v>
      </c>
      <c r="D375" s="249" t="s">
        <v>663</v>
      </c>
      <c r="E375" s="249" t="s">
        <v>64</v>
      </c>
      <c r="F375" s="249" t="s">
        <v>64</v>
      </c>
      <c r="G375" s="256">
        <v>414</v>
      </c>
      <c r="H375" s="261">
        <v>45364</v>
      </c>
      <c r="I375" s="261">
        <v>45364</v>
      </c>
      <c r="J375" s="247" t="s">
        <v>664</v>
      </c>
      <c r="K375" s="249" t="s">
        <v>665</v>
      </c>
      <c r="L375" s="11"/>
      <c r="M375" s="248" t="s">
        <v>1391</v>
      </c>
      <c r="N375" s="262" t="s">
        <v>1392</v>
      </c>
      <c r="O375" s="11"/>
    </row>
    <row r="376" spans="2:15" ht="114.75" x14ac:dyDescent="0.25">
      <c r="B376" s="249">
        <v>2024</v>
      </c>
      <c r="C376" s="9" t="s">
        <v>1296</v>
      </c>
      <c r="D376" s="249" t="s">
        <v>663</v>
      </c>
      <c r="E376" s="249" t="s">
        <v>64</v>
      </c>
      <c r="F376" s="249" t="s">
        <v>64</v>
      </c>
      <c r="G376" s="256">
        <v>116</v>
      </c>
      <c r="H376" s="261">
        <v>45337</v>
      </c>
      <c r="I376" s="261">
        <v>45337</v>
      </c>
      <c r="J376" s="247" t="s">
        <v>664</v>
      </c>
      <c r="K376" s="249" t="s">
        <v>665</v>
      </c>
      <c r="L376" s="11"/>
      <c r="M376" s="248" t="s">
        <v>1393</v>
      </c>
      <c r="N376" s="262" t="s">
        <v>1394</v>
      </c>
      <c r="O376" s="11"/>
    </row>
    <row r="377" spans="2:15" ht="114.75" x14ac:dyDescent="0.25">
      <c r="B377" s="249">
        <v>2024</v>
      </c>
      <c r="C377" s="9" t="s">
        <v>1296</v>
      </c>
      <c r="D377" s="249" t="s">
        <v>663</v>
      </c>
      <c r="E377" s="249" t="s">
        <v>64</v>
      </c>
      <c r="F377" s="249" t="s">
        <v>64</v>
      </c>
      <c r="G377" s="256">
        <v>111</v>
      </c>
      <c r="H377" s="261">
        <v>45336</v>
      </c>
      <c r="I377" s="261">
        <v>45336</v>
      </c>
      <c r="J377" s="247" t="s">
        <v>664</v>
      </c>
      <c r="K377" s="249" t="s">
        <v>665</v>
      </c>
      <c r="L377" s="11"/>
      <c r="M377" s="248" t="s">
        <v>1395</v>
      </c>
      <c r="N377" s="262" t="s">
        <v>1396</v>
      </c>
      <c r="O377" s="11"/>
    </row>
    <row r="378" spans="2:15" ht="102" x14ac:dyDescent="0.25">
      <c r="B378" s="249">
        <v>2024</v>
      </c>
      <c r="C378" s="9" t="s">
        <v>1296</v>
      </c>
      <c r="D378" s="249" t="s">
        <v>663</v>
      </c>
      <c r="E378" s="249" t="s">
        <v>64</v>
      </c>
      <c r="F378" s="249" t="s">
        <v>64</v>
      </c>
      <c r="G378" s="256">
        <v>561</v>
      </c>
      <c r="H378" s="261">
        <v>45012</v>
      </c>
      <c r="I378" s="261">
        <v>45012</v>
      </c>
      <c r="J378" s="247" t="s">
        <v>664</v>
      </c>
      <c r="K378" s="249" t="s">
        <v>665</v>
      </c>
      <c r="L378" s="11"/>
      <c r="M378" s="248" t="s">
        <v>1397</v>
      </c>
      <c r="N378" s="262" t="s">
        <v>1398</v>
      </c>
      <c r="O378" s="11"/>
    </row>
    <row r="379" spans="2:15" ht="102" x14ac:dyDescent="0.25">
      <c r="B379" s="249">
        <v>2024</v>
      </c>
      <c r="C379" s="9" t="s">
        <v>1296</v>
      </c>
      <c r="D379" s="249" t="s">
        <v>663</v>
      </c>
      <c r="E379" s="249" t="s">
        <v>64</v>
      </c>
      <c r="F379" s="249" t="s">
        <v>64</v>
      </c>
      <c r="G379" s="256">
        <v>211</v>
      </c>
      <c r="H379" s="261">
        <v>45012</v>
      </c>
      <c r="I379" s="261">
        <v>45012</v>
      </c>
      <c r="J379" s="247" t="s">
        <v>664</v>
      </c>
      <c r="K379" s="249" t="s">
        <v>665</v>
      </c>
      <c r="L379" s="11"/>
      <c r="M379" s="248" t="s">
        <v>1399</v>
      </c>
      <c r="N379" s="262" t="s">
        <v>1400</v>
      </c>
      <c r="O379" s="11"/>
    </row>
    <row r="380" spans="2:15" ht="102" x14ac:dyDescent="0.25">
      <c r="B380" s="249">
        <v>2024</v>
      </c>
      <c r="C380" s="9" t="s">
        <v>1296</v>
      </c>
      <c r="D380" s="249" t="s">
        <v>663</v>
      </c>
      <c r="E380" s="249" t="s">
        <v>64</v>
      </c>
      <c r="F380" s="249" t="s">
        <v>64</v>
      </c>
      <c r="G380" s="256">
        <v>944</v>
      </c>
      <c r="H380" s="261">
        <v>45384</v>
      </c>
      <c r="I380" s="261">
        <v>45384</v>
      </c>
      <c r="J380" s="247" t="s">
        <v>664</v>
      </c>
      <c r="K380" s="249" t="s">
        <v>665</v>
      </c>
      <c r="L380" s="11"/>
      <c r="M380" s="248" t="s">
        <v>1401</v>
      </c>
      <c r="N380" s="262" t="s">
        <v>1402</v>
      </c>
      <c r="O380" s="11"/>
    </row>
    <row r="381" spans="2:15" ht="102" x14ac:dyDescent="0.25">
      <c r="B381" s="249">
        <v>2024</v>
      </c>
      <c r="C381" s="9" t="s">
        <v>1296</v>
      </c>
      <c r="D381" s="249" t="s">
        <v>663</v>
      </c>
      <c r="E381" s="249" t="s">
        <v>64</v>
      </c>
      <c r="F381" s="249" t="s">
        <v>64</v>
      </c>
      <c r="G381" s="256">
        <v>262</v>
      </c>
      <c r="H381" s="261">
        <v>45371</v>
      </c>
      <c r="I381" s="261">
        <v>45371</v>
      </c>
      <c r="J381" s="247" t="s">
        <v>664</v>
      </c>
      <c r="K381" s="249" t="s">
        <v>665</v>
      </c>
      <c r="L381" s="11"/>
      <c r="M381" s="248" t="s">
        <v>1403</v>
      </c>
      <c r="N381" s="262" t="s">
        <v>1404</v>
      </c>
      <c r="O381" s="11"/>
    </row>
    <row r="382" spans="2:15" ht="102" x14ac:dyDescent="0.25">
      <c r="B382" s="249">
        <v>2024</v>
      </c>
      <c r="C382" s="9" t="s">
        <v>1296</v>
      </c>
      <c r="D382" s="249" t="s">
        <v>663</v>
      </c>
      <c r="E382" s="249" t="s">
        <v>64</v>
      </c>
      <c r="F382" s="249" t="s">
        <v>64</v>
      </c>
      <c r="G382" s="256">
        <v>229</v>
      </c>
      <c r="H382" s="261">
        <v>45378</v>
      </c>
      <c r="I382" s="261">
        <v>45378</v>
      </c>
      <c r="J382" s="247" t="s">
        <v>664</v>
      </c>
      <c r="K382" s="249" t="s">
        <v>665</v>
      </c>
      <c r="L382" s="11"/>
      <c r="M382" s="248" t="s">
        <v>1405</v>
      </c>
      <c r="N382" s="262" t="s">
        <v>1406</v>
      </c>
      <c r="O382" s="11"/>
    </row>
    <row r="383" spans="2:15" ht="102" x14ac:dyDescent="0.25">
      <c r="B383" s="249">
        <v>2024</v>
      </c>
      <c r="C383" s="9" t="s">
        <v>1296</v>
      </c>
      <c r="D383" s="249" t="s">
        <v>663</v>
      </c>
      <c r="E383" s="249" t="s">
        <v>64</v>
      </c>
      <c r="F383" s="249" t="s">
        <v>64</v>
      </c>
      <c r="G383" s="256">
        <v>514</v>
      </c>
      <c r="H383" s="261">
        <v>45371</v>
      </c>
      <c r="I383" s="261">
        <v>45371</v>
      </c>
      <c r="J383" s="247" t="s">
        <v>664</v>
      </c>
      <c r="K383" s="249" t="s">
        <v>665</v>
      </c>
      <c r="L383" s="11"/>
      <c r="M383" s="248" t="s">
        <v>1407</v>
      </c>
      <c r="N383" s="262" t="s">
        <v>1408</v>
      </c>
      <c r="O383" s="11"/>
    </row>
    <row r="384" spans="2:15" ht="102" x14ac:dyDescent="0.25">
      <c r="B384" s="249">
        <v>2024</v>
      </c>
      <c r="C384" s="9" t="s">
        <v>1296</v>
      </c>
      <c r="D384" s="249" t="s">
        <v>663</v>
      </c>
      <c r="E384" s="249" t="s">
        <v>64</v>
      </c>
      <c r="F384" s="249" t="s">
        <v>64</v>
      </c>
      <c r="G384" s="256">
        <v>943</v>
      </c>
      <c r="H384" s="261">
        <v>45384</v>
      </c>
      <c r="I384" s="261">
        <v>45384</v>
      </c>
      <c r="J384" s="247" t="s">
        <v>664</v>
      </c>
      <c r="K384" s="249" t="s">
        <v>665</v>
      </c>
      <c r="L384" s="11"/>
      <c r="M384" s="248" t="s">
        <v>1409</v>
      </c>
      <c r="N384" s="262" t="s">
        <v>1410</v>
      </c>
      <c r="O384" s="11"/>
    </row>
    <row r="385" spans="2:15" ht="102" x14ac:dyDescent="0.25">
      <c r="B385" s="249">
        <v>2024</v>
      </c>
      <c r="C385" s="9" t="s">
        <v>1296</v>
      </c>
      <c r="D385" s="249" t="s">
        <v>663</v>
      </c>
      <c r="E385" s="249" t="s">
        <v>64</v>
      </c>
      <c r="F385" s="249" t="s">
        <v>64</v>
      </c>
      <c r="G385" s="256">
        <v>192</v>
      </c>
      <c r="H385" s="261">
        <v>45371</v>
      </c>
      <c r="I385" s="261">
        <v>45371</v>
      </c>
      <c r="J385" s="247" t="s">
        <v>664</v>
      </c>
      <c r="K385" s="249" t="s">
        <v>665</v>
      </c>
      <c r="L385" s="11"/>
      <c r="M385" s="248" t="s">
        <v>1411</v>
      </c>
      <c r="N385" s="262" t="s">
        <v>1412</v>
      </c>
      <c r="O385" s="11"/>
    </row>
    <row r="386" spans="2:15" ht="102" x14ac:dyDescent="0.25">
      <c r="B386" s="249">
        <v>2024</v>
      </c>
      <c r="C386" s="9" t="s">
        <v>1296</v>
      </c>
      <c r="D386" s="249" t="s">
        <v>663</v>
      </c>
      <c r="E386" s="249" t="s">
        <v>64</v>
      </c>
      <c r="F386" s="249" t="s">
        <v>64</v>
      </c>
      <c r="G386" s="256">
        <v>352</v>
      </c>
      <c r="H386" s="261">
        <v>45355</v>
      </c>
      <c r="I386" s="261">
        <v>45355</v>
      </c>
      <c r="J386" s="247" t="s">
        <v>664</v>
      </c>
      <c r="K386" s="249" t="s">
        <v>665</v>
      </c>
      <c r="L386" s="11"/>
      <c r="M386" s="248" t="s">
        <v>1413</v>
      </c>
      <c r="N386" s="262" t="s">
        <v>1414</v>
      </c>
      <c r="O386" s="11"/>
    </row>
    <row r="387" spans="2:15" ht="102" x14ac:dyDescent="0.25">
      <c r="B387" s="249">
        <v>2024</v>
      </c>
      <c r="C387" s="9" t="s">
        <v>1296</v>
      </c>
      <c r="D387" s="249" t="s">
        <v>663</v>
      </c>
      <c r="E387" s="249" t="s">
        <v>64</v>
      </c>
      <c r="F387" s="249" t="s">
        <v>64</v>
      </c>
      <c r="G387" s="256">
        <v>261</v>
      </c>
      <c r="H387" s="261">
        <v>45371</v>
      </c>
      <c r="I387" s="261">
        <v>45371</v>
      </c>
      <c r="J387" s="247" t="s">
        <v>664</v>
      </c>
      <c r="K387" s="249" t="s">
        <v>665</v>
      </c>
      <c r="L387" s="11"/>
      <c r="M387" s="248" t="s">
        <v>1415</v>
      </c>
      <c r="N387" s="262" t="s">
        <v>1416</v>
      </c>
      <c r="O387" s="11"/>
    </row>
    <row r="388" spans="2:15" ht="102" x14ac:dyDescent="0.25">
      <c r="B388" s="249">
        <v>2024</v>
      </c>
      <c r="C388" s="9" t="s">
        <v>1296</v>
      </c>
      <c r="D388" s="249" t="s">
        <v>663</v>
      </c>
      <c r="E388" s="249" t="s">
        <v>64</v>
      </c>
      <c r="F388" s="249" t="s">
        <v>64</v>
      </c>
      <c r="G388" s="256">
        <v>835</v>
      </c>
      <c r="H388" s="261">
        <v>45377</v>
      </c>
      <c r="I388" s="261">
        <v>45377</v>
      </c>
      <c r="J388" s="247" t="s">
        <v>664</v>
      </c>
      <c r="K388" s="249" t="s">
        <v>665</v>
      </c>
      <c r="L388" s="11"/>
      <c r="M388" s="248" t="s">
        <v>1417</v>
      </c>
      <c r="N388" s="262" t="s">
        <v>1418</v>
      </c>
      <c r="O388" s="11"/>
    </row>
    <row r="389" spans="2:15" ht="102" x14ac:dyDescent="0.25">
      <c r="B389" s="249">
        <v>2024</v>
      </c>
      <c r="C389" s="9" t="s">
        <v>1296</v>
      </c>
      <c r="D389" s="249" t="s">
        <v>663</v>
      </c>
      <c r="E389" s="249" t="s">
        <v>64</v>
      </c>
      <c r="F389" s="249" t="s">
        <v>64</v>
      </c>
      <c r="G389" s="256">
        <v>870</v>
      </c>
      <c r="H389" s="261">
        <v>45378</v>
      </c>
      <c r="I389" s="261">
        <v>45378</v>
      </c>
      <c r="J389" s="247" t="s">
        <v>664</v>
      </c>
      <c r="K389" s="249" t="s">
        <v>665</v>
      </c>
      <c r="L389" s="11"/>
      <c r="M389" s="248" t="s">
        <v>1419</v>
      </c>
      <c r="N389" s="262" t="s">
        <v>1420</v>
      </c>
      <c r="O389" s="11"/>
    </row>
    <row r="390" spans="2:15" ht="102" x14ac:dyDescent="0.25">
      <c r="B390" s="249">
        <v>2024</v>
      </c>
      <c r="C390" s="9" t="s">
        <v>1296</v>
      </c>
      <c r="D390" s="249" t="s">
        <v>663</v>
      </c>
      <c r="E390" s="249" t="s">
        <v>64</v>
      </c>
      <c r="F390" s="249" t="s">
        <v>64</v>
      </c>
      <c r="G390" s="256">
        <v>357</v>
      </c>
      <c r="H390" s="261">
        <v>45369</v>
      </c>
      <c r="I390" s="261">
        <v>45369</v>
      </c>
      <c r="J390" s="247" t="s">
        <v>664</v>
      </c>
      <c r="K390" s="249" t="s">
        <v>665</v>
      </c>
      <c r="L390" s="11"/>
      <c r="M390" s="248" t="s">
        <v>1421</v>
      </c>
      <c r="N390" s="262" t="s">
        <v>1422</v>
      </c>
      <c r="O390" s="11"/>
    </row>
    <row r="391" spans="2:15" ht="102" x14ac:dyDescent="0.25">
      <c r="B391" s="249">
        <v>2024</v>
      </c>
      <c r="C391" s="9" t="s">
        <v>1296</v>
      </c>
      <c r="D391" s="249" t="s">
        <v>663</v>
      </c>
      <c r="E391" s="249" t="s">
        <v>64</v>
      </c>
      <c r="F391" s="249" t="s">
        <v>64</v>
      </c>
      <c r="G391" s="256">
        <v>517</v>
      </c>
      <c r="H391" s="261">
        <v>45371</v>
      </c>
      <c r="I391" s="261">
        <v>45371</v>
      </c>
      <c r="J391" s="247" t="s">
        <v>664</v>
      </c>
      <c r="K391" s="249" t="s">
        <v>665</v>
      </c>
      <c r="L391" s="11"/>
      <c r="M391" s="248" t="s">
        <v>1423</v>
      </c>
      <c r="N391" s="262" t="s">
        <v>1424</v>
      </c>
      <c r="O391" s="11"/>
    </row>
    <row r="392" spans="2:15" ht="102" x14ac:dyDescent="0.25">
      <c r="B392" s="249">
        <v>2024</v>
      </c>
      <c r="C392" s="9" t="s">
        <v>1296</v>
      </c>
      <c r="D392" s="249" t="s">
        <v>663</v>
      </c>
      <c r="E392" s="249" t="s">
        <v>64</v>
      </c>
      <c r="F392" s="249" t="s">
        <v>64</v>
      </c>
      <c r="G392" s="256">
        <v>205</v>
      </c>
      <c r="H392" s="261">
        <v>45358</v>
      </c>
      <c r="I392" s="261">
        <v>45358</v>
      </c>
      <c r="J392" s="247" t="s">
        <v>664</v>
      </c>
      <c r="K392" s="249" t="s">
        <v>665</v>
      </c>
      <c r="L392" s="11"/>
      <c r="M392" s="248" t="s">
        <v>1425</v>
      </c>
      <c r="N392" s="262" t="s">
        <v>1426</v>
      </c>
      <c r="O392" s="11"/>
    </row>
    <row r="393" spans="2:15" ht="102" x14ac:dyDescent="0.25">
      <c r="B393" s="249">
        <v>2024</v>
      </c>
      <c r="C393" s="9" t="s">
        <v>1296</v>
      </c>
      <c r="D393" s="249" t="s">
        <v>663</v>
      </c>
      <c r="E393" s="249" t="s">
        <v>64</v>
      </c>
      <c r="F393" s="249" t="s">
        <v>64</v>
      </c>
      <c r="G393" s="256">
        <v>411</v>
      </c>
      <c r="H393" s="261">
        <v>45365</v>
      </c>
      <c r="I393" s="261">
        <v>45365</v>
      </c>
      <c r="J393" s="247" t="s">
        <v>664</v>
      </c>
      <c r="K393" s="249" t="s">
        <v>665</v>
      </c>
      <c r="L393" s="11"/>
      <c r="M393" s="248" t="s">
        <v>1427</v>
      </c>
      <c r="N393" s="262" t="s">
        <v>1428</v>
      </c>
      <c r="O393" s="11"/>
    </row>
    <row r="394" spans="2:15" ht="102" x14ac:dyDescent="0.25">
      <c r="B394" s="249">
        <v>2024</v>
      </c>
      <c r="C394" s="9" t="s">
        <v>1296</v>
      </c>
      <c r="D394" s="249" t="s">
        <v>663</v>
      </c>
      <c r="E394" s="249" t="s">
        <v>64</v>
      </c>
      <c r="F394" s="249" t="s">
        <v>64</v>
      </c>
      <c r="G394" s="256">
        <v>1009</v>
      </c>
      <c r="H394" s="261">
        <v>45390</v>
      </c>
      <c r="I394" s="261">
        <v>45390</v>
      </c>
      <c r="J394" s="247" t="s">
        <v>664</v>
      </c>
      <c r="K394" s="249" t="s">
        <v>665</v>
      </c>
      <c r="L394" s="11"/>
      <c r="M394" s="248" t="s">
        <v>1429</v>
      </c>
      <c r="N394" s="262" t="s">
        <v>1430</v>
      </c>
      <c r="O394" s="11"/>
    </row>
    <row r="395" spans="2:15" ht="102" x14ac:dyDescent="0.25">
      <c r="B395" s="249">
        <v>2024</v>
      </c>
      <c r="C395" s="9" t="s">
        <v>1296</v>
      </c>
      <c r="D395" s="249" t="s">
        <v>663</v>
      </c>
      <c r="E395" s="249" t="s">
        <v>64</v>
      </c>
      <c r="F395" s="249" t="s">
        <v>64</v>
      </c>
      <c r="G395" s="256">
        <v>146</v>
      </c>
      <c r="H395" s="261">
        <v>45393</v>
      </c>
      <c r="I395" s="261">
        <v>45393</v>
      </c>
      <c r="J395" s="247" t="s">
        <v>664</v>
      </c>
      <c r="K395" s="249" t="s">
        <v>665</v>
      </c>
      <c r="L395" s="11"/>
      <c r="M395" s="248" t="s">
        <v>1431</v>
      </c>
      <c r="N395" s="262" t="s">
        <v>1432</v>
      </c>
      <c r="O395" s="11"/>
    </row>
    <row r="396" spans="2:15" ht="102" x14ac:dyDescent="0.25">
      <c r="B396" s="249">
        <v>2024</v>
      </c>
      <c r="C396" s="9" t="s">
        <v>1296</v>
      </c>
      <c r="D396" s="249" t="s">
        <v>663</v>
      </c>
      <c r="E396" s="249" t="s">
        <v>64</v>
      </c>
      <c r="F396" s="249" t="s">
        <v>64</v>
      </c>
      <c r="G396" s="256">
        <v>360</v>
      </c>
      <c r="H396" s="261">
        <v>45364</v>
      </c>
      <c r="I396" s="261">
        <v>45364</v>
      </c>
      <c r="J396" s="247" t="s">
        <v>664</v>
      </c>
      <c r="K396" s="249" t="s">
        <v>665</v>
      </c>
      <c r="L396" s="11"/>
      <c r="M396" s="248" t="s">
        <v>1433</v>
      </c>
      <c r="N396" s="262" t="s">
        <v>1434</v>
      </c>
      <c r="O396" s="11"/>
    </row>
    <row r="397" spans="2:15" ht="102" x14ac:dyDescent="0.25">
      <c r="B397" s="249">
        <v>2024</v>
      </c>
      <c r="C397" s="9" t="s">
        <v>1296</v>
      </c>
      <c r="D397" s="249" t="s">
        <v>663</v>
      </c>
      <c r="E397" s="249" t="s">
        <v>64</v>
      </c>
      <c r="F397" s="249" t="s">
        <v>64</v>
      </c>
      <c r="G397" s="256">
        <v>232</v>
      </c>
      <c r="H397" s="261">
        <v>45357</v>
      </c>
      <c r="I397" s="261">
        <v>45357</v>
      </c>
      <c r="J397" s="247" t="s">
        <v>664</v>
      </c>
      <c r="K397" s="249" t="s">
        <v>665</v>
      </c>
      <c r="L397" s="11"/>
      <c r="M397" s="248" t="s">
        <v>1435</v>
      </c>
      <c r="N397" s="262" t="s">
        <v>1436</v>
      </c>
      <c r="O397" s="11"/>
    </row>
    <row r="398" spans="2:15" ht="102" x14ac:dyDescent="0.25">
      <c r="B398" s="249">
        <v>2024</v>
      </c>
      <c r="C398" s="9" t="s">
        <v>1296</v>
      </c>
      <c r="D398" s="249" t="s">
        <v>663</v>
      </c>
      <c r="E398" s="249" t="s">
        <v>64</v>
      </c>
      <c r="F398" s="249" t="s">
        <v>64</v>
      </c>
      <c r="G398" s="256">
        <v>841</v>
      </c>
      <c r="H398" s="261">
        <v>45379</v>
      </c>
      <c r="I398" s="261">
        <v>45379</v>
      </c>
      <c r="J398" s="247" t="s">
        <v>664</v>
      </c>
      <c r="K398" s="249" t="s">
        <v>665</v>
      </c>
      <c r="L398" s="11"/>
      <c r="M398" s="248" t="s">
        <v>1437</v>
      </c>
      <c r="N398" s="262" t="s">
        <v>1438</v>
      </c>
      <c r="O398" s="11"/>
    </row>
    <row r="399" spans="2:15" ht="102" x14ac:dyDescent="0.25">
      <c r="B399" s="249">
        <v>2024</v>
      </c>
      <c r="C399" s="9" t="s">
        <v>1296</v>
      </c>
      <c r="D399" s="249" t="s">
        <v>663</v>
      </c>
      <c r="E399" s="249" t="s">
        <v>64</v>
      </c>
      <c r="F399" s="249" t="s">
        <v>64</v>
      </c>
      <c r="G399" s="256">
        <v>239</v>
      </c>
      <c r="H399" s="261">
        <v>45362</v>
      </c>
      <c r="I399" s="261">
        <v>45362</v>
      </c>
      <c r="J399" s="247" t="s">
        <v>664</v>
      </c>
      <c r="K399" s="249" t="s">
        <v>665</v>
      </c>
      <c r="L399" s="11"/>
      <c r="M399" s="248" t="s">
        <v>1439</v>
      </c>
      <c r="N399" s="262" t="s">
        <v>1440</v>
      </c>
      <c r="O399" s="11"/>
    </row>
    <row r="400" spans="2:15" ht="102" x14ac:dyDescent="0.25">
      <c r="B400" s="249">
        <v>2024</v>
      </c>
      <c r="C400" s="9" t="s">
        <v>1296</v>
      </c>
      <c r="D400" s="249" t="s">
        <v>663</v>
      </c>
      <c r="E400" s="249" t="s">
        <v>64</v>
      </c>
      <c r="F400" s="249" t="s">
        <v>64</v>
      </c>
      <c r="G400" s="256">
        <v>498</v>
      </c>
      <c r="H400" s="261">
        <v>45373</v>
      </c>
      <c r="I400" s="261">
        <v>45038</v>
      </c>
      <c r="J400" s="247" t="s">
        <v>664</v>
      </c>
      <c r="K400" s="249" t="s">
        <v>665</v>
      </c>
      <c r="L400" s="11"/>
      <c r="M400" s="248" t="s">
        <v>1441</v>
      </c>
      <c r="N400" s="262" t="s">
        <v>1442</v>
      </c>
      <c r="O400" s="11"/>
    </row>
    <row r="401" spans="2:15" ht="102" x14ac:dyDescent="0.25">
      <c r="B401" s="249">
        <v>2024</v>
      </c>
      <c r="C401" s="9" t="s">
        <v>1296</v>
      </c>
      <c r="D401" s="249" t="s">
        <v>663</v>
      </c>
      <c r="E401" s="249" t="s">
        <v>64</v>
      </c>
      <c r="F401" s="249" t="s">
        <v>64</v>
      </c>
      <c r="G401" s="256">
        <v>326</v>
      </c>
      <c r="H401" s="261">
        <v>45362</v>
      </c>
      <c r="I401" s="261">
        <v>45362</v>
      </c>
      <c r="J401" s="247" t="s">
        <v>664</v>
      </c>
      <c r="K401" s="249" t="s">
        <v>665</v>
      </c>
      <c r="L401" s="11"/>
      <c r="M401" s="248" t="s">
        <v>1443</v>
      </c>
      <c r="N401" s="262" t="s">
        <v>1444</v>
      </c>
      <c r="O401" s="11"/>
    </row>
    <row r="402" spans="2:15" ht="102" x14ac:dyDescent="0.25">
      <c r="B402" s="249">
        <v>2024</v>
      </c>
      <c r="C402" s="9" t="s">
        <v>1296</v>
      </c>
      <c r="D402" s="249" t="s">
        <v>663</v>
      </c>
      <c r="E402" s="249" t="s">
        <v>64</v>
      </c>
      <c r="F402" s="249" t="s">
        <v>64</v>
      </c>
      <c r="G402" s="256">
        <v>465</v>
      </c>
      <c r="H402" s="261">
        <v>45363</v>
      </c>
      <c r="I402" s="261">
        <v>45363</v>
      </c>
      <c r="J402" s="247" t="s">
        <v>664</v>
      </c>
      <c r="K402" s="249" t="s">
        <v>665</v>
      </c>
      <c r="L402" s="11"/>
      <c r="M402" s="248" t="s">
        <v>1445</v>
      </c>
      <c r="N402" s="262" t="s">
        <v>1446</v>
      </c>
      <c r="O402" s="11"/>
    </row>
    <row r="403" spans="2:15" ht="102" x14ac:dyDescent="0.25">
      <c r="B403" s="249">
        <v>2024</v>
      </c>
      <c r="C403" s="9" t="s">
        <v>1296</v>
      </c>
      <c r="D403" s="249" t="s">
        <v>663</v>
      </c>
      <c r="E403" s="249" t="s">
        <v>64</v>
      </c>
      <c r="F403" s="249" t="s">
        <v>64</v>
      </c>
      <c r="G403" s="256">
        <v>515</v>
      </c>
      <c r="H403" s="261">
        <v>45371</v>
      </c>
      <c r="I403" s="261">
        <v>45371</v>
      </c>
      <c r="J403" s="247" t="s">
        <v>664</v>
      </c>
      <c r="K403" s="249" t="s">
        <v>665</v>
      </c>
      <c r="L403" s="11"/>
      <c r="M403" s="248" t="s">
        <v>1447</v>
      </c>
      <c r="N403" s="262" t="s">
        <v>1448</v>
      </c>
      <c r="O403" s="11"/>
    </row>
    <row r="404" spans="2:15" ht="102" x14ac:dyDescent="0.25">
      <c r="B404" s="249">
        <v>2024</v>
      </c>
      <c r="C404" s="9" t="s">
        <v>1296</v>
      </c>
      <c r="D404" s="249" t="s">
        <v>663</v>
      </c>
      <c r="E404" s="249" t="s">
        <v>64</v>
      </c>
      <c r="F404" s="249" t="s">
        <v>64</v>
      </c>
      <c r="G404" s="256">
        <v>511</v>
      </c>
      <c r="H404" s="261">
        <v>45371</v>
      </c>
      <c r="I404" s="261">
        <v>45371</v>
      </c>
      <c r="J404" s="247" t="s">
        <v>664</v>
      </c>
      <c r="K404" s="249" t="s">
        <v>665</v>
      </c>
      <c r="L404" s="11"/>
      <c r="M404" s="248" t="s">
        <v>1449</v>
      </c>
      <c r="N404" s="262" t="s">
        <v>1450</v>
      </c>
      <c r="O404" s="11"/>
    </row>
    <row r="405" spans="2:15" ht="102" x14ac:dyDescent="0.25">
      <c r="B405" s="249">
        <v>2024</v>
      </c>
      <c r="C405" s="9" t="s">
        <v>1296</v>
      </c>
      <c r="D405" s="249" t="s">
        <v>663</v>
      </c>
      <c r="E405" s="249" t="s">
        <v>64</v>
      </c>
      <c r="F405" s="249" t="s">
        <v>64</v>
      </c>
      <c r="G405" s="256">
        <v>417</v>
      </c>
      <c r="H405" s="261">
        <v>45364</v>
      </c>
      <c r="I405" s="261">
        <v>45364</v>
      </c>
      <c r="J405" s="247" t="s">
        <v>664</v>
      </c>
      <c r="K405" s="249" t="s">
        <v>665</v>
      </c>
      <c r="L405" s="11"/>
      <c r="M405" s="248" t="s">
        <v>1451</v>
      </c>
      <c r="N405" s="262" t="s">
        <v>1452</v>
      </c>
      <c r="O405" s="11"/>
    </row>
    <row r="406" spans="2:15" ht="102" x14ac:dyDescent="0.25">
      <c r="B406" s="249">
        <v>2024</v>
      </c>
      <c r="C406" s="9" t="s">
        <v>1296</v>
      </c>
      <c r="D406" s="249" t="s">
        <v>663</v>
      </c>
      <c r="E406" s="249" t="s">
        <v>64</v>
      </c>
      <c r="F406" s="249" t="s">
        <v>64</v>
      </c>
      <c r="G406" s="256">
        <v>519</v>
      </c>
      <c r="H406" s="261">
        <v>45371</v>
      </c>
      <c r="I406" s="261">
        <v>45371</v>
      </c>
      <c r="J406" s="247" t="s">
        <v>664</v>
      </c>
      <c r="K406" s="249" t="s">
        <v>665</v>
      </c>
      <c r="L406" s="11"/>
      <c r="M406" s="248" t="s">
        <v>1453</v>
      </c>
      <c r="N406" s="262" t="s">
        <v>1454</v>
      </c>
      <c r="O406" s="11"/>
    </row>
    <row r="407" spans="2:15" ht="102" x14ac:dyDescent="0.25">
      <c r="B407" s="249">
        <v>2024</v>
      </c>
      <c r="C407" s="9" t="s">
        <v>1296</v>
      </c>
      <c r="D407" s="249" t="s">
        <v>663</v>
      </c>
      <c r="E407" s="249" t="s">
        <v>64</v>
      </c>
      <c r="F407" s="249" t="s">
        <v>64</v>
      </c>
      <c r="G407" s="256">
        <v>339</v>
      </c>
      <c r="H407" s="261">
        <v>45363</v>
      </c>
      <c r="I407" s="261">
        <v>45363</v>
      </c>
      <c r="J407" s="247" t="s">
        <v>664</v>
      </c>
      <c r="K407" s="249" t="s">
        <v>665</v>
      </c>
      <c r="L407" s="11"/>
      <c r="M407" s="248" t="s">
        <v>1455</v>
      </c>
      <c r="N407" s="262" t="s">
        <v>1456</v>
      </c>
      <c r="O407" s="11"/>
    </row>
    <row r="408" spans="2:15" ht="102" x14ac:dyDescent="0.25">
      <c r="B408" s="249">
        <v>2024</v>
      </c>
      <c r="C408" s="9" t="s">
        <v>1296</v>
      </c>
      <c r="D408" s="249" t="s">
        <v>663</v>
      </c>
      <c r="E408" s="249" t="s">
        <v>64</v>
      </c>
      <c r="F408" s="249" t="s">
        <v>64</v>
      </c>
      <c r="G408" s="256">
        <v>964</v>
      </c>
      <c r="H408" s="261">
        <v>45385</v>
      </c>
      <c r="I408" s="261">
        <v>45385</v>
      </c>
      <c r="J408" s="247" t="s">
        <v>664</v>
      </c>
      <c r="K408" s="249" t="s">
        <v>665</v>
      </c>
      <c r="L408" s="11"/>
      <c r="M408" s="248" t="s">
        <v>1457</v>
      </c>
      <c r="N408" s="262" t="s">
        <v>1458</v>
      </c>
      <c r="O408" s="11"/>
    </row>
    <row r="409" spans="2:15" ht="102" x14ac:dyDescent="0.25">
      <c r="B409" s="249">
        <v>2024</v>
      </c>
      <c r="C409" s="9" t="s">
        <v>1296</v>
      </c>
      <c r="D409" s="249" t="s">
        <v>663</v>
      </c>
      <c r="E409" s="249" t="s">
        <v>64</v>
      </c>
      <c r="F409" s="249" t="s">
        <v>64</v>
      </c>
      <c r="G409" s="256">
        <v>505</v>
      </c>
      <c r="H409" s="261">
        <v>45384</v>
      </c>
      <c r="I409" s="261">
        <v>45384</v>
      </c>
      <c r="J409" s="247" t="s">
        <v>664</v>
      </c>
      <c r="K409" s="249" t="s">
        <v>665</v>
      </c>
      <c r="L409" s="11"/>
      <c r="M409" s="248" t="s">
        <v>1459</v>
      </c>
      <c r="N409" s="262" t="s">
        <v>1460</v>
      </c>
      <c r="O409" s="11"/>
    </row>
    <row r="410" spans="2:15" ht="102" x14ac:dyDescent="0.25">
      <c r="B410" s="249">
        <v>2024</v>
      </c>
      <c r="C410" s="9" t="s">
        <v>1296</v>
      </c>
      <c r="D410" s="249" t="s">
        <v>663</v>
      </c>
      <c r="E410" s="249" t="s">
        <v>64</v>
      </c>
      <c r="F410" s="249" t="s">
        <v>64</v>
      </c>
      <c r="G410" s="256">
        <v>869</v>
      </c>
      <c r="H410" s="261">
        <v>45378</v>
      </c>
      <c r="I410" s="261">
        <v>45378</v>
      </c>
      <c r="J410" s="247" t="s">
        <v>664</v>
      </c>
      <c r="K410" s="249" t="s">
        <v>665</v>
      </c>
      <c r="L410" s="11"/>
      <c r="M410" s="248" t="s">
        <v>1461</v>
      </c>
      <c r="N410" s="262" t="s">
        <v>1462</v>
      </c>
      <c r="O410" s="11"/>
    </row>
    <row r="411" spans="2:15" ht="102" x14ac:dyDescent="0.25">
      <c r="B411" s="249">
        <v>2024</v>
      </c>
      <c r="C411" s="9" t="s">
        <v>1296</v>
      </c>
      <c r="D411" s="249" t="s">
        <v>663</v>
      </c>
      <c r="E411" s="249" t="s">
        <v>64</v>
      </c>
      <c r="F411" s="249" t="s">
        <v>64</v>
      </c>
      <c r="G411" s="256">
        <v>1135</v>
      </c>
      <c r="H411" s="261">
        <v>45398</v>
      </c>
      <c r="I411" s="261">
        <v>45398</v>
      </c>
      <c r="J411" s="247" t="s">
        <v>664</v>
      </c>
      <c r="K411" s="249" t="s">
        <v>665</v>
      </c>
      <c r="L411" s="11"/>
      <c r="M411" s="248" t="s">
        <v>1463</v>
      </c>
      <c r="N411" s="262" t="s">
        <v>1464</v>
      </c>
      <c r="O411" s="11"/>
    </row>
    <row r="412" spans="2:15" ht="102" x14ac:dyDescent="0.25">
      <c r="B412" s="249">
        <v>2024</v>
      </c>
      <c r="C412" s="9" t="s">
        <v>1296</v>
      </c>
      <c r="D412" s="249" t="s">
        <v>663</v>
      </c>
      <c r="E412" s="249" t="s">
        <v>64</v>
      </c>
      <c r="F412" s="249" t="s">
        <v>64</v>
      </c>
      <c r="G412" s="256">
        <v>174</v>
      </c>
      <c r="H412" s="261">
        <v>45395</v>
      </c>
      <c r="I412" s="261">
        <v>45395</v>
      </c>
      <c r="J412" s="247" t="s">
        <v>664</v>
      </c>
      <c r="K412" s="249" t="s">
        <v>665</v>
      </c>
      <c r="L412" s="11"/>
      <c r="M412" s="248" t="s">
        <v>1465</v>
      </c>
      <c r="N412" s="262" t="s">
        <v>1466</v>
      </c>
      <c r="O412" s="11"/>
    </row>
    <row r="413" spans="2:15" ht="102" x14ac:dyDescent="0.25">
      <c r="B413" s="249">
        <v>2024</v>
      </c>
      <c r="C413" s="9" t="s">
        <v>1296</v>
      </c>
      <c r="D413" s="249" t="s">
        <v>663</v>
      </c>
      <c r="E413" s="249" t="s">
        <v>64</v>
      </c>
      <c r="F413" s="249" t="s">
        <v>64</v>
      </c>
      <c r="G413" s="256">
        <v>946</v>
      </c>
      <c r="H413" s="261">
        <v>45384</v>
      </c>
      <c r="I413" s="261">
        <v>45384</v>
      </c>
      <c r="J413" s="247" t="s">
        <v>664</v>
      </c>
      <c r="K413" s="249" t="s">
        <v>665</v>
      </c>
      <c r="L413" s="11"/>
      <c r="M413" s="248" t="s">
        <v>1467</v>
      </c>
      <c r="N413" s="262" t="s">
        <v>1468</v>
      </c>
      <c r="O413" s="11"/>
    </row>
    <row r="414" spans="2:15" ht="102" x14ac:dyDescent="0.25">
      <c r="B414" s="249">
        <v>2024</v>
      </c>
      <c r="C414" s="9" t="s">
        <v>1296</v>
      </c>
      <c r="D414" s="249" t="s">
        <v>663</v>
      </c>
      <c r="E414" s="249" t="s">
        <v>64</v>
      </c>
      <c r="F414" s="249" t="s">
        <v>64</v>
      </c>
      <c r="G414" s="256">
        <v>259</v>
      </c>
      <c r="H414" s="261">
        <v>45371</v>
      </c>
      <c r="I414" s="261">
        <v>45371</v>
      </c>
      <c r="J414" s="247" t="s">
        <v>664</v>
      </c>
      <c r="K414" s="249" t="s">
        <v>665</v>
      </c>
      <c r="L414" s="11"/>
      <c r="M414" s="248" t="s">
        <v>1469</v>
      </c>
      <c r="N414" s="262" t="s">
        <v>1470</v>
      </c>
      <c r="O414" s="11"/>
    </row>
    <row r="415" spans="2:15" ht="102" x14ac:dyDescent="0.25">
      <c r="B415" s="249">
        <v>2024</v>
      </c>
      <c r="C415" s="9" t="s">
        <v>1296</v>
      </c>
      <c r="D415" s="249" t="s">
        <v>663</v>
      </c>
      <c r="E415" s="249" t="s">
        <v>64</v>
      </c>
      <c r="F415" s="249" t="s">
        <v>64</v>
      </c>
      <c r="G415" s="256">
        <v>463</v>
      </c>
      <c r="H415" s="261">
        <v>45363</v>
      </c>
      <c r="I415" s="261">
        <v>45363</v>
      </c>
      <c r="J415" s="247" t="s">
        <v>664</v>
      </c>
      <c r="K415" s="249" t="s">
        <v>665</v>
      </c>
      <c r="L415" s="11"/>
      <c r="M415" s="248" t="s">
        <v>1471</v>
      </c>
      <c r="N415" s="262" t="s">
        <v>1472</v>
      </c>
      <c r="O415" s="11"/>
    </row>
    <row r="416" spans="2:15" ht="102" x14ac:dyDescent="0.25">
      <c r="B416" s="249">
        <v>2024</v>
      </c>
      <c r="C416" s="9" t="s">
        <v>1296</v>
      </c>
      <c r="D416" s="249" t="s">
        <v>663</v>
      </c>
      <c r="E416" s="249" t="s">
        <v>64</v>
      </c>
      <c r="F416" s="249" t="s">
        <v>64</v>
      </c>
      <c r="G416" s="256">
        <v>1147</v>
      </c>
      <c r="H416" s="261">
        <v>45399</v>
      </c>
      <c r="I416" s="261">
        <v>45399</v>
      </c>
      <c r="J416" s="247" t="s">
        <v>664</v>
      </c>
      <c r="K416" s="249" t="s">
        <v>665</v>
      </c>
      <c r="L416" s="11"/>
      <c r="M416" s="248" t="s">
        <v>1473</v>
      </c>
      <c r="N416" s="262" t="s">
        <v>1474</v>
      </c>
      <c r="O416" s="11"/>
    </row>
    <row r="417" spans="2:15" ht="102" x14ac:dyDescent="0.25">
      <c r="B417" s="249">
        <v>2024</v>
      </c>
      <c r="C417" s="9" t="s">
        <v>1296</v>
      </c>
      <c r="D417" s="249" t="s">
        <v>663</v>
      </c>
      <c r="E417" s="249" t="s">
        <v>64</v>
      </c>
      <c r="F417" s="249" t="s">
        <v>64</v>
      </c>
      <c r="G417" s="256">
        <v>833</v>
      </c>
      <c r="H417" s="261">
        <v>45377</v>
      </c>
      <c r="I417" s="261">
        <v>45377</v>
      </c>
      <c r="J417" s="247" t="s">
        <v>664</v>
      </c>
      <c r="K417" s="249" t="s">
        <v>665</v>
      </c>
      <c r="L417" s="11"/>
      <c r="M417" s="248" t="s">
        <v>1475</v>
      </c>
      <c r="N417" s="262" t="s">
        <v>1476</v>
      </c>
      <c r="O417" s="11"/>
    </row>
    <row r="418" spans="2:15" ht="102" x14ac:dyDescent="0.25">
      <c r="B418" s="249">
        <v>2024</v>
      </c>
      <c r="C418" s="9" t="s">
        <v>1296</v>
      </c>
      <c r="D418" s="249" t="s">
        <v>663</v>
      </c>
      <c r="E418" s="249" t="s">
        <v>64</v>
      </c>
      <c r="F418" s="249" t="s">
        <v>64</v>
      </c>
      <c r="G418" s="256">
        <v>842</v>
      </c>
      <c r="H418" s="261">
        <v>45377</v>
      </c>
      <c r="I418" s="261">
        <v>45377</v>
      </c>
      <c r="J418" s="247" t="s">
        <v>664</v>
      </c>
      <c r="K418" s="249" t="s">
        <v>665</v>
      </c>
      <c r="L418" s="11"/>
      <c r="M418" s="248" t="s">
        <v>1477</v>
      </c>
      <c r="N418" s="262" t="s">
        <v>1478</v>
      </c>
      <c r="O418" s="11"/>
    </row>
    <row r="419" spans="2:15" ht="102" x14ac:dyDescent="0.25">
      <c r="B419" s="249">
        <v>2024</v>
      </c>
      <c r="C419" s="9" t="s">
        <v>1296</v>
      </c>
      <c r="D419" s="249" t="s">
        <v>663</v>
      </c>
      <c r="E419" s="249" t="s">
        <v>64</v>
      </c>
      <c r="F419" s="249" t="s">
        <v>64</v>
      </c>
      <c r="G419" s="256">
        <v>260</v>
      </c>
      <c r="H419" s="261">
        <v>45371</v>
      </c>
      <c r="I419" s="261">
        <v>45371</v>
      </c>
      <c r="J419" s="247" t="s">
        <v>664</v>
      </c>
      <c r="K419" s="249" t="s">
        <v>665</v>
      </c>
      <c r="L419" s="11"/>
      <c r="M419" s="248" t="s">
        <v>1479</v>
      </c>
      <c r="N419" s="262" t="s">
        <v>1480</v>
      </c>
      <c r="O419" s="11"/>
    </row>
    <row r="420" spans="2:15" ht="102" x14ac:dyDescent="0.25">
      <c r="B420" s="249">
        <v>2024</v>
      </c>
      <c r="C420" s="9" t="s">
        <v>1296</v>
      </c>
      <c r="D420" s="249" t="s">
        <v>663</v>
      </c>
      <c r="E420" s="249" t="s">
        <v>64</v>
      </c>
      <c r="F420" s="249" t="s">
        <v>64</v>
      </c>
      <c r="G420" s="256">
        <v>523</v>
      </c>
      <c r="H420" s="261">
        <v>45371</v>
      </c>
      <c r="I420" s="261">
        <v>45371</v>
      </c>
      <c r="J420" s="247" t="s">
        <v>664</v>
      </c>
      <c r="K420" s="249" t="s">
        <v>665</v>
      </c>
      <c r="L420" s="11"/>
      <c r="M420" s="248" t="s">
        <v>1481</v>
      </c>
      <c r="N420" s="262" t="s">
        <v>1482</v>
      </c>
      <c r="O420" s="11"/>
    </row>
    <row r="421" spans="2:15" ht="102" x14ac:dyDescent="0.25">
      <c r="B421" s="249">
        <v>2024</v>
      </c>
      <c r="C421" s="9" t="s">
        <v>1296</v>
      </c>
      <c r="D421" s="249" t="s">
        <v>663</v>
      </c>
      <c r="E421" s="249" t="s">
        <v>64</v>
      </c>
      <c r="F421" s="249" t="s">
        <v>64</v>
      </c>
      <c r="G421" s="256">
        <v>1094</v>
      </c>
      <c r="H421" s="261">
        <v>45397</v>
      </c>
      <c r="I421" s="261">
        <v>45397</v>
      </c>
      <c r="J421" s="247" t="s">
        <v>664</v>
      </c>
      <c r="K421" s="249" t="s">
        <v>665</v>
      </c>
      <c r="L421" s="11"/>
      <c r="M421" s="248" t="s">
        <v>1483</v>
      </c>
      <c r="N421" s="262" t="s">
        <v>1484</v>
      </c>
      <c r="O421" s="11"/>
    </row>
    <row r="422" spans="2:15" ht="102" x14ac:dyDescent="0.25">
      <c r="B422" s="249">
        <v>2024</v>
      </c>
      <c r="C422" s="9" t="s">
        <v>1296</v>
      </c>
      <c r="D422" s="249" t="s">
        <v>663</v>
      </c>
      <c r="E422" s="249" t="s">
        <v>64</v>
      </c>
      <c r="F422" s="249" t="s">
        <v>64</v>
      </c>
      <c r="G422" s="256">
        <v>520</v>
      </c>
      <c r="H422" s="261">
        <v>45371</v>
      </c>
      <c r="I422" s="261">
        <v>45371</v>
      </c>
      <c r="J422" s="247" t="s">
        <v>664</v>
      </c>
      <c r="K422" s="249" t="s">
        <v>665</v>
      </c>
      <c r="L422" s="11"/>
      <c r="M422" s="248" t="s">
        <v>1485</v>
      </c>
      <c r="N422" s="262" t="s">
        <v>1486</v>
      </c>
      <c r="O422" s="11"/>
    </row>
    <row r="423" spans="2:15" ht="102" x14ac:dyDescent="0.25">
      <c r="B423" s="249">
        <v>2024</v>
      </c>
      <c r="C423" s="9" t="s">
        <v>1296</v>
      </c>
      <c r="D423" s="249" t="s">
        <v>663</v>
      </c>
      <c r="E423" s="249" t="s">
        <v>64</v>
      </c>
      <c r="F423" s="249" t="s">
        <v>64</v>
      </c>
      <c r="G423" s="256">
        <v>205</v>
      </c>
      <c r="H423" s="261">
        <v>45366</v>
      </c>
      <c r="I423" s="261">
        <v>45366</v>
      </c>
      <c r="J423" s="247" t="s">
        <v>664</v>
      </c>
      <c r="K423" s="249" t="s">
        <v>665</v>
      </c>
      <c r="L423" s="11"/>
      <c r="M423" s="248" t="s">
        <v>1487</v>
      </c>
      <c r="N423" s="262" t="s">
        <v>1488</v>
      </c>
      <c r="O423" s="11"/>
    </row>
    <row r="424" spans="2:15" ht="102" x14ac:dyDescent="0.25">
      <c r="B424" s="249">
        <v>2024</v>
      </c>
      <c r="C424" s="9" t="s">
        <v>1296</v>
      </c>
      <c r="D424" s="249" t="s">
        <v>663</v>
      </c>
      <c r="E424" s="249" t="s">
        <v>64</v>
      </c>
      <c r="F424" s="249" t="s">
        <v>64</v>
      </c>
      <c r="G424" s="256">
        <v>225</v>
      </c>
      <c r="H424" s="261">
        <v>45357</v>
      </c>
      <c r="I424" s="261">
        <v>45357</v>
      </c>
      <c r="J424" s="247" t="s">
        <v>664</v>
      </c>
      <c r="K424" s="249" t="s">
        <v>665</v>
      </c>
      <c r="L424" s="11"/>
      <c r="M424" s="248" t="s">
        <v>1489</v>
      </c>
      <c r="N424" s="262" t="s">
        <v>1490</v>
      </c>
      <c r="O424" s="11"/>
    </row>
    <row r="425" spans="2:15" ht="102" x14ac:dyDescent="0.25">
      <c r="B425" s="249">
        <v>2024</v>
      </c>
      <c r="C425" s="9" t="s">
        <v>1296</v>
      </c>
      <c r="D425" s="249" t="s">
        <v>663</v>
      </c>
      <c r="E425" s="249" t="s">
        <v>64</v>
      </c>
      <c r="F425" s="249" t="s">
        <v>64</v>
      </c>
      <c r="G425" s="256">
        <v>942</v>
      </c>
      <c r="H425" s="261">
        <v>45384</v>
      </c>
      <c r="I425" s="261">
        <v>45384</v>
      </c>
      <c r="J425" s="247" t="s">
        <v>664</v>
      </c>
      <c r="K425" s="249" t="s">
        <v>665</v>
      </c>
      <c r="L425" s="11"/>
      <c r="M425" s="248" t="s">
        <v>1491</v>
      </c>
      <c r="N425" s="262" t="s">
        <v>1492</v>
      </c>
      <c r="O425" s="11"/>
    </row>
    <row r="426" spans="2:15" ht="102" x14ac:dyDescent="0.25">
      <c r="B426" s="249">
        <v>2024</v>
      </c>
      <c r="C426" s="9" t="s">
        <v>1296</v>
      </c>
      <c r="D426" s="249" t="s">
        <v>663</v>
      </c>
      <c r="E426" s="249" t="s">
        <v>64</v>
      </c>
      <c r="F426" s="249" t="s">
        <v>64</v>
      </c>
      <c r="G426" s="256">
        <v>219</v>
      </c>
      <c r="H426" s="261">
        <v>45363</v>
      </c>
      <c r="I426" s="261">
        <v>45363</v>
      </c>
      <c r="J426" s="247" t="s">
        <v>664</v>
      </c>
      <c r="K426" s="249" t="s">
        <v>665</v>
      </c>
      <c r="L426" s="11"/>
      <c r="M426" s="248" t="s">
        <v>1493</v>
      </c>
      <c r="N426" s="262" t="s">
        <v>1494</v>
      </c>
      <c r="O426" s="11"/>
    </row>
    <row r="427" spans="2:15" ht="102" x14ac:dyDescent="0.25">
      <c r="B427" s="249">
        <v>2024</v>
      </c>
      <c r="C427" s="9" t="s">
        <v>1296</v>
      </c>
      <c r="D427" s="249" t="s">
        <v>663</v>
      </c>
      <c r="E427" s="249" t="s">
        <v>64</v>
      </c>
      <c r="F427" s="249" t="s">
        <v>64</v>
      </c>
      <c r="G427" s="256">
        <v>466</v>
      </c>
      <c r="H427" s="261">
        <v>45363</v>
      </c>
      <c r="I427" s="261">
        <v>45363</v>
      </c>
      <c r="J427" s="247" t="s">
        <v>664</v>
      </c>
      <c r="K427" s="249" t="s">
        <v>665</v>
      </c>
      <c r="L427" s="11"/>
      <c r="M427" s="248" t="s">
        <v>1495</v>
      </c>
      <c r="N427" s="262" t="s">
        <v>1496</v>
      </c>
      <c r="O427" s="11"/>
    </row>
    <row r="428" spans="2:15" ht="102" x14ac:dyDescent="0.25">
      <c r="B428" s="249">
        <v>2024</v>
      </c>
      <c r="C428" s="9" t="s">
        <v>1296</v>
      </c>
      <c r="D428" s="249" t="s">
        <v>663</v>
      </c>
      <c r="E428" s="249" t="s">
        <v>64</v>
      </c>
      <c r="F428" s="249" t="s">
        <v>64</v>
      </c>
      <c r="G428" s="256">
        <v>945</v>
      </c>
      <c r="H428" s="261">
        <v>45384</v>
      </c>
      <c r="I428" s="261">
        <v>45384</v>
      </c>
      <c r="J428" s="247" t="s">
        <v>664</v>
      </c>
      <c r="K428" s="249" t="s">
        <v>665</v>
      </c>
      <c r="L428" s="11"/>
      <c r="M428" s="248" t="s">
        <v>1497</v>
      </c>
      <c r="N428" s="262" t="s">
        <v>1498</v>
      </c>
      <c r="O428" s="11"/>
    </row>
    <row r="429" spans="2:15" ht="102" x14ac:dyDescent="0.25">
      <c r="B429" s="249">
        <v>2024</v>
      </c>
      <c r="C429" s="9" t="s">
        <v>1296</v>
      </c>
      <c r="D429" s="249" t="s">
        <v>663</v>
      </c>
      <c r="E429" s="249" t="s">
        <v>64</v>
      </c>
      <c r="F429" s="249" t="s">
        <v>64</v>
      </c>
      <c r="G429" s="256">
        <v>866</v>
      </c>
      <c r="H429" s="261">
        <v>45378</v>
      </c>
      <c r="I429" s="261">
        <v>45378</v>
      </c>
      <c r="J429" s="247" t="s">
        <v>664</v>
      </c>
      <c r="K429" s="249" t="s">
        <v>665</v>
      </c>
      <c r="L429" s="11"/>
      <c r="M429" s="248" t="s">
        <v>1499</v>
      </c>
      <c r="N429" s="262" t="s">
        <v>1500</v>
      </c>
      <c r="O429" s="11"/>
    </row>
    <row r="430" spans="2:15" ht="102" x14ac:dyDescent="0.25">
      <c r="B430" s="249">
        <v>2024</v>
      </c>
      <c r="C430" s="9" t="s">
        <v>1296</v>
      </c>
      <c r="D430" s="249" t="s">
        <v>663</v>
      </c>
      <c r="E430" s="249" t="s">
        <v>64</v>
      </c>
      <c r="F430" s="249" t="s">
        <v>64</v>
      </c>
      <c r="G430" s="256">
        <v>230</v>
      </c>
      <c r="H430" s="261">
        <v>45369</v>
      </c>
      <c r="I430" s="261">
        <v>45369</v>
      </c>
      <c r="J430" s="247" t="s">
        <v>664</v>
      </c>
      <c r="K430" s="249" t="s">
        <v>665</v>
      </c>
      <c r="L430" s="11"/>
      <c r="M430" s="248" t="s">
        <v>1501</v>
      </c>
      <c r="N430" s="262" t="s">
        <v>1502</v>
      </c>
      <c r="O430" s="11"/>
    </row>
    <row r="431" spans="2:15" ht="102" x14ac:dyDescent="0.25">
      <c r="B431" s="249">
        <v>2024</v>
      </c>
      <c r="C431" s="9" t="s">
        <v>1296</v>
      </c>
      <c r="D431" s="249" t="s">
        <v>663</v>
      </c>
      <c r="E431" s="249" t="s">
        <v>64</v>
      </c>
      <c r="F431" s="249" t="s">
        <v>64</v>
      </c>
      <c r="G431" s="256">
        <v>92</v>
      </c>
      <c r="H431" s="261">
        <v>45363</v>
      </c>
      <c r="I431" s="261">
        <v>45363</v>
      </c>
      <c r="J431" s="247" t="s">
        <v>664</v>
      </c>
      <c r="K431" s="249" t="s">
        <v>665</v>
      </c>
      <c r="L431" s="11"/>
      <c r="M431" s="248" t="s">
        <v>1503</v>
      </c>
      <c r="N431" s="262" t="s">
        <v>1504</v>
      </c>
      <c r="O431" s="11"/>
    </row>
    <row r="432" spans="2:15" ht="102" x14ac:dyDescent="0.25">
      <c r="B432" s="249">
        <v>2024</v>
      </c>
      <c r="C432" s="9" t="s">
        <v>1296</v>
      </c>
      <c r="D432" s="249" t="s">
        <v>663</v>
      </c>
      <c r="E432" s="249" t="s">
        <v>64</v>
      </c>
      <c r="F432" s="249" t="s">
        <v>64</v>
      </c>
      <c r="G432" s="256">
        <v>782</v>
      </c>
      <c r="H432" s="261">
        <v>45404</v>
      </c>
      <c r="I432" s="261">
        <v>45404</v>
      </c>
      <c r="J432" s="247" t="s">
        <v>664</v>
      </c>
      <c r="K432" s="249" t="s">
        <v>665</v>
      </c>
      <c r="L432" s="11"/>
      <c r="M432" s="248" t="s">
        <v>1505</v>
      </c>
      <c r="N432" s="262" t="s">
        <v>1506</v>
      </c>
      <c r="O432" s="11"/>
    </row>
    <row r="433" spans="2:15" ht="102" x14ac:dyDescent="0.25">
      <c r="B433" s="249">
        <v>2024</v>
      </c>
      <c r="C433" s="9" t="s">
        <v>1296</v>
      </c>
      <c r="D433" s="249" t="s">
        <v>663</v>
      </c>
      <c r="E433" s="249" t="s">
        <v>64</v>
      </c>
      <c r="F433" s="249" t="s">
        <v>64</v>
      </c>
      <c r="G433" s="256">
        <v>419</v>
      </c>
      <c r="H433" s="261">
        <v>45364</v>
      </c>
      <c r="I433" s="261">
        <v>45364</v>
      </c>
      <c r="J433" s="247" t="s">
        <v>664</v>
      </c>
      <c r="K433" s="249" t="s">
        <v>665</v>
      </c>
      <c r="L433" s="11"/>
      <c r="M433" s="248" t="s">
        <v>1507</v>
      </c>
      <c r="N433" s="262" t="s">
        <v>1508</v>
      </c>
      <c r="O433" s="11"/>
    </row>
    <row r="434" spans="2:15" ht="102" x14ac:dyDescent="0.25">
      <c r="B434" s="249">
        <v>2024</v>
      </c>
      <c r="C434" s="9" t="s">
        <v>1296</v>
      </c>
      <c r="D434" s="249" t="s">
        <v>663</v>
      </c>
      <c r="E434" s="249" t="s">
        <v>64</v>
      </c>
      <c r="F434" s="249" t="s">
        <v>64</v>
      </c>
      <c r="G434" s="256">
        <v>223</v>
      </c>
      <c r="H434" s="261">
        <v>45363</v>
      </c>
      <c r="I434" s="261">
        <v>45363</v>
      </c>
      <c r="J434" s="247" t="s">
        <v>664</v>
      </c>
      <c r="K434" s="249" t="s">
        <v>665</v>
      </c>
      <c r="L434" s="11"/>
      <c r="M434" s="248" t="s">
        <v>1509</v>
      </c>
      <c r="N434" s="262" t="s">
        <v>1510</v>
      </c>
      <c r="O434" s="11"/>
    </row>
    <row r="435" spans="2:15" ht="102" x14ac:dyDescent="0.25">
      <c r="B435" s="249">
        <v>2024</v>
      </c>
      <c r="C435" s="9" t="s">
        <v>1296</v>
      </c>
      <c r="D435" s="249" t="s">
        <v>663</v>
      </c>
      <c r="E435" s="249" t="s">
        <v>64</v>
      </c>
      <c r="F435" s="249" t="s">
        <v>64</v>
      </c>
      <c r="G435" s="256">
        <v>747</v>
      </c>
      <c r="H435" s="261">
        <v>45372</v>
      </c>
      <c r="I435" s="261">
        <v>45372</v>
      </c>
      <c r="J435" s="247" t="s">
        <v>664</v>
      </c>
      <c r="K435" s="249" t="s">
        <v>665</v>
      </c>
      <c r="L435" s="11"/>
      <c r="M435" s="248" t="s">
        <v>1511</v>
      </c>
      <c r="N435" s="262" t="s">
        <v>1512</v>
      </c>
      <c r="O435" s="11"/>
    </row>
    <row r="436" spans="2:15" ht="102" x14ac:dyDescent="0.25">
      <c r="B436" s="249">
        <v>2024</v>
      </c>
      <c r="C436" s="9" t="s">
        <v>1296</v>
      </c>
      <c r="D436" s="249" t="s">
        <v>663</v>
      </c>
      <c r="E436" s="249" t="s">
        <v>64</v>
      </c>
      <c r="F436" s="249" t="s">
        <v>64</v>
      </c>
      <c r="G436" s="256">
        <v>748</v>
      </c>
      <c r="H436" s="261">
        <v>45372</v>
      </c>
      <c r="I436" s="261">
        <v>45372</v>
      </c>
      <c r="J436" s="247" t="s">
        <v>664</v>
      </c>
      <c r="K436" s="249" t="s">
        <v>665</v>
      </c>
      <c r="L436" s="11"/>
      <c r="M436" s="248" t="s">
        <v>1513</v>
      </c>
      <c r="N436" s="262" t="s">
        <v>1514</v>
      </c>
      <c r="O436" s="11"/>
    </row>
    <row r="437" spans="2:15" ht="102" x14ac:dyDescent="0.25">
      <c r="B437" s="249">
        <v>2024</v>
      </c>
      <c r="C437" s="9" t="s">
        <v>1296</v>
      </c>
      <c r="D437" s="249" t="s">
        <v>663</v>
      </c>
      <c r="E437" s="249" t="s">
        <v>64</v>
      </c>
      <c r="F437" s="249" t="s">
        <v>64</v>
      </c>
      <c r="G437" s="256">
        <v>516</v>
      </c>
      <c r="H437" s="261">
        <v>45371</v>
      </c>
      <c r="I437" s="261">
        <v>45371</v>
      </c>
      <c r="J437" s="247" t="s">
        <v>664</v>
      </c>
      <c r="K437" s="249" t="s">
        <v>665</v>
      </c>
      <c r="L437" s="11"/>
      <c r="M437" s="248" t="s">
        <v>1515</v>
      </c>
      <c r="N437" s="262" t="s">
        <v>1516</v>
      </c>
      <c r="O437" s="11"/>
    </row>
    <row r="438" spans="2:15" ht="102" x14ac:dyDescent="0.25">
      <c r="B438" s="249">
        <v>2024</v>
      </c>
      <c r="C438" s="9" t="s">
        <v>1296</v>
      </c>
      <c r="D438" s="249" t="s">
        <v>663</v>
      </c>
      <c r="E438" s="249" t="s">
        <v>64</v>
      </c>
      <c r="F438" s="249" t="s">
        <v>64</v>
      </c>
      <c r="G438" s="256">
        <v>464</v>
      </c>
      <c r="H438" s="261">
        <v>45363</v>
      </c>
      <c r="I438" s="261">
        <v>45363</v>
      </c>
      <c r="J438" s="247" t="s">
        <v>664</v>
      </c>
      <c r="K438" s="249" t="s">
        <v>665</v>
      </c>
      <c r="L438" s="11"/>
      <c r="M438" s="248" t="s">
        <v>1517</v>
      </c>
      <c r="N438" s="262" t="s">
        <v>1518</v>
      </c>
      <c r="O438" s="11"/>
    </row>
    <row r="439" spans="2:15" ht="102" x14ac:dyDescent="0.25">
      <c r="B439" s="249">
        <v>2024</v>
      </c>
      <c r="C439" s="9" t="s">
        <v>1296</v>
      </c>
      <c r="D439" s="249" t="s">
        <v>663</v>
      </c>
      <c r="E439" s="249" t="s">
        <v>64</v>
      </c>
      <c r="F439" s="249" t="s">
        <v>64</v>
      </c>
      <c r="G439" s="256">
        <v>283</v>
      </c>
      <c r="H439" s="261">
        <v>45369</v>
      </c>
      <c r="I439" s="261">
        <v>45369</v>
      </c>
      <c r="J439" s="247" t="s">
        <v>664</v>
      </c>
      <c r="K439" s="249" t="s">
        <v>665</v>
      </c>
      <c r="L439" s="11"/>
      <c r="M439" s="248" t="s">
        <v>1519</v>
      </c>
      <c r="N439" s="262" t="s">
        <v>1520</v>
      </c>
      <c r="O439" s="11"/>
    </row>
    <row r="440" spans="2:15" ht="102" x14ac:dyDescent="0.25">
      <c r="B440" s="249">
        <v>2024</v>
      </c>
      <c r="C440" s="9" t="s">
        <v>1296</v>
      </c>
      <c r="D440" s="249" t="s">
        <v>663</v>
      </c>
      <c r="E440" s="249" t="s">
        <v>64</v>
      </c>
      <c r="F440" s="249" t="s">
        <v>64</v>
      </c>
      <c r="G440" s="256">
        <v>510</v>
      </c>
      <c r="H440" s="261">
        <v>45371</v>
      </c>
      <c r="I440" s="261">
        <v>45371</v>
      </c>
      <c r="J440" s="247" t="s">
        <v>664</v>
      </c>
      <c r="K440" s="249" t="s">
        <v>665</v>
      </c>
      <c r="L440" s="11"/>
      <c r="M440" s="248" t="s">
        <v>1521</v>
      </c>
      <c r="N440" s="262" t="s">
        <v>1522</v>
      </c>
      <c r="O440" s="11"/>
    </row>
    <row r="441" spans="2:15" ht="102" x14ac:dyDescent="0.25">
      <c r="B441" s="249">
        <v>2024</v>
      </c>
      <c r="C441" s="9" t="s">
        <v>1296</v>
      </c>
      <c r="D441" s="249" t="s">
        <v>663</v>
      </c>
      <c r="E441" s="249" t="s">
        <v>64</v>
      </c>
      <c r="F441" s="249" t="s">
        <v>64</v>
      </c>
      <c r="G441" s="256">
        <v>518</v>
      </c>
      <c r="H441" s="261">
        <v>45371</v>
      </c>
      <c r="I441" s="261">
        <v>45371</v>
      </c>
      <c r="J441" s="247" t="s">
        <v>664</v>
      </c>
      <c r="K441" s="249" t="s">
        <v>665</v>
      </c>
      <c r="L441" s="11"/>
      <c r="M441" s="248" t="s">
        <v>1523</v>
      </c>
      <c r="N441" s="262" t="s">
        <v>1524</v>
      </c>
      <c r="O441" s="11"/>
    </row>
    <row r="442" spans="2:15" ht="102" x14ac:dyDescent="0.25">
      <c r="B442" s="249">
        <v>2024</v>
      </c>
      <c r="C442" s="9" t="s">
        <v>1296</v>
      </c>
      <c r="D442" s="249" t="s">
        <v>663</v>
      </c>
      <c r="E442" s="249" t="s">
        <v>64</v>
      </c>
      <c r="F442" s="249" t="s">
        <v>64</v>
      </c>
      <c r="G442" s="256">
        <v>257</v>
      </c>
      <c r="H442" s="261">
        <v>45371</v>
      </c>
      <c r="I442" s="261">
        <v>45371</v>
      </c>
      <c r="J442" s="247" t="s">
        <v>664</v>
      </c>
      <c r="K442" s="249" t="s">
        <v>665</v>
      </c>
      <c r="L442" s="11"/>
      <c r="M442" s="248" t="s">
        <v>1525</v>
      </c>
      <c r="N442" s="262" t="s">
        <v>1526</v>
      </c>
      <c r="O442" s="11"/>
    </row>
    <row r="443" spans="2:15" ht="102" x14ac:dyDescent="0.25">
      <c r="B443" s="249">
        <v>2024</v>
      </c>
      <c r="C443" s="9" t="s">
        <v>1296</v>
      </c>
      <c r="D443" s="249" t="s">
        <v>663</v>
      </c>
      <c r="E443" s="249" t="s">
        <v>64</v>
      </c>
      <c r="F443" s="249" t="s">
        <v>64</v>
      </c>
      <c r="G443" s="256">
        <v>521</v>
      </c>
      <c r="H443" s="261">
        <v>45371</v>
      </c>
      <c r="I443" s="261">
        <v>45371</v>
      </c>
      <c r="J443" s="247" t="s">
        <v>664</v>
      </c>
      <c r="K443" s="249" t="s">
        <v>665</v>
      </c>
      <c r="L443" s="11"/>
      <c r="M443" s="248" t="s">
        <v>1527</v>
      </c>
      <c r="N443" s="262" t="s">
        <v>1528</v>
      </c>
      <c r="O443" s="11"/>
    </row>
    <row r="444" spans="2:15" ht="102" x14ac:dyDescent="0.25">
      <c r="B444" s="249">
        <v>2024</v>
      </c>
      <c r="C444" s="9" t="s">
        <v>1296</v>
      </c>
      <c r="D444" s="249" t="s">
        <v>663</v>
      </c>
      <c r="E444" s="249" t="s">
        <v>64</v>
      </c>
      <c r="F444" s="249" t="s">
        <v>64</v>
      </c>
      <c r="G444" s="256">
        <v>224</v>
      </c>
      <c r="H444" s="261">
        <v>45363</v>
      </c>
      <c r="I444" s="261">
        <v>45363</v>
      </c>
      <c r="J444" s="247" t="s">
        <v>664</v>
      </c>
      <c r="K444" s="249" t="s">
        <v>665</v>
      </c>
      <c r="L444" s="11"/>
      <c r="M444" s="248" t="s">
        <v>1529</v>
      </c>
      <c r="N444" s="262" t="s">
        <v>1530</v>
      </c>
      <c r="O444" s="11"/>
    </row>
    <row r="445" spans="2:15" ht="102" x14ac:dyDescent="0.25">
      <c r="B445" s="249">
        <v>2024</v>
      </c>
      <c r="C445" s="9" t="s">
        <v>1296</v>
      </c>
      <c r="D445" s="249" t="s">
        <v>663</v>
      </c>
      <c r="E445" s="249" t="s">
        <v>64</v>
      </c>
      <c r="F445" s="249" t="s">
        <v>64</v>
      </c>
      <c r="G445" s="256">
        <v>245</v>
      </c>
      <c r="H445" s="261">
        <v>45378</v>
      </c>
      <c r="I445" s="261">
        <v>45378</v>
      </c>
      <c r="J445" s="247" t="s">
        <v>664</v>
      </c>
      <c r="K445" s="249" t="s">
        <v>665</v>
      </c>
      <c r="L445" s="11"/>
      <c r="M445" s="248" t="s">
        <v>1531</v>
      </c>
      <c r="N445" s="262" t="s">
        <v>1532</v>
      </c>
      <c r="O445" s="11"/>
    </row>
    <row r="446" spans="2:15" ht="102" x14ac:dyDescent="0.25">
      <c r="B446" s="249">
        <v>2024</v>
      </c>
      <c r="C446" s="9" t="s">
        <v>1296</v>
      </c>
      <c r="D446" s="249" t="s">
        <v>663</v>
      </c>
      <c r="E446" s="249" t="s">
        <v>64</v>
      </c>
      <c r="F446" s="249" t="s">
        <v>64</v>
      </c>
      <c r="G446" s="256">
        <v>1010</v>
      </c>
      <c r="H446" s="261">
        <v>45390</v>
      </c>
      <c r="I446" s="261">
        <v>45390</v>
      </c>
      <c r="J446" s="247" t="s">
        <v>664</v>
      </c>
      <c r="K446" s="249" t="s">
        <v>665</v>
      </c>
      <c r="L446" s="11"/>
      <c r="M446" s="248" t="s">
        <v>1533</v>
      </c>
      <c r="N446" s="262" t="s">
        <v>1534</v>
      </c>
      <c r="O446" s="11"/>
    </row>
    <row r="447" spans="2:15" ht="102" x14ac:dyDescent="0.25">
      <c r="B447" s="249">
        <v>2024</v>
      </c>
      <c r="C447" s="9" t="s">
        <v>1296</v>
      </c>
      <c r="D447" s="249" t="s">
        <v>663</v>
      </c>
      <c r="E447" s="249" t="s">
        <v>64</v>
      </c>
      <c r="F447" s="249" t="s">
        <v>64</v>
      </c>
      <c r="G447" s="256">
        <v>506</v>
      </c>
      <c r="H447" s="261">
        <v>45377</v>
      </c>
      <c r="I447" s="261">
        <v>45377</v>
      </c>
      <c r="J447" s="247" t="s">
        <v>664</v>
      </c>
      <c r="K447" s="249" t="s">
        <v>665</v>
      </c>
      <c r="L447" s="11"/>
      <c r="M447" s="248" t="s">
        <v>1535</v>
      </c>
      <c r="N447" s="262" t="s">
        <v>1536</v>
      </c>
      <c r="O447" s="11"/>
    </row>
    <row r="448" spans="2:15" ht="102" x14ac:dyDescent="0.25">
      <c r="B448" s="249">
        <v>2024</v>
      </c>
      <c r="C448" s="9" t="s">
        <v>1296</v>
      </c>
      <c r="D448" s="249" t="s">
        <v>663</v>
      </c>
      <c r="E448" s="249" t="s">
        <v>64</v>
      </c>
      <c r="F448" s="249" t="s">
        <v>64</v>
      </c>
      <c r="G448" s="256">
        <v>834</v>
      </c>
      <c r="H448" s="261">
        <v>45377</v>
      </c>
      <c r="I448" s="261">
        <v>45377</v>
      </c>
      <c r="J448" s="247" t="s">
        <v>664</v>
      </c>
      <c r="K448" s="249" t="s">
        <v>665</v>
      </c>
      <c r="L448" s="11"/>
      <c r="M448" s="248" t="s">
        <v>1537</v>
      </c>
      <c r="N448" s="262" t="s">
        <v>1538</v>
      </c>
      <c r="O448" s="11"/>
    </row>
    <row r="449" spans="2:15" ht="102" x14ac:dyDescent="0.25">
      <c r="B449" s="249">
        <v>2024</v>
      </c>
      <c r="C449" s="9" t="s">
        <v>1296</v>
      </c>
      <c r="D449" s="249" t="s">
        <v>663</v>
      </c>
      <c r="E449" s="249" t="s">
        <v>64</v>
      </c>
      <c r="F449" s="249" t="s">
        <v>64</v>
      </c>
      <c r="G449" s="256">
        <v>241</v>
      </c>
      <c r="H449" s="261">
        <v>45358</v>
      </c>
      <c r="I449" s="261">
        <v>45358</v>
      </c>
      <c r="J449" s="247" t="s">
        <v>664</v>
      </c>
      <c r="K449" s="249" t="s">
        <v>665</v>
      </c>
      <c r="L449" s="11"/>
      <c r="M449" s="248" t="s">
        <v>1539</v>
      </c>
      <c r="N449" s="262" t="s">
        <v>1540</v>
      </c>
      <c r="O449" s="11"/>
    </row>
    <row r="450" spans="2:15" ht="102" x14ac:dyDescent="0.25">
      <c r="B450" s="249">
        <v>2024</v>
      </c>
      <c r="C450" s="9" t="s">
        <v>1296</v>
      </c>
      <c r="D450" s="249" t="s">
        <v>663</v>
      </c>
      <c r="E450" s="249" t="s">
        <v>64</v>
      </c>
      <c r="F450" s="249" t="s">
        <v>64</v>
      </c>
      <c r="G450" s="256">
        <v>513</v>
      </c>
      <c r="H450" s="261">
        <v>45371</v>
      </c>
      <c r="I450" s="261">
        <v>45371</v>
      </c>
      <c r="J450" s="247" t="s">
        <v>664</v>
      </c>
      <c r="K450" s="249" t="s">
        <v>665</v>
      </c>
      <c r="L450" s="11"/>
      <c r="M450" s="248" t="s">
        <v>1541</v>
      </c>
      <c r="N450" s="262" t="s">
        <v>1542</v>
      </c>
      <c r="O450" s="11"/>
    </row>
    <row r="451" spans="2:15" ht="102" x14ac:dyDescent="0.25">
      <c r="B451" s="249">
        <v>2024</v>
      </c>
      <c r="C451" s="9" t="s">
        <v>1296</v>
      </c>
      <c r="D451" s="249" t="s">
        <v>663</v>
      </c>
      <c r="E451" s="249" t="s">
        <v>64</v>
      </c>
      <c r="F451" s="249" t="s">
        <v>64</v>
      </c>
      <c r="G451" s="256">
        <v>536</v>
      </c>
      <c r="H451" s="261">
        <v>45390</v>
      </c>
      <c r="I451" s="261">
        <v>45390</v>
      </c>
      <c r="J451" s="247" t="s">
        <v>664</v>
      </c>
      <c r="K451" s="249" t="s">
        <v>665</v>
      </c>
      <c r="L451" s="11"/>
      <c r="M451" s="248" t="s">
        <v>1543</v>
      </c>
      <c r="N451" s="262" t="s">
        <v>1544</v>
      </c>
      <c r="O451" s="11"/>
    </row>
    <row r="452" spans="2:15" ht="102" x14ac:dyDescent="0.25">
      <c r="B452" s="249">
        <v>2024</v>
      </c>
      <c r="C452" s="9" t="s">
        <v>1296</v>
      </c>
      <c r="D452" s="249" t="s">
        <v>663</v>
      </c>
      <c r="E452" s="249" t="s">
        <v>64</v>
      </c>
      <c r="F452" s="249" t="s">
        <v>64</v>
      </c>
      <c r="G452" s="256">
        <v>241</v>
      </c>
      <c r="H452" s="261">
        <v>45407</v>
      </c>
      <c r="I452" s="261">
        <v>45407</v>
      </c>
      <c r="J452" s="247" t="s">
        <v>664</v>
      </c>
      <c r="K452" s="249" t="s">
        <v>665</v>
      </c>
      <c r="L452" s="11"/>
      <c r="M452" s="248" t="s">
        <v>1545</v>
      </c>
      <c r="N452" s="262" t="s">
        <v>1546</v>
      </c>
      <c r="O452" s="11"/>
    </row>
    <row r="453" spans="2:15" ht="102" x14ac:dyDescent="0.25">
      <c r="B453" s="249">
        <v>2024</v>
      </c>
      <c r="C453" s="9" t="s">
        <v>1296</v>
      </c>
      <c r="D453" s="249" t="s">
        <v>663</v>
      </c>
      <c r="E453" s="249" t="s">
        <v>64</v>
      </c>
      <c r="F453" s="249" t="s">
        <v>64</v>
      </c>
      <c r="G453" s="256">
        <v>863</v>
      </c>
      <c r="H453" s="261">
        <v>45378</v>
      </c>
      <c r="I453" s="261">
        <v>45378</v>
      </c>
      <c r="J453" s="247" t="s">
        <v>664</v>
      </c>
      <c r="K453" s="249" t="s">
        <v>665</v>
      </c>
      <c r="L453" s="11"/>
      <c r="M453" s="248" t="s">
        <v>1547</v>
      </c>
      <c r="N453" s="262" t="s">
        <v>1548</v>
      </c>
      <c r="O453" s="11"/>
    </row>
    <row r="454" spans="2:15" ht="102" x14ac:dyDescent="0.25">
      <c r="B454" s="249">
        <v>2024</v>
      </c>
      <c r="C454" s="9" t="s">
        <v>1296</v>
      </c>
      <c r="D454" s="249" t="s">
        <v>663</v>
      </c>
      <c r="E454" s="249" t="s">
        <v>64</v>
      </c>
      <c r="F454" s="249" t="s">
        <v>64</v>
      </c>
      <c r="G454" s="256">
        <v>749</v>
      </c>
      <c r="H454" s="261">
        <v>45372</v>
      </c>
      <c r="I454" s="261">
        <v>45372</v>
      </c>
      <c r="J454" s="247" t="s">
        <v>664</v>
      </c>
      <c r="K454" s="249" t="s">
        <v>665</v>
      </c>
      <c r="L454" s="11"/>
      <c r="M454" s="248" t="s">
        <v>1549</v>
      </c>
      <c r="N454" s="262" t="s">
        <v>1550</v>
      </c>
      <c r="O454" s="11"/>
    </row>
    <row r="455" spans="2:15" ht="102" x14ac:dyDescent="0.25">
      <c r="B455" s="249">
        <v>2024</v>
      </c>
      <c r="C455" s="9" t="s">
        <v>1296</v>
      </c>
      <c r="D455" s="249" t="s">
        <v>663</v>
      </c>
      <c r="E455" s="249" t="s">
        <v>64</v>
      </c>
      <c r="F455" s="249" t="s">
        <v>64</v>
      </c>
      <c r="G455" s="256">
        <v>522</v>
      </c>
      <c r="H455" s="261">
        <v>45371</v>
      </c>
      <c r="I455" s="261">
        <v>45371</v>
      </c>
      <c r="J455" s="247" t="s">
        <v>664</v>
      </c>
      <c r="K455" s="249" t="s">
        <v>665</v>
      </c>
      <c r="L455" s="11"/>
      <c r="M455" s="248" t="s">
        <v>1551</v>
      </c>
      <c r="N455" s="262" t="s">
        <v>1552</v>
      </c>
      <c r="O455" s="11"/>
    </row>
    <row r="456" spans="2:15" ht="102" x14ac:dyDescent="0.25">
      <c r="B456" s="249">
        <v>2024</v>
      </c>
      <c r="C456" s="9" t="s">
        <v>1296</v>
      </c>
      <c r="D456" s="249" t="s">
        <v>663</v>
      </c>
      <c r="E456" s="249" t="s">
        <v>64</v>
      </c>
      <c r="F456" s="249" t="s">
        <v>64</v>
      </c>
      <c r="G456" s="256">
        <v>864</v>
      </c>
      <c r="H456" s="261">
        <v>45378</v>
      </c>
      <c r="I456" s="261">
        <v>45378</v>
      </c>
      <c r="J456" s="247" t="s">
        <v>664</v>
      </c>
      <c r="K456" s="249" t="s">
        <v>665</v>
      </c>
      <c r="L456" s="11"/>
      <c r="M456" s="248" t="s">
        <v>1553</v>
      </c>
      <c r="N456" s="262" t="s">
        <v>1554</v>
      </c>
      <c r="O456" s="11"/>
    </row>
    <row r="457" spans="2:15" ht="102" x14ac:dyDescent="0.25">
      <c r="B457" s="249">
        <v>2024</v>
      </c>
      <c r="C457" s="9" t="s">
        <v>1296</v>
      </c>
      <c r="D457" s="249" t="s">
        <v>663</v>
      </c>
      <c r="E457" s="249" t="s">
        <v>64</v>
      </c>
      <c r="F457" s="249" t="s">
        <v>64</v>
      </c>
      <c r="G457" s="256">
        <v>512</v>
      </c>
      <c r="H457" s="261">
        <v>45005</v>
      </c>
      <c r="I457" s="261">
        <v>45005</v>
      </c>
      <c r="J457" s="247" t="s">
        <v>664</v>
      </c>
      <c r="K457" s="249" t="s">
        <v>665</v>
      </c>
      <c r="L457" s="11"/>
      <c r="M457" s="248" t="s">
        <v>1555</v>
      </c>
      <c r="N457" s="262" t="s">
        <v>1556</v>
      </c>
      <c r="O457" s="11"/>
    </row>
    <row r="458" spans="2:15" ht="102" x14ac:dyDescent="0.25">
      <c r="B458" s="249">
        <v>2024</v>
      </c>
      <c r="C458" s="9" t="s">
        <v>1296</v>
      </c>
      <c r="D458" s="249" t="s">
        <v>663</v>
      </c>
      <c r="E458" s="249" t="s">
        <v>64</v>
      </c>
      <c r="F458" s="249" t="s">
        <v>64</v>
      </c>
      <c r="G458" s="256">
        <v>865</v>
      </c>
      <c r="H458" s="261">
        <v>45378</v>
      </c>
      <c r="I458" s="261">
        <v>45378</v>
      </c>
      <c r="J458" s="247" t="s">
        <v>664</v>
      </c>
      <c r="K458" s="249" t="s">
        <v>665</v>
      </c>
      <c r="L458" s="11"/>
      <c r="M458" s="248" t="s">
        <v>1557</v>
      </c>
      <c r="N458" s="262" t="s">
        <v>1558</v>
      </c>
      <c r="O458" s="11"/>
    </row>
    <row r="459" spans="2:15" ht="102" x14ac:dyDescent="0.25">
      <c r="B459" s="249">
        <v>2024</v>
      </c>
      <c r="C459" s="9" t="s">
        <v>1296</v>
      </c>
      <c r="D459" s="249" t="s">
        <v>663</v>
      </c>
      <c r="E459" s="249" t="s">
        <v>64</v>
      </c>
      <c r="F459" s="249" t="s">
        <v>64</v>
      </c>
      <c r="G459" s="256">
        <v>1012</v>
      </c>
      <c r="H459" s="261">
        <v>45390</v>
      </c>
      <c r="I459" s="261">
        <v>45390</v>
      </c>
      <c r="J459" s="247" t="s">
        <v>664</v>
      </c>
      <c r="K459" s="249" t="s">
        <v>665</v>
      </c>
      <c r="L459" s="11"/>
      <c r="M459" s="248" t="s">
        <v>1559</v>
      </c>
      <c r="N459" s="262" t="s">
        <v>1560</v>
      </c>
      <c r="O459" s="11"/>
    </row>
    <row r="460" spans="2:15" ht="102" x14ac:dyDescent="0.25">
      <c r="B460" s="249">
        <v>2024</v>
      </c>
      <c r="C460" s="9" t="s">
        <v>1296</v>
      </c>
      <c r="D460" s="249" t="s">
        <v>663</v>
      </c>
      <c r="E460" s="249" t="s">
        <v>64</v>
      </c>
      <c r="F460" s="249" t="s">
        <v>64</v>
      </c>
      <c r="G460" s="256">
        <v>233</v>
      </c>
      <c r="H460" s="261">
        <v>45358</v>
      </c>
      <c r="I460" s="261">
        <v>45358</v>
      </c>
      <c r="J460" s="247" t="s">
        <v>664</v>
      </c>
      <c r="K460" s="249" t="s">
        <v>665</v>
      </c>
      <c r="L460" s="11"/>
      <c r="M460" s="248" t="s">
        <v>1561</v>
      </c>
      <c r="N460" s="262" t="s">
        <v>1562</v>
      </c>
      <c r="O460" s="11"/>
    </row>
    <row r="461" spans="2:15" ht="102" x14ac:dyDescent="0.25">
      <c r="B461" s="249">
        <v>2024</v>
      </c>
      <c r="C461" s="9" t="s">
        <v>1296</v>
      </c>
      <c r="D461" s="249" t="s">
        <v>663</v>
      </c>
      <c r="E461" s="249" t="s">
        <v>64</v>
      </c>
      <c r="F461" s="249" t="s">
        <v>64</v>
      </c>
      <c r="G461" s="256">
        <v>177</v>
      </c>
      <c r="H461" s="261">
        <v>45357</v>
      </c>
      <c r="I461" s="261">
        <v>45357</v>
      </c>
      <c r="J461" s="247" t="s">
        <v>664</v>
      </c>
      <c r="K461" s="249" t="s">
        <v>665</v>
      </c>
      <c r="L461" s="11"/>
      <c r="M461" s="248" t="s">
        <v>1563</v>
      </c>
      <c r="N461" s="262" t="s">
        <v>1564</v>
      </c>
      <c r="O461" s="11"/>
    </row>
    <row r="462" spans="2:15" ht="102" x14ac:dyDescent="0.25">
      <c r="B462" s="249">
        <v>2024</v>
      </c>
      <c r="C462" s="9" t="s">
        <v>1296</v>
      </c>
      <c r="D462" s="249" t="s">
        <v>663</v>
      </c>
      <c r="E462" s="249" t="s">
        <v>64</v>
      </c>
      <c r="F462" s="249" t="s">
        <v>64</v>
      </c>
      <c r="G462" s="256">
        <v>867</v>
      </c>
      <c r="H462" s="261">
        <v>45378</v>
      </c>
      <c r="I462" s="261">
        <v>45378</v>
      </c>
      <c r="J462" s="247" t="s">
        <v>664</v>
      </c>
      <c r="K462" s="249" t="s">
        <v>665</v>
      </c>
      <c r="L462" s="11"/>
      <c r="M462" s="248" t="s">
        <v>1565</v>
      </c>
      <c r="N462" s="262" t="s">
        <v>1566</v>
      </c>
      <c r="O462" s="11"/>
    </row>
    <row r="463" spans="2:15" ht="102" x14ac:dyDescent="0.25">
      <c r="B463" s="249">
        <v>2024</v>
      </c>
      <c r="C463" s="9" t="s">
        <v>1296</v>
      </c>
      <c r="D463" s="249" t="s">
        <v>663</v>
      </c>
      <c r="E463" s="249" t="s">
        <v>64</v>
      </c>
      <c r="F463" s="249" t="s">
        <v>64</v>
      </c>
      <c r="G463" s="256">
        <v>447</v>
      </c>
      <c r="H463" s="261">
        <v>45379</v>
      </c>
      <c r="I463" s="261">
        <v>45379</v>
      </c>
      <c r="J463" s="247" t="s">
        <v>664</v>
      </c>
      <c r="K463" s="249" t="s">
        <v>665</v>
      </c>
      <c r="L463" s="11"/>
      <c r="M463" s="248" t="s">
        <v>1567</v>
      </c>
      <c r="N463" s="262" t="s">
        <v>1568</v>
      </c>
      <c r="O463" s="11"/>
    </row>
    <row r="464" spans="2:15" ht="102" x14ac:dyDescent="0.25">
      <c r="B464" s="249">
        <v>2024</v>
      </c>
      <c r="C464" s="9" t="s">
        <v>1296</v>
      </c>
      <c r="D464" s="249" t="s">
        <v>663</v>
      </c>
      <c r="E464" s="249" t="s">
        <v>64</v>
      </c>
      <c r="F464" s="249" t="s">
        <v>64</v>
      </c>
      <c r="G464" s="256">
        <v>505</v>
      </c>
      <c r="H464" s="261">
        <v>45377</v>
      </c>
      <c r="I464" s="261">
        <v>45377</v>
      </c>
      <c r="J464" s="247" t="s">
        <v>664</v>
      </c>
      <c r="K464" s="249" t="s">
        <v>665</v>
      </c>
      <c r="L464" s="11"/>
      <c r="M464" s="248" t="s">
        <v>1569</v>
      </c>
      <c r="N464" s="262" t="s">
        <v>1570</v>
      </c>
      <c r="O464" s="11"/>
    </row>
    <row r="465" spans="2:15" ht="102" x14ac:dyDescent="0.25">
      <c r="B465" s="249">
        <v>2024</v>
      </c>
      <c r="C465" s="9" t="s">
        <v>1296</v>
      </c>
      <c r="D465" s="249" t="s">
        <v>663</v>
      </c>
      <c r="E465" s="249" t="s">
        <v>64</v>
      </c>
      <c r="F465" s="249" t="s">
        <v>64</v>
      </c>
      <c r="G465" s="256">
        <v>469</v>
      </c>
      <c r="H465" s="261">
        <v>45371</v>
      </c>
      <c r="I465" s="261">
        <v>45371</v>
      </c>
      <c r="J465" s="247" t="s">
        <v>664</v>
      </c>
      <c r="K465" s="249" t="s">
        <v>665</v>
      </c>
      <c r="L465" s="11"/>
      <c r="M465" s="248" t="s">
        <v>1571</v>
      </c>
      <c r="N465" s="262" t="s">
        <v>1572</v>
      </c>
      <c r="O465" s="11"/>
    </row>
    <row r="466" spans="2:15" ht="102" x14ac:dyDescent="0.25">
      <c r="B466" s="249">
        <v>2024</v>
      </c>
      <c r="C466" s="9" t="s">
        <v>1296</v>
      </c>
      <c r="D466" s="249" t="s">
        <v>663</v>
      </c>
      <c r="E466" s="249" t="s">
        <v>64</v>
      </c>
      <c r="F466" s="249" t="s">
        <v>64</v>
      </c>
      <c r="G466" s="256">
        <v>238</v>
      </c>
      <c r="H466" s="261">
        <v>45359</v>
      </c>
      <c r="I466" s="261">
        <v>45359</v>
      </c>
      <c r="J466" s="247" t="s">
        <v>664</v>
      </c>
      <c r="K466" s="249" t="s">
        <v>665</v>
      </c>
      <c r="L466" s="11"/>
      <c r="M466" s="248" t="s">
        <v>1573</v>
      </c>
      <c r="N466" s="262" t="s">
        <v>1574</v>
      </c>
      <c r="O466" s="11"/>
    </row>
    <row r="467" spans="2:15" ht="102" x14ac:dyDescent="0.25">
      <c r="B467" s="249">
        <v>2024</v>
      </c>
      <c r="C467" s="9" t="s">
        <v>1296</v>
      </c>
      <c r="D467" s="249" t="s">
        <v>663</v>
      </c>
      <c r="E467" s="249" t="s">
        <v>64</v>
      </c>
      <c r="F467" s="249" t="s">
        <v>64</v>
      </c>
      <c r="G467" s="256">
        <v>269</v>
      </c>
      <c r="H467" s="261">
        <v>45377</v>
      </c>
      <c r="I467" s="261">
        <v>45377</v>
      </c>
      <c r="J467" s="247" t="s">
        <v>664</v>
      </c>
      <c r="K467" s="249" t="s">
        <v>665</v>
      </c>
      <c r="L467" s="11"/>
      <c r="M467" s="248" t="s">
        <v>1575</v>
      </c>
      <c r="N467" s="262" t="s">
        <v>1576</v>
      </c>
      <c r="O467" s="11"/>
    </row>
    <row r="468" spans="2:15" ht="102" x14ac:dyDescent="0.25">
      <c r="B468" s="249">
        <v>2024</v>
      </c>
      <c r="C468" s="9" t="s">
        <v>1296</v>
      </c>
      <c r="D468" s="249" t="s">
        <v>663</v>
      </c>
      <c r="E468" s="249" t="s">
        <v>64</v>
      </c>
      <c r="F468" s="249" t="s">
        <v>64</v>
      </c>
      <c r="G468" s="256">
        <v>295</v>
      </c>
      <c r="H468" s="261">
        <v>45358</v>
      </c>
      <c r="I468" s="261">
        <v>45358</v>
      </c>
      <c r="J468" s="247" t="s">
        <v>664</v>
      </c>
      <c r="K468" s="249" t="s">
        <v>665</v>
      </c>
      <c r="L468" s="11"/>
      <c r="M468" s="248" t="s">
        <v>1577</v>
      </c>
      <c r="N468" s="262" t="s">
        <v>1578</v>
      </c>
      <c r="O468" s="11"/>
    </row>
    <row r="469" spans="2:15" ht="102" x14ac:dyDescent="0.25">
      <c r="B469" s="249">
        <v>2024</v>
      </c>
      <c r="C469" s="9" t="s">
        <v>1296</v>
      </c>
      <c r="D469" s="249" t="s">
        <v>663</v>
      </c>
      <c r="E469" s="249" t="s">
        <v>64</v>
      </c>
      <c r="F469" s="249" t="s">
        <v>64</v>
      </c>
      <c r="G469" s="256">
        <v>416</v>
      </c>
      <c r="H469" s="261">
        <v>45364</v>
      </c>
      <c r="I469" s="261">
        <v>45364</v>
      </c>
      <c r="J469" s="247" t="s">
        <v>664</v>
      </c>
      <c r="K469" s="249" t="s">
        <v>665</v>
      </c>
      <c r="L469" s="11"/>
      <c r="M469" s="248" t="s">
        <v>1579</v>
      </c>
      <c r="N469" s="262" t="s">
        <v>1580</v>
      </c>
      <c r="O469" s="11"/>
    </row>
    <row r="470" spans="2:15" ht="102" x14ac:dyDescent="0.25">
      <c r="B470" s="249">
        <v>2024</v>
      </c>
      <c r="C470" s="9" t="s">
        <v>1296</v>
      </c>
      <c r="D470" s="249" t="s">
        <v>663</v>
      </c>
      <c r="E470" s="249" t="s">
        <v>64</v>
      </c>
      <c r="F470" s="249" t="s">
        <v>64</v>
      </c>
      <c r="G470" s="256">
        <v>939</v>
      </c>
      <c r="H470" s="261">
        <v>45384</v>
      </c>
      <c r="I470" s="261">
        <v>45384</v>
      </c>
      <c r="J470" s="247" t="s">
        <v>664</v>
      </c>
      <c r="K470" s="249" t="s">
        <v>665</v>
      </c>
      <c r="L470" s="11"/>
      <c r="M470" s="248" t="s">
        <v>1581</v>
      </c>
      <c r="N470" s="262" t="s">
        <v>1582</v>
      </c>
      <c r="O470" s="11"/>
    </row>
    <row r="471" spans="2:15" ht="102" x14ac:dyDescent="0.25">
      <c r="B471" s="249">
        <v>2024</v>
      </c>
      <c r="C471" s="9" t="s">
        <v>1296</v>
      </c>
      <c r="D471" s="249" t="s">
        <v>663</v>
      </c>
      <c r="E471" s="249" t="s">
        <v>64</v>
      </c>
      <c r="F471" s="249" t="s">
        <v>64</v>
      </c>
      <c r="G471" s="256">
        <v>232</v>
      </c>
      <c r="H471" s="261">
        <v>45357</v>
      </c>
      <c r="I471" s="261">
        <v>45357</v>
      </c>
      <c r="J471" s="247" t="s">
        <v>664</v>
      </c>
      <c r="K471" s="249" t="s">
        <v>665</v>
      </c>
      <c r="L471" s="11"/>
      <c r="M471" s="248" t="s">
        <v>1435</v>
      </c>
      <c r="N471" s="262" t="s">
        <v>1436</v>
      </c>
      <c r="O471" s="11"/>
    </row>
    <row r="472" spans="2:15" ht="89.25" x14ac:dyDescent="0.25">
      <c r="B472" s="249">
        <v>2024</v>
      </c>
      <c r="C472" s="9" t="s">
        <v>1296</v>
      </c>
      <c r="D472" s="249" t="s">
        <v>663</v>
      </c>
      <c r="E472" s="249" t="s">
        <v>64</v>
      </c>
      <c r="F472" s="249" t="s">
        <v>64</v>
      </c>
      <c r="G472" s="256">
        <v>496</v>
      </c>
      <c r="H472" s="261">
        <v>45383</v>
      </c>
      <c r="I472" s="261">
        <v>45383</v>
      </c>
      <c r="J472" s="247" t="s">
        <v>664</v>
      </c>
      <c r="K472" s="249" t="s">
        <v>665</v>
      </c>
      <c r="L472" s="11"/>
      <c r="M472" s="248" t="s">
        <v>1583</v>
      </c>
      <c r="N472" s="262" t="s">
        <v>1584</v>
      </c>
      <c r="O472" s="11"/>
    </row>
    <row r="473" spans="2:15" ht="89.25" x14ac:dyDescent="0.25">
      <c r="B473" s="249">
        <v>2024</v>
      </c>
      <c r="C473" s="9" t="s">
        <v>1296</v>
      </c>
      <c r="D473" s="249" t="s">
        <v>663</v>
      </c>
      <c r="E473" s="249" t="s">
        <v>64</v>
      </c>
      <c r="F473" s="249" t="s">
        <v>64</v>
      </c>
      <c r="G473" s="256">
        <v>206</v>
      </c>
      <c r="H473" s="261">
        <v>45376</v>
      </c>
      <c r="I473" s="261">
        <v>45376</v>
      </c>
      <c r="J473" s="247" t="s">
        <v>664</v>
      </c>
      <c r="K473" s="249" t="s">
        <v>665</v>
      </c>
      <c r="L473" s="11"/>
      <c r="M473" s="248" t="s">
        <v>1585</v>
      </c>
      <c r="N473" s="262" t="s">
        <v>1586</v>
      </c>
      <c r="O473" s="11"/>
    </row>
    <row r="474" spans="2:15" ht="89.25" x14ac:dyDescent="0.25">
      <c r="B474" s="249">
        <v>2024</v>
      </c>
      <c r="C474" s="9" t="s">
        <v>1296</v>
      </c>
      <c r="D474" s="249" t="s">
        <v>663</v>
      </c>
      <c r="E474" s="249" t="s">
        <v>64</v>
      </c>
      <c r="F474" s="249" t="s">
        <v>64</v>
      </c>
      <c r="G474" s="256">
        <v>209</v>
      </c>
      <c r="H474" s="261">
        <v>45376</v>
      </c>
      <c r="I474" s="261">
        <v>45376</v>
      </c>
      <c r="J474" s="247" t="s">
        <v>664</v>
      </c>
      <c r="K474" s="249" t="s">
        <v>665</v>
      </c>
      <c r="L474" s="11"/>
      <c r="M474" s="248" t="s">
        <v>1587</v>
      </c>
      <c r="N474" s="262" t="s">
        <v>1588</v>
      </c>
      <c r="O474" s="11"/>
    </row>
    <row r="475" spans="2:15" ht="89.25" x14ac:dyDescent="0.25">
      <c r="B475" s="249">
        <v>2024</v>
      </c>
      <c r="C475" s="9" t="s">
        <v>1296</v>
      </c>
      <c r="D475" s="249" t="s">
        <v>663</v>
      </c>
      <c r="E475" s="249" t="s">
        <v>64</v>
      </c>
      <c r="F475" s="249" t="s">
        <v>64</v>
      </c>
      <c r="G475" s="256">
        <v>208</v>
      </c>
      <c r="H475" s="261">
        <v>45376</v>
      </c>
      <c r="I475" s="261">
        <v>45376</v>
      </c>
      <c r="J475" s="247" t="s">
        <v>664</v>
      </c>
      <c r="K475" s="249" t="s">
        <v>665</v>
      </c>
      <c r="L475" s="11"/>
      <c r="M475" s="248" t="s">
        <v>1589</v>
      </c>
      <c r="N475" s="262" t="s">
        <v>1590</v>
      </c>
      <c r="O475" s="11"/>
    </row>
    <row r="476" spans="2:15" ht="89.25" x14ac:dyDescent="0.25">
      <c r="B476" s="249">
        <v>2024</v>
      </c>
      <c r="C476" s="9" t="s">
        <v>1296</v>
      </c>
      <c r="D476" s="249" t="s">
        <v>663</v>
      </c>
      <c r="E476" s="249" t="s">
        <v>64</v>
      </c>
      <c r="F476" s="249" t="s">
        <v>64</v>
      </c>
      <c r="G476" s="256">
        <v>246</v>
      </c>
      <c r="H476" s="261">
        <v>45397</v>
      </c>
      <c r="I476" s="261">
        <v>45397</v>
      </c>
      <c r="J476" s="247" t="s">
        <v>664</v>
      </c>
      <c r="K476" s="249" t="s">
        <v>665</v>
      </c>
      <c r="L476" s="11"/>
      <c r="M476" s="248" t="s">
        <v>1591</v>
      </c>
      <c r="N476" s="262" t="s">
        <v>1592</v>
      </c>
      <c r="O476" s="11"/>
    </row>
    <row r="477" spans="2:15" ht="89.25" x14ac:dyDescent="0.25">
      <c r="B477" s="249">
        <v>2024</v>
      </c>
      <c r="C477" s="9" t="s">
        <v>1296</v>
      </c>
      <c r="D477" s="249" t="s">
        <v>663</v>
      </c>
      <c r="E477" s="249" t="s">
        <v>64</v>
      </c>
      <c r="F477" s="249" t="s">
        <v>64</v>
      </c>
      <c r="G477" s="256">
        <v>205</v>
      </c>
      <c r="H477" s="261">
        <v>45397</v>
      </c>
      <c r="I477" s="261">
        <v>45397</v>
      </c>
      <c r="J477" s="247" t="s">
        <v>664</v>
      </c>
      <c r="K477" s="249" t="s">
        <v>665</v>
      </c>
      <c r="L477" s="11"/>
      <c r="M477" s="248" t="s">
        <v>1593</v>
      </c>
      <c r="N477" s="262" t="s">
        <v>1594</v>
      </c>
      <c r="O477" s="11"/>
    </row>
    <row r="478" spans="2:15" ht="89.25" x14ac:dyDescent="0.25">
      <c r="B478" s="249">
        <v>2024</v>
      </c>
      <c r="C478" s="9" t="s">
        <v>1296</v>
      </c>
      <c r="D478" s="249" t="s">
        <v>663</v>
      </c>
      <c r="E478" s="249" t="s">
        <v>64</v>
      </c>
      <c r="F478" s="249" t="s">
        <v>64</v>
      </c>
      <c r="G478" s="256">
        <v>207</v>
      </c>
      <c r="H478" s="261">
        <v>45376</v>
      </c>
      <c r="I478" s="261">
        <v>45376</v>
      </c>
      <c r="J478" s="247" t="s">
        <v>664</v>
      </c>
      <c r="K478" s="249" t="s">
        <v>665</v>
      </c>
      <c r="L478" s="11"/>
      <c r="M478" s="248" t="s">
        <v>1595</v>
      </c>
      <c r="N478" s="262" t="s">
        <v>1596</v>
      </c>
      <c r="O478" s="11"/>
    </row>
    <row r="479" spans="2:15" ht="89.25" x14ac:dyDescent="0.25">
      <c r="B479" s="249">
        <v>2024</v>
      </c>
      <c r="C479" s="9" t="s">
        <v>1296</v>
      </c>
      <c r="D479" s="249" t="s">
        <v>663</v>
      </c>
      <c r="E479" s="249" t="s">
        <v>64</v>
      </c>
      <c r="F479" s="249" t="s">
        <v>64</v>
      </c>
      <c r="G479" s="256">
        <v>1008</v>
      </c>
      <c r="H479" s="261">
        <v>45390</v>
      </c>
      <c r="I479" s="261">
        <v>45390</v>
      </c>
      <c r="J479" s="247" t="s">
        <v>664</v>
      </c>
      <c r="K479" s="249" t="s">
        <v>665</v>
      </c>
      <c r="L479" s="11"/>
      <c r="M479" s="248" t="s">
        <v>1597</v>
      </c>
      <c r="N479" s="262" t="s">
        <v>1598</v>
      </c>
      <c r="O479" s="11"/>
    </row>
    <row r="480" spans="2:15" ht="89.25" x14ac:dyDescent="0.25">
      <c r="B480" s="249">
        <v>2024</v>
      </c>
      <c r="C480" s="9" t="s">
        <v>1296</v>
      </c>
      <c r="D480" s="249" t="s">
        <v>663</v>
      </c>
      <c r="E480" s="249" t="s">
        <v>64</v>
      </c>
      <c r="F480" s="249" t="s">
        <v>64</v>
      </c>
      <c r="G480" s="256">
        <v>262</v>
      </c>
      <c r="H480" s="261">
        <v>45384</v>
      </c>
      <c r="I480" s="261">
        <v>45384</v>
      </c>
      <c r="J480" s="247" t="s">
        <v>664</v>
      </c>
      <c r="K480" s="249" t="s">
        <v>665</v>
      </c>
      <c r="L480" s="11"/>
      <c r="M480" s="248" t="s">
        <v>1599</v>
      </c>
      <c r="N480" s="262" t="s">
        <v>1600</v>
      </c>
      <c r="O480" s="11"/>
    </row>
    <row r="481" spans="2:15" ht="89.25" x14ac:dyDescent="0.25">
      <c r="B481" s="249">
        <v>2024</v>
      </c>
      <c r="C481" s="9" t="s">
        <v>1296</v>
      </c>
      <c r="D481" s="249" t="s">
        <v>663</v>
      </c>
      <c r="E481" s="249" t="s">
        <v>64</v>
      </c>
      <c r="F481" s="249" t="s">
        <v>64</v>
      </c>
      <c r="G481" s="256">
        <v>263</v>
      </c>
      <c r="H481" s="261">
        <v>45384</v>
      </c>
      <c r="I481" s="261">
        <v>45384</v>
      </c>
      <c r="J481" s="247" t="s">
        <v>664</v>
      </c>
      <c r="K481" s="249" t="s">
        <v>665</v>
      </c>
      <c r="L481" s="11"/>
      <c r="M481" s="248" t="s">
        <v>1601</v>
      </c>
      <c r="N481" s="262" t="s">
        <v>1602</v>
      </c>
      <c r="O481" s="11"/>
    </row>
    <row r="482" spans="2:15" ht="89.25" x14ac:dyDescent="0.25">
      <c r="B482" s="249">
        <v>2024</v>
      </c>
      <c r="C482" s="9" t="s">
        <v>1296</v>
      </c>
      <c r="D482" s="249" t="s">
        <v>663</v>
      </c>
      <c r="E482" s="249" t="s">
        <v>64</v>
      </c>
      <c r="F482" s="249" t="s">
        <v>64</v>
      </c>
      <c r="G482" s="256">
        <v>246</v>
      </c>
      <c r="H482" s="261">
        <v>45378</v>
      </c>
      <c r="I482" s="261">
        <v>45378</v>
      </c>
      <c r="J482" s="247" t="s">
        <v>664</v>
      </c>
      <c r="K482" s="249" t="s">
        <v>665</v>
      </c>
      <c r="L482" s="11"/>
      <c r="M482" s="248" t="s">
        <v>1603</v>
      </c>
      <c r="N482" s="262" t="s">
        <v>1604</v>
      </c>
      <c r="O482" s="11"/>
    </row>
    <row r="483" spans="2:15" ht="89.25" x14ac:dyDescent="0.25">
      <c r="B483" s="249">
        <v>2024</v>
      </c>
      <c r="C483" s="9" t="s">
        <v>1296</v>
      </c>
      <c r="D483" s="249" t="s">
        <v>663</v>
      </c>
      <c r="E483" s="249" t="s">
        <v>64</v>
      </c>
      <c r="F483" s="249" t="s">
        <v>64</v>
      </c>
      <c r="G483" s="256">
        <v>281</v>
      </c>
      <c r="H483" s="261">
        <v>45393</v>
      </c>
      <c r="I483" s="261">
        <v>45393</v>
      </c>
      <c r="J483" s="247" t="s">
        <v>664</v>
      </c>
      <c r="K483" s="249" t="s">
        <v>665</v>
      </c>
      <c r="L483" s="11"/>
      <c r="M483" s="248" t="s">
        <v>1605</v>
      </c>
      <c r="N483" s="262" t="s">
        <v>1606</v>
      </c>
      <c r="O483" s="11"/>
    </row>
    <row r="484" spans="2:15" ht="89.25" x14ac:dyDescent="0.25">
      <c r="B484" s="249">
        <v>2024</v>
      </c>
      <c r="C484" s="9" t="s">
        <v>1296</v>
      </c>
      <c r="D484" s="249" t="s">
        <v>663</v>
      </c>
      <c r="E484" s="249" t="s">
        <v>64</v>
      </c>
      <c r="F484" s="249" t="s">
        <v>64</v>
      </c>
      <c r="G484" s="256">
        <v>411</v>
      </c>
      <c r="H484" s="261">
        <v>45371</v>
      </c>
      <c r="I484" s="261">
        <v>45371</v>
      </c>
      <c r="J484" s="247" t="s">
        <v>664</v>
      </c>
      <c r="K484" s="249" t="s">
        <v>665</v>
      </c>
      <c r="L484" s="11"/>
      <c r="M484" s="248" t="s">
        <v>1607</v>
      </c>
      <c r="N484" s="262" t="s">
        <v>1608</v>
      </c>
      <c r="O484" s="11"/>
    </row>
    <row r="485" spans="2:15" ht="89.25" x14ac:dyDescent="0.25">
      <c r="B485" s="249">
        <v>2024</v>
      </c>
      <c r="C485" s="9" t="s">
        <v>1296</v>
      </c>
      <c r="D485" s="249" t="s">
        <v>663</v>
      </c>
      <c r="E485" s="249" t="s">
        <v>64</v>
      </c>
      <c r="F485" s="249" t="s">
        <v>64</v>
      </c>
      <c r="G485" s="256">
        <v>448</v>
      </c>
      <c r="H485" s="261">
        <v>45378</v>
      </c>
      <c r="I485" s="261">
        <v>45378</v>
      </c>
      <c r="J485" s="247" t="s">
        <v>664</v>
      </c>
      <c r="K485" s="249" t="s">
        <v>665</v>
      </c>
      <c r="L485" s="11"/>
      <c r="M485" s="248" t="s">
        <v>1609</v>
      </c>
      <c r="N485" s="262" t="s">
        <v>1610</v>
      </c>
      <c r="O485" s="11"/>
    </row>
    <row r="486" spans="2:15" ht="89.25" x14ac:dyDescent="0.25">
      <c r="B486" s="249">
        <v>2024</v>
      </c>
      <c r="C486" s="9" t="s">
        <v>1296</v>
      </c>
      <c r="D486" s="249" t="s">
        <v>663</v>
      </c>
      <c r="E486" s="249" t="s">
        <v>64</v>
      </c>
      <c r="F486" s="249" t="s">
        <v>64</v>
      </c>
      <c r="G486" s="256">
        <v>417</v>
      </c>
      <c r="H486" s="261">
        <v>45371</v>
      </c>
      <c r="I486" s="261">
        <v>45371</v>
      </c>
      <c r="J486" s="247" t="s">
        <v>664</v>
      </c>
      <c r="K486" s="249" t="s">
        <v>665</v>
      </c>
      <c r="L486" s="11"/>
      <c r="M486" s="248" t="s">
        <v>1611</v>
      </c>
      <c r="N486" s="262" t="s">
        <v>1612</v>
      </c>
      <c r="O486" s="11"/>
    </row>
    <row r="487" spans="2:15" ht="89.25" x14ac:dyDescent="0.25">
      <c r="B487" s="249">
        <v>2024</v>
      </c>
      <c r="C487" s="9" t="s">
        <v>1296</v>
      </c>
      <c r="D487" s="249" t="s">
        <v>663</v>
      </c>
      <c r="E487" s="249" t="s">
        <v>64</v>
      </c>
      <c r="F487" s="249" t="s">
        <v>64</v>
      </c>
      <c r="G487" s="256">
        <v>418</v>
      </c>
      <c r="H487" s="261">
        <v>45371</v>
      </c>
      <c r="I487" s="261">
        <v>45371</v>
      </c>
      <c r="J487" s="247" t="s">
        <v>664</v>
      </c>
      <c r="K487" s="249" t="s">
        <v>665</v>
      </c>
      <c r="L487" s="11"/>
      <c r="M487" s="248" t="s">
        <v>1613</v>
      </c>
      <c r="N487" s="262" t="s">
        <v>1614</v>
      </c>
      <c r="O487" s="11"/>
    </row>
    <row r="488" spans="2:15" ht="89.25" x14ac:dyDescent="0.25">
      <c r="B488" s="249">
        <v>2024</v>
      </c>
      <c r="C488" s="9" t="s">
        <v>1296</v>
      </c>
      <c r="D488" s="249" t="s">
        <v>663</v>
      </c>
      <c r="E488" s="249" t="s">
        <v>64</v>
      </c>
      <c r="F488" s="249" t="s">
        <v>64</v>
      </c>
      <c r="G488" s="256">
        <v>415</v>
      </c>
      <c r="H488" s="261">
        <v>45371</v>
      </c>
      <c r="I488" s="261">
        <v>45371</v>
      </c>
      <c r="J488" s="247" t="s">
        <v>664</v>
      </c>
      <c r="K488" s="249" t="s">
        <v>665</v>
      </c>
      <c r="L488" s="11"/>
      <c r="M488" s="248" t="s">
        <v>1615</v>
      </c>
      <c r="N488" s="262" t="s">
        <v>1616</v>
      </c>
      <c r="O488" s="11"/>
    </row>
    <row r="489" spans="2:15" ht="89.25" x14ac:dyDescent="0.25">
      <c r="B489" s="249">
        <v>2024</v>
      </c>
      <c r="C489" s="9" t="s">
        <v>1296</v>
      </c>
      <c r="D489" s="249" t="s">
        <v>663</v>
      </c>
      <c r="E489" s="249" t="s">
        <v>64</v>
      </c>
      <c r="F489" s="249" t="s">
        <v>64</v>
      </c>
      <c r="G489" s="256">
        <v>416</v>
      </c>
      <c r="H489" s="261">
        <v>45371</v>
      </c>
      <c r="I489" s="261">
        <v>45371</v>
      </c>
      <c r="J489" s="247" t="s">
        <v>664</v>
      </c>
      <c r="K489" s="249" t="s">
        <v>665</v>
      </c>
      <c r="L489" s="11"/>
      <c r="M489" s="248" t="s">
        <v>1617</v>
      </c>
      <c r="N489" s="262" t="s">
        <v>1618</v>
      </c>
      <c r="O489" s="11"/>
    </row>
    <row r="490" spans="2:15" ht="89.25" x14ac:dyDescent="0.25">
      <c r="B490" s="249">
        <v>2024</v>
      </c>
      <c r="C490" s="9" t="s">
        <v>1296</v>
      </c>
      <c r="D490" s="249" t="s">
        <v>663</v>
      </c>
      <c r="E490" s="249" t="s">
        <v>64</v>
      </c>
      <c r="F490" s="249" t="s">
        <v>64</v>
      </c>
      <c r="G490" s="256">
        <v>428</v>
      </c>
      <c r="H490" s="261">
        <v>45371</v>
      </c>
      <c r="I490" s="261">
        <v>45371</v>
      </c>
      <c r="J490" s="247" t="s">
        <v>664</v>
      </c>
      <c r="K490" s="249" t="s">
        <v>665</v>
      </c>
      <c r="L490" s="11"/>
      <c r="M490" s="248" t="s">
        <v>1619</v>
      </c>
      <c r="N490" s="262" t="s">
        <v>1620</v>
      </c>
      <c r="O490" s="11"/>
    </row>
    <row r="491" spans="2:15" ht="89.25" x14ac:dyDescent="0.25">
      <c r="B491" s="249">
        <v>2024</v>
      </c>
      <c r="C491" s="9" t="s">
        <v>1296</v>
      </c>
      <c r="D491" s="249" t="s">
        <v>663</v>
      </c>
      <c r="E491" s="249" t="s">
        <v>64</v>
      </c>
      <c r="F491" s="249" t="s">
        <v>64</v>
      </c>
      <c r="G491" s="256">
        <v>414</v>
      </c>
      <c r="H491" s="261">
        <v>45371</v>
      </c>
      <c r="I491" s="261">
        <v>45371</v>
      </c>
      <c r="J491" s="247" t="s">
        <v>664</v>
      </c>
      <c r="K491" s="249" t="s">
        <v>665</v>
      </c>
      <c r="L491" s="11"/>
      <c r="M491" s="248" t="s">
        <v>1621</v>
      </c>
      <c r="N491" s="262" t="s">
        <v>1622</v>
      </c>
      <c r="O491" s="11"/>
    </row>
    <row r="492" spans="2:15" ht="89.25" x14ac:dyDescent="0.25">
      <c r="B492" s="249">
        <v>2024</v>
      </c>
      <c r="C492" s="9" t="s">
        <v>1296</v>
      </c>
      <c r="D492" s="249" t="s">
        <v>663</v>
      </c>
      <c r="E492" s="249" t="s">
        <v>64</v>
      </c>
      <c r="F492" s="249" t="s">
        <v>64</v>
      </c>
      <c r="G492" s="256">
        <v>484</v>
      </c>
      <c r="H492" s="261">
        <v>45385</v>
      </c>
      <c r="I492" s="261">
        <v>45385</v>
      </c>
      <c r="J492" s="247" t="s">
        <v>664</v>
      </c>
      <c r="K492" s="249" t="s">
        <v>665</v>
      </c>
      <c r="L492" s="11"/>
      <c r="M492" s="248" t="s">
        <v>1623</v>
      </c>
      <c r="N492" s="262" t="s">
        <v>1624</v>
      </c>
      <c r="O492" s="11"/>
    </row>
    <row r="493" spans="2:15" ht="89.25" x14ac:dyDescent="0.25">
      <c r="B493" s="249">
        <v>2024</v>
      </c>
      <c r="C493" s="9" t="s">
        <v>1296</v>
      </c>
      <c r="D493" s="249" t="s">
        <v>663</v>
      </c>
      <c r="E493" s="249" t="s">
        <v>64</v>
      </c>
      <c r="F493" s="249" t="s">
        <v>64</v>
      </c>
      <c r="G493" s="256">
        <v>412</v>
      </c>
      <c r="H493" s="261">
        <v>45371</v>
      </c>
      <c r="I493" s="261">
        <v>45371</v>
      </c>
      <c r="J493" s="247" t="s">
        <v>664</v>
      </c>
      <c r="K493" s="249" t="s">
        <v>665</v>
      </c>
      <c r="L493" s="11"/>
      <c r="M493" s="248" t="s">
        <v>1625</v>
      </c>
      <c r="N493" s="262" t="s">
        <v>1626</v>
      </c>
      <c r="O493" s="11"/>
    </row>
    <row r="494" spans="2:15" ht="89.25" x14ac:dyDescent="0.25">
      <c r="B494" s="249">
        <v>2024</v>
      </c>
      <c r="C494" s="9" t="s">
        <v>1296</v>
      </c>
      <c r="D494" s="249" t="s">
        <v>663</v>
      </c>
      <c r="E494" s="249" t="s">
        <v>64</v>
      </c>
      <c r="F494" s="249" t="s">
        <v>64</v>
      </c>
      <c r="G494" s="256">
        <v>483</v>
      </c>
      <c r="H494" s="261">
        <v>45385</v>
      </c>
      <c r="I494" s="261">
        <v>45385</v>
      </c>
      <c r="J494" s="247" t="s">
        <v>664</v>
      </c>
      <c r="K494" s="249" t="s">
        <v>665</v>
      </c>
      <c r="L494" s="11"/>
      <c r="M494" s="248" t="s">
        <v>1627</v>
      </c>
      <c r="N494" s="262" t="s">
        <v>1628</v>
      </c>
      <c r="O494" s="11"/>
    </row>
    <row r="495" spans="2:15" ht="89.25" x14ac:dyDescent="0.25">
      <c r="B495" s="249">
        <v>2024</v>
      </c>
      <c r="C495" s="9" t="s">
        <v>1296</v>
      </c>
      <c r="D495" s="249" t="s">
        <v>663</v>
      </c>
      <c r="E495" s="249" t="s">
        <v>64</v>
      </c>
      <c r="F495" s="249" t="s">
        <v>64</v>
      </c>
      <c r="G495" s="256">
        <v>142</v>
      </c>
      <c r="H495" s="261">
        <v>45373</v>
      </c>
      <c r="I495" s="261">
        <v>45373</v>
      </c>
      <c r="J495" s="247" t="s">
        <v>664</v>
      </c>
      <c r="K495" s="249" t="s">
        <v>665</v>
      </c>
      <c r="L495" s="11"/>
      <c r="M495" s="248" t="s">
        <v>1629</v>
      </c>
      <c r="N495" s="262" t="s">
        <v>1630</v>
      </c>
      <c r="O495" s="11"/>
    </row>
    <row r="496" spans="2:15" ht="89.25" x14ac:dyDescent="0.25">
      <c r="B496" s="249">
        <v>2024</v>
      </c>
      <c r="C496" s="9" t="s">
        <v>1296</v>
      </c>
      <c r="D496" s="249" t="s">
        <v>663</v>
      </c>
      <c r="E496" s="249" t="s">
        <v>64</v>
      </c>
      <c r="F496" s="249" t="s">
        <v>64</v>
      </c>
      <c r="G496" s="256">
        <v>146</v>
      </c>
      <c r="H496" s="261">
        <v>45373</v>
      </c>
      <c r="I496" s="261">
        <v>45373</v>
      </c>
      <c r="J496" s="247" t="s">
        <v>664</v>
      </c>
      <c r="K496" s="249" t="s">
        <v>665</v>
      </c>
      <c r="L496" s="11"/>
      <c r="M496" s="248" t="s">
        <v>1631</v>
      </c>
      <c r="N496" s="262" t="s">
        <v>1632</v>
      </c>
      <c r="O496" s="11"/>
    </row>
    <row r="497" spans="2:15" ht="89.25" x14ac:dyDescent="0.25">
      <c r="B497" s="249">
        <v>2024</v>
      </c>
      <c r="C497" s="9" t="s">
        <v>1296</v>
      </c>
      <c r="D497" s="249" t="s">
        <v>663</v>
      </c>
      <c r="E497" s="249" t="s">
        <v>64</v>
      </c>
      <c r="F497" s="249" t="s">
        <v>64</v>
      </c>
      <c r="G497" s="256">
        <v>143</v>
      </c>
      <c r="H497" s="261">
        <v>45373</v>
      </c>
      <c r="I497" s="261">
        <v>45373</v>
      </c>
      <c r="J497" s="247" t="s">
        <v>664</v>
      </c>
      <c r="K497" s="249" t="s">
        <v>665</v>
      </c>
      <c r="L497" s="11"/>
      <c r="M497" s="248" t="s">
        <v>1633</v>
      </c>
      <c r="N497" s="262" t="s">
        <v>1634</v>
      </c>
      <c r="O497" s="11"/>
    </row>
    <row r="498" spans="2:15" ht="89.25" x14ac:dyDescent="0.25">
      <c r="B498" s="249">
        <v>2024</v>
      </c>
      <c r="C498" s="9" t="s">
        <v>1296</v>
      </c>
      <c r="D498" s="249" t="s">
        <v>663</v>
      </c>
      <c r="E498" s="249" t="s">
        <v>64</v>
      </c>
      <c r="F498" s="249" t="s">
        <v>64</v>
      </c>
      <c r="G498" s="256">
        <v>144</v>
      </c>
      <c r="H498" s="261">
        <v>45373</v>
      </c>
      <c r="I498" s="261">
        <v>45373</v>
      </c>
      <c r="J498" s="247" t="s">
        <v>664</v>
      </c>
      <c r="K498" s="249" t="s">
        <v>665</v>
      </c>
      <c r="L498" s="11"/>
      <c r="M498" s="248" t="s">
        <v>1635</v>
      </c>
      <c r="N498" s="262" t="s">
        <v>1636</v>
      </c>
      <c r="O498" s="11"/>
    </row>
    <row r="499" spans="2:15" ht="89.25" x14ac:dyDescent="0.25">
      <c r="B499" s="249">
        <v>2024</v>
      </c>
      <c r="C499" s="9" t="s">
        <v>1296</v>
      </c>
      <c r="D499" s="249" t="s">
        <v>663</v>
      </c>
      <c r="E499" s="249" t="s">
        <v>64</v>
      </c>
      <c r="F499" s="249" t="s">
        <v>64</v>
      </c>
      <c r="G499" s="256">
        <v>150</v>
      </c>
      <c r="H499" s="261">
        <v>45377</v>
      </c>
      <c r="I499" s="261">
        <v>45377</v>
      </c>
      <c r="J499" s="247" t="s">
        <v>664</v>
      </c>
      <c r="K499" s="249" t="s">
        <v>665</v>
      </c>
      <c r="L499" s="11"/>
      <c r="M499" s="248" t="s">
        <v>1637</v>
      </c>
      <c r="N499" s="262" t="s">
        <v>1638</v>
      </c>
      <c r="O499" s="11"/>
    </row>
    <row r="500" spans="2:15" ht="89.25" x14ac:dyDescent="0.25">
      <c r="B500" s="249">
        <v>2024</v>
      </c>
      <c r="C500" s="9" t="s">
        <v>1296</v>
      </c>
      <c r="D500" s="249" t="s">
        <v>663</v>
      </c>
      <c r="E500" s="249" t="s">
        <v>64</v>
      </c>
      <c r="F500" s="249" t="s">
        <v>64</v>
      </c>
      <c r="G500" s="256">
        <v>170</v>
      </c>
      <c r="H500" s="261">
        <v>45387</v>
      </c>
      <c r="I500" s="261">
        <v>45387</v>
      </c>
      <c r="J500" s="247" t="s">
        <v>664</v>
      </c>
      <c r="K500" s="249" t="s">
        <v>665</v>
      </c>
      <c r="L500" s="11"/>
      <c r="M500" s="248" t="s">
        <v>1639</v>
      </c>
      <c r="N500" s="262" t="s">
        <v>1640</v>
      </c>
      <c r="O500" s="11"/>
    </row>
    <row r="501" spans="2:15" ht="89.25" x14ac:dyDescent="0.25">
      <c r="B501" s="249">
        <v>2024</v>
      </c>
      <c r="C501" s="9" t="s">
        <v>1296</v>
      </c>
      <c r="D501" s="249" t="s">
        <v>663</v>
      </c>
      <c r="E501" s="249" t="s">
        <v>64</v>
      </c>
      <c r="F501" s="249" t="s">
        <v>64</v>
      </c>
      <c r="G501" s="256">
        <v>274</v>
      </c>
      <c r="H501" s="261">
        <v>45383</v>
      </c>
      <c r="I501" s="261">
        <v>45383</v>
      </c>
      <c r="J501" s="247" t="s">
        <v>664</v>
      </c>
      <c r="K501" s="249" t="s">
        <v>665</v>
      </c>
      <c r="L501" s="11"/>
      <c r="M501" s="248" t="s">
        <v>1641</v>
      </c>
      <c r="N501" s="262" t="s">
        <v>1642</v>
      </c>
      <c r="O501" s="11"/>
    </row>
    <row r="502" spans="2:15" ht="89.25" x14ac:dyDescent="0.25">
      <c r="B502" s="249">
        <v>2024</v>
      </c>
      <c r="C502" s="9" t="s">
        <v>1296</v>
      </c>
      <c r="D502" s="249" t="s">
        <v>663</v>
      </c>
      <c r="E502" s="249" t="s">
        <v>64</v>
      </c>
      <c r="F502" s="249" t="s">
        <v>64</v>
      </c>
      <c r="G502" s="256">
        <v>275</v>
      </c>
      <c r="H502" s="261">
        <v>45383</v>
      </c>
      <c r="I502" s="261">
        <v>45383</v>
      </c>
      <c r="J502" s="247" t="s">
        <v>664</v>
      </c>
      <c r="K502" s="249" t="s">
        <v>665</v>
      </c>
      <c r="L502" s="11"/>
      <c r="M502" s="248" t="s">
        <v>1643</v>
      </c>
      <c r="N502" s="262" t="s">
        <v>1644</v>
      </c>
      <c r="O502" s="11"/>
    </row>
    <row r="503" spans="2:15" ht="89.25" x14ac:dyDescent="0.25">
      <c r="B503" s="249">
        <v>2024</v>
      </c>
      <c r="C503" s="9" t="s">
        <v>1296</v>
      </c>
      <c r="D503" s="249" t="s">
        <v>663</v>
      </c>
      <c r="E503" s="249" t="s">
        <v>64</v>
      </c>
      <c r="F503" s="249" t="s">
        <v>64</v>
      </c>
      <c r="G503" s="256">
        <v>277</v>
      </c>
      <c r="H503" s="261">
        <v>45383</v>
      </c>
      <c r="I503" s="261">
        <v>45383</v>
      </c>
      <c r="J503" s="247" t="s">
        <v>664</v>
      </c>
      <c r="K503" s="249" t="s">
        <v>665</v>
      </c>
      <c r="L503" s="11"/>
      <c r="M503" s="248" t="s">
        <v>1645</v>
      </c>
      <c r="N503" s="262" t="s">
        <v>1646</v>
      </c>
      <c r="O503" s="11"/>
    </row>
    <row r="504" spans="2:15" ht="89.25" x14ac:dyDescent="0.25">
      <c r="B504" s="249">
        <v>2024</v>
      </c>
      <c r="C504" s="9" t="s">
        <v>1296</v>
      </c>
      <c r="D504" s="249" t="s">
        <v>663</v>
      </c>
      <c r="E504" s="249" t="s">
        <v>64</v>
      </c>
      <c r="F504" s="249" t="s">
        <v>64</v>
      </c>
      <c r="G504" s="256">
        <v>276</v>
      </c>
      <c r="H504" s="261">
        <v>45383</v>
      </c>
      <c r="I504" s="261">
        <v>45383</v>
      </c>
      <c r="J504" s="247" t="s">
        <v>664</v>
      </c>
      <c r="K504" s="249" t="s">
        <v>665</v>
      </c>
      <c r="L504" s="11"/>
      <c r="M504" s="248" t="s">
        <v>1647</v>
      </c>
      <c r="N504" s="262" t="s">
        <v>1648</v>
      </c>
      <c r="O504" s="11"/>
    </row>
    <row r="505" spans="2:15" ht="89.25" x14ac:dyDescent="0.25">
      <c r="B505" s="249">
        <v>2024</v>
      </c>
      <c r="C505" s="9" t="s">
        <v>1296</v>
      </c>
      <c r="D505" s="249" t="s">
        <v>663</v>
      </c>
      <c r="E505" s="249" t="s">
        <v>64</v>
      </c>
      <c r="F505" s="249" t="s">
        <v>64</v>
      </c>
      <c r="G505" s="256">
        <v>285</v>
      </c>
      <c r="H505" s="261">
        <v>45383</v>
      </c>
      <c r="I505" s="261">
        <v>45383</v>
      </c>
      <c r="J505" s="247" t="s">
        <v>664</v>
      </c>
      <c r="K505" s="249" t="s">
        <v>665</v>
      </c>
      <c r="L505" s="11"/>
      <c r="M505" s="248" t="s">
        <v>1649</v>
      </c>
      <c r="N505" s="262" t="s">
        <v>1650</v>
      </c>
      <c r="O505" s="11"/>
    </row>
    <row r="506" spans="2:15" ht="89.25" x14ac:dyDescent="0.25">
      <c r="B506" s="249">
        <v>2024</v>
      </c>
      <c r="C506" s="9" t="s">
        <v>1296</v>
      </c>
      <c r="D506" s="249" t="s">
        <v>663</v>
      </c>
      <c r="E506" s="249" t="s">
        <v>64</v>
      </c>
      <c r="F506" s="249" t="s">
        <v>64</v>
      </c>
      <c r="G506" s="256">
        <v>520</v>
      </c>
      <c r="H506" s="261">
        <v>45377</v>
      </c>
      <c r="I506" s="261">
        <v>45377</v>
      </c>
      <c r="J506" s="247" t="s">
        <v>664</v>
      </c>
      <c r="K506" s="249" t="s">
        <v>665</v>
      </c>
      <c r="L506" s="11"/>
      <c r="M506" s="248" t="s">
        <v>1651</v>
      </c>
      <c r="N506" s="262" t="s">
        <v>1652</v>
      </c>
      <c r="O506" s="11"/>
    </row>
    <row r="507" spans="2:15" ht="89.25" x14ac:dyDescent="0.25">
      <c r="B507" s="249">
        <v>2024</v>
      </c>
      <c r="C507" s="9" t="s">
        <v>1296</v>
      </c>
      <c r="D507" s="249" t="s">
        <v>663</v>
      </c>
      <c r="E507" s="249" t="s">
        <v>64</v>
      </c>
      <c r="F507" s="249" t="s">
        <v>64</v>
      </c>
      <c r="G507" s="256">
        <v>554</v>
      </c>
      <c r="H507" s="261">
        <v>45391</v>
      </c>
      <c r="I507" s="261">
        <v>45391</v>
      </c>
      <c r="J507" s="247" t="s">
        <v>664</v>
      </c>
      <c r="K507" s="249" t="s">
        <v>665</v>
      </c>
      <c r="L507" s="11"/>
      <c r="M507" s="248" t="s">
        <v>1653</v>
      </c>
      <c r="N507" s="262" t="s">
        <v>1654</v>
      </c>
      <c r="O507" s="11"/>
    </row>
    <row r="508" spans="2:15" ht="89.25" x14ac:dyDescent="0.25">
      <c r="B508" s="249">
        <v>2024</v>
      </c>
      <c r="C508" s="9" t="s">
        <v>1296</v>
      </c>
      <c r="D508" s="249" t="s">
        <v>663</v>
      </c>
      <c r="E508" s="249" t="s">
        <v>64</v>
      </c>
      <c r="F508" s="249" t="s">
        <v>64</v>
      </c>
      <c r="G508" s="256">
        <v>450</v>
      </c>
      <c r="H508" s="261">
        <v>45369</v>
      </c>
      <c r="I508" s="261">
        <v>45369</v>
      </c>
      <c r="J508" s="247" t="s">
        <v>664</v>
      </c>
      <c r="K508" s="249" t="s">
        <v>665</v>
      </c>
      <c r="L508" s="11"/>
      <c r="M508" s="248" t="s">
        <v>1655</v>
      </c>
      <c r="N508" s="262" t="s">
        <v>1656</v>
      </c>
      <c r="O508" s="11"/>
    </row>
    <row r="509" spans="2:15" ht="89.25" x14ac:dyDescent="0.25">
      <c r="B509" s="249">
        <v>2024</v>
      </c>
      <c r="C509" s="9" t="s">
        <v>1296</v>
      </c>
      <c r="D509" s="249" t="s">
        <v>663</v>
      </c>
      <c r="E509" s="249" t="s">
        <v>64</v>
      </c>
      <c r="F509" s="249" t="s">
        <v>64</v>
      </c>
      <c r="G509" s="256">
        <v>470</v>
      </c>
      <c r="H509" s="261">
        <v>45371</v>
      </c>
      <c r="I509" s="261">
        <v>45371</v>
      </c>
      <c r="J509" s="247" t="s">
        <v>664</v>
      </c>
      <c r="K509" s="249" t="s">
        <v>665</v>
      </c>
      <c r="L509" s="11"/>
      <c r="M509" s="248" t="s">
        <v>1657</v>
      </c>
      <c r="N509" s="262" t="s">
        <v>1658</v>
      </c>
      <c r="O509" s="11"/>
    </row>
    <row r="510" spans="2:15" ht="89.25" x14ac:dyDescent="0.25">
      <c r="B510" s="249">
        <v>2024</v>
      </c>
      <c r="C510" s="9" t="s">
        <v>1296</v>
      </c>
      <c r="D510" s="249" t="s">
        <v>663</v>
      </c>
      <c r="E510" s="249" t="s">
        <v>64</v>
      </c>
      <c r="F510" s="249" t="s">
        <v>64</v>
      </c>
      <c r="G510" s="256">
        <v>517</v>
      </c>
      <c r="H510" s="261">
        <v>45377</v>
      </c>
      <c r="I510" s="261">
        <v>45377</v>
      </c>
      <c r="J510" s="247" t="s">
        <v>664</v>
      </c>
      <c r="K510" s="249" t="s">
        <v>665</v>
      </c>
      <c r="L510" s="11"/>
      <c r="M510" s="248" t="s">
        <v>1659</v>
      </c>
      <c r="N510" s="262" t="s">
        <v>1660</v>
      </c>
      <c r="O510" s="11"/>
    </row>
    <row r="511" spans="2:15" ht="89.25" x14ac:dyDescent="0.25">
      <c r="B511" s="249">
        <v>2024</v>
      </c>
      <c r="C511" s="9" t="s">
        <v>1296</v>
      </c>
      <c r="D511" s="249" t="s">
        <v>663</v>
      </c>
      <c r="E511" s="249" t="s">
        <v>64</v>
      </c>
      <c r="F511" s="249" t="s">
        <v>64</v>
      </c>
      <c r="G511" s="256">
        <v>516</v>
      </c>
      <c r="H511" s="261">
        <v>45391</v>
      </c>
      <c r="I511" s="261">
        <v>45391</v>
      </c>
      <c r="J511" s="247" t="s">
        <v>664</v>
      </c>
      <c r="K511" s="249" t="s">
        <v>665</v>
      </c>
      <c r="L511" s="11"/>
      <c r="M511" s="248" t="s">
        <v>1661</v>
      </c>
      <c r="N511" s="262" t="s">
        <v>1662</v>
      </c>
      <c r="O511" s="11"/>
    </row>
    <row r="512" spans="2:15" ht="89.25" x14ac:dyDescent="0.25">
      <c r="B512" s="249">
        <v>2024</v>
      </c>
      <c r="C512" s="9" t="s">
        <v>1296</v>
      </c>
      <c r="D512" s="249" t="s">
        <v>663</v>
      </c>
      <c r="E512" s="249" t="s">
        <v>64</v>
      </c>
      <c r="F512" s="249" t="s">
        <v>64</v>
      </c>
      <c r="G512" s="256">
        <v>673</v>
      </c>
      <c r="H512" s="261">
        <v>45411</v>
      </c>
      <c r="I512" s="261">
        <v>45411</v>
      </c>
      <c r="J512" s="247" t="s">
        <v>664</v>
      </c>
      <c r="K512" s="249" t="s">
        <v>665</v>
      </c>
      <c r="L512" s="11"/>
      <c r="M512" s="248" t="s">
        <v>1663</v>
      </c>
      <c r="N512" s="262" t="s">
        <v>1664</v>
      </c>
      <c r="O512" s="11"/>
    </row>
    <row r="513" spans="2:15" ht="89.25" x14ac:dyDescent="0.25">
      <c r="B513" s="249">
        <v>2024</v>
      </c>
      <c r="C513" s="9" t="s">
        <v>1296</v>
      </c>
      <c r="D513" s="249" t="s">
        <v>663</v>
      </c>
      <c r="E513" s="249" t="s">
        <v>64</v>
      </c>
      <c r="F513" s="249" t="s">
        <v>64</v>
      </c>
      <c r="G513" s="256">
        <v>518</v>
      </c>
      <c r="H513" s="261">
        <v>45377</v>
      </c>
      <c r="I513" s="261">
        <v>45377</v>
      </c>
      <c r="J513" s="247" t="s">
        <v>664</v>
      </c>
      <c r="K513" s="249" t="s">
        <v>665</v>
      </c>
      <c r="L513" s="11"/>
      <c r="M513" s="248" t="s">
        <v>1665</v>
      </c>
      <c r="N513" s="262" t="s">
        <v>1666</v>
      </c>
      <c r="O513" s="11"/>
    </row>
    <row r="514" spans="2:15" ht="89.25" x14ac:dyDescent="0.25">
      <c r="B514" s="249">
        <v>2024</v>
      </c>
      <c r="C514" s="9" t="s">
        <v>1296</v>
      </c>
      <c r="D514" s="249" t="s">
        <v>663</v>
      </c>
      <c r="E514" s="249" t="s">
        <v>64</v>
      </c>
      <c r="F514" s="249" t="s">
        <v>64</v>
      </c>
      <c r="G514" s="256">
        <v>528</v>
      </c>
      <c r="H514" s="261">
        <v>45383</v>
      </c>
      <c r="I514" s="261">
        <v>45383</v>
      </c>
      <c r="J514" s="247" t="s">
        <v>664</v>
      </c>
      <c r="K514" s="249" t="s">
        <v>665</v>
      </c>
      <c r="L514" s="11"/>
      <c r="M514" s="248" t="s">
        <v>1667</v>
      </c>
      <c r="N514" s="262" t="s">
        <v>1668</v>
      </c>
      <c r="O514" s="11"/>
    </row>
    <row r="515" spans="2:15" ht="89.25" x14ac:dyDescent="0.25">
      <c r="B515" s="249">
        <v>2024</v>
      </c>
      <c r="C515" s="9" t="s">
        <v>1296</v>
      </c>
      <c r="D515" s="249" t="s">
        <v>663</v>
      </c>
      <c r="E515" s="249" t="s">
        <v>64</v>
      </c>
      <c r="F515" s="249" t="s">
        <v>64</v>
      </c>
      <c r="G515" s="256">
        <v>521</v>
      </c>
      <c r="H515" s="261">
        <v>45377</v>
      </c>
      <c r="I515" s="261">
        <v>45377</v>
      </c>
      <c r="J515" s="247" t="s">
        <v>664</v>
      </c>
      <c r="K515" s="249" t="s">
        <v>665</v>
      </c>
      <c r="L515" s="11"/>
      <c r="M515" s="248" t="s">
        <v>1669</v>
      </c>
      <c r="N515" s="262" t="s">
        <v>1670</v>
      </c>
      <c r="O515" s="11"/>
    </row>
    <row r="516" spans="2:15" ht="89.25" x14ac:dyDescent="0.25">
      <c r="B516" s="249">
        <v>2024</v>
      </c>
      <c r="C516" s="9" t="s">
        <v>1296</v>
      </c>
      <c r="D516" s="249" t="s">
        <v>663</v>
      </c>
      <c r="E516" s="249" t="s">
        <v>64</v>
      </c>
      <c r="F516" s="249" t="s">
        <v>64</v>
      </c>
      <c r="G516" s="256">
        <v>529</v>
      </c>
      <c r="H516" s="261">
        <v>45391</v>
      </c>
      <c r="I516" s="261">
        <v>45391</v>
      </c>
      <c r="J516" s="247" t="s">
        <v>664</v>
      </c>
      <c r="K516" s="249" t="s">
        <v>665</v>
      </c>
      <c r="L516" s="11"/>
      <c r="M516" s="248" t="s">
        <v>1671</v>
      </c>
      <c r="N516" s="262" t="s">
        <v>1672</v>
      </c>
      <c r="O516" s="11"/>
    </row>
    <row r="517" spans="2:15" ht="89.25" x14ac:dyDescent="0.25">
      <c r="B517" s="249">
        <v>2024</v>
      </c>
      <c r="C517" s="9" t="s">
        <v>1296</v>
      </c>
      <c r="D517" s="249" t="s">
        <v>663</v>
      </c>
      <c r="E517" s="249" t="s">
        <v>64</v>
      </c>
      <c r="F517" s="249" t="s">
        <v>64</v>
      </c>
      <c r="G517" s="256">
        <v>523</v>
      </c>
      <c r="H517" s="261">
        <v>45377</v>
      </c>
      <c r="I517" s="261">
        <v>45377</v>
      </c>
      <c r="J517" s="247" t="s">
        <v>664</v>
      </c>
      <c r="K517" s="249" t="s">
        <v>665</v>
      </c>
      <c r="L517" s="11"/>
      <c r="M517" s="248" t="s">
        <v>1673</v>
      </c>
      <c r="N517" s="262" t="s">
        <v>1674</v>
      </c>
      <c r="O517" s="11"/>
    </row>
    <row r="518" spans="2:15" ht="89.25" x14ac:dyDescent="0.25">
      <c r="B518" s="249">
        <v>2024</v>
      </c>
      <c r="C518" s="9" t="s">
        <v>1296</v>
      </c>
      <c r="D518" s="249" t="s">
        <v>663</v>
      </c>
      <c r="E518" s="249" t="s">
        <v>64</v>
      </c>
      <c r="F518" s="249" t="s">
        <v>64</v>
      </c>
      <c r="G518" s="256">
        <v>482</v>
      </c>
      <c r="H518" s="261">
        <v>45372</v>
      </c>
      <c r="I518" s="261">
        <v>45372</v>
      </c>
      <c r="J518" s="247" t="s">
        <v>664</v>
      </c>
      <c r="K518" s="249" t="s">
        <v>665</v>
      </c>
      <c r="L518" s="11"/>
      <c r="M518" s="248" t="s">
        <v>1675</v>
      </c>
      <c r="N518" s="262" t="s">
        <v>1676</v>
      </c>
      <c r="O518" s="11"/>
    </row>
    <row r="519" spans="2:15" ht="89.25" x14ac:dyDescent="0.25">
      <c r="B519" s="249">
        <v>2024</v>
      </c>
      <c r="C519" s="9" t="s">
        <v>1296</v>
      </c>
      <c r="D519" s="249" t="s">
        <v>663</v>
      </c>
      <c r="E519" s="249" t="s">
        <v>64</v>
      </c>
      <c r="F519" s="249" t="s">
        <v>64</v>
      </c>
      <c r="G519" s="256">
        <v>522</v>
      </c>
      <c r="H519" s="261">
        <v>45391</v>
      </c>
      <c r="I519" s="261">
        <v>45391</v>
      </c>
      <c r="J519" s="247" t="s">
        <v>664</v>
      </c>
      <c r="K519" s="249" t="s">
        <v>665</v>
      </c>
      <c r="L519" s="11"/>
      <c r="M519" s="248" t="s">
        <v>1677</v>
      </c>
      <c r="N519" s="262" t="s">
        <v>1678</v>
      </c>
      <c r="O519" s="11"/>
    </row>
    <row r="520" spans="2:15" ht="89.25" x14ac:dyDescent="0.25">
      <c r="B520" s="249">
        <v>2024</v>
      </c>
      <c r="C520" s="9" t="s">
        <v>1296</v>
      </c>
      <c r="D520" s="249" t="s">
        <v>663</v>
      </c>
      <c r="E520" s="249" t="s">
        <v>64</v>
      </c>
      <c r="F520" s="249" t="s">
        <v>64</v>
      </c>
      <c r="G520" s="256">
        <v>519</v>
      </c>
      <c r="H520" s="261">
        <v>45377</v>
      </c>
      <c r="I520" s="261">
        <v>45377</v>
      </c>
      <c r="J520" s="247" t="s">
        <v>664</v>
      </c>
      <c r="K520" s="249" t="s">
        <v>665</v>
      </c>
      <c r="L520" s="11"/>
      <c r="M520" s="248" t="s">
        <v>1679</v>
      </c>
      <c r="N520" s="262" t="s">
        <v>1680</v>
      </c>
      <c r="O520" s="11"/>
    </row>
    <row r="521" spans="2:15" ht="89.25" x14ac:dyDescent="0.25">
      <c r="B521" s="249">
        <v>2024</v>
      </c>
      <c r="C521" s="9" t="s">
        <v>1296</v>
      </c>
      <c r="D521" s="249" t="s">
        <v>663</v>
      </c>
      <c r="E521" s="249" t="s">
        <v>64</v>
      </c>
      <c r="F521" s="249" t="s">
        <v>64</v>
      </c>
      <c r="G521" s="256">
        <v>471</v>
      </c>
      <c r="H521" s="261">
        <v>45391</v>
      </c>
      <c r="I521" s="261">
        <v>45391</v>
      </c>
      <c r="J521" s="247" t="s">
        <v>664</v>
      </c>
      <c r="K521" s="249" t="s">
        <v>665</v>
      </c>
      <c r="L521" s="11"/>
      <c r="M521" s="248" t="s">
        <v>1681</v>
      </c>
      <c r="N521" s="262" t="s">
        <v>1682</v>
      </c>
      <c r="O521" s="11"/>
    </row>
    <row r="522" spans="2:15" ht="89.25" x14ac:dyDescent="0.25">
      <c r="B522" s="249">
        <v>2024</v>
      </c>
      <c r="C522" s="9" t="s">
        <v>1296</v>
      </c>
      <c r="D522" s="249" t="s">
        <v>663</v>
      </c>
      <c r="E522" s="249" t="s">
        <v>64</v>
      </c>
      <c r="F522" s="249" t="s">
        <v>64</v>
      </c>
      <c r="G522" s="256">
        <v>481</v>
      </c>
      <c r="H522" s="261">
        <v>45372</v>
      </c>
      <c r="I522" s="261">
        <v>45372</v>
      </c>
      <c r="J522" s="247" t="s">
        <v>664</v>
      </c>
      <c r="K522" s="249" t="s">
        <v>665</v>
      </c>
      <c r="L522" s="11"/>
      <c r="M522" s="248" t="s">
        <v>1683</v>
      </c>
      <c r="N522" s="262" t="s">
        <v>1684</v>
      </c>
      <c r="O522" s="11"/>
    </row>
    <row r="523" spans="2:15" ht="89.25" x14ac:dyDescent="0.25">
      <c r="B523" s="249">
        <v>2024</v>
      </c>
      <c r="C523" s="9" t="s">
        <v>1296</v>
      </c>
      <c r="D523" s="249" t="s">
        <v>663</v>
      </c>
      <c r="E523" s="249" t="s">
        <v>64</v>
      </c>
      <c r="F523" s="249" t="s">
        <v>64</v>
      </c>
      <c r="G523" s="256">
        <v>483</v>
      </c>
      <c r="H523" s="261">
        <v>45391</v>
      </c>
      <c r="I523" s="261">
        <v>45391</v>
      </c>
      <c r="J523" s="247" t="s">
        <v>664</v>
      </c>
      <c r="K523" s="249" t="s">
        <v>665</v>
      </c>
      <c r="L523" s="11"/>
      <c r="M523" s="248" t="s">
        <v>1685</v>
      </c>
      <c r="N523" s="262" t="s">
        <v>1686</v>
      </c>
      <c r="O523" s="11"/>
    </row>
    <row r="524" spans="2:15" ht="89.25" x14ac:dyDescent="0.25">
      <c r="B524" s="249">
        <v>2024</v>
      </c>
      <c r="C524" s="9" t="s">
        <v>1296</v>
      </c>
      <c r="D524" s="249" t="s">
        <v>663</v>
      </c>
      <c r="E524" s="249" t="s">
        <v>64</v>
      </c>
      <c r="F524" s="249" t="s">
        <v>64</v>
      </c>
      <c r="G524" s="256">
        <v>340</v>
      </c>
      <c r="H524" s="261">
        <v>45373</v>
      </c>
      <c r="I524" s="261">
        <v>45373</v>
      </c>
      <c r="J524" s="247" t="s">
        <v>664</v>
      </c>
      <c r="K524" s="249" t="s">
        <v>665</v>
      </c>
      <c r="L524" s="11"/>
      <c r="M524" s="248" t="s">
        <v>1687</v>
      </c>
      <c r="N524" s="262" t="s">
        <v>1688</v>
      </c>
      <c r="O524" s="11"/>
    </row>
    <row r="525" spans="2:15" ht="89.25" x14ac:dyDescent="0.25">
      <c r="B525" s="249">
        <v>2024</v>
      </c>
      <c r="C525" s="9" t="s">
        <v>1296</v>
      </c>
      <c r="D525" s="249" t="s">
        <v>663</v>
      </c>
      <c r="E525" s="249" t="s">
        <v>64</v>
      </c>
      <c r="F525" s="249" t="s">
        <v>64</v>
      </c>
      <c r="G525" s="256">
        <v>363</v>
      </c>
      <c r="H525" s="261">
        <v>45379</v>
      </c>
      <c r="I525" s="261">
        <v>45379</v>
      </c>
      <c r="J525" s="247" t="s">
        <v>664</v>
      </c>
      <c r="K525" s="249" t="s">
        <v>665</v>
      </c>
      <c r="L525" s="11"/>
      <c r="M525" s="248" t="s">
        <v>1689</v>
      </c>
      <c r="N525" s="262" t="s">
        <v>1690</v>
      </c>
      <c r="O525" s="11"/>
    </row>
    <row r="526" spans="2:15" ht="89.25" x14ac:dyDescent="0.25">
      <c r="B526" s="249">
        <v>2024</v>
      </c>
      <c r="C526" s="9" t="s">
        <v>1296</v>
      </c>
      <c r="D526" s="249" t="s">
        <v>663</v>
      </c>
      <c r="E526" s="249" t="s">
        <v>64</v>
      </c>
      <c r="F526" s="249" t="s">
        <v>64</v>
      </c>
      <c r="G526" s="256">
        <v>564</v>
      </c>
      <c r="H526" s="261">
        <v>45378</v>
      </c>
      <c r="I526" s="261">
        <v>45378</v>
      </c>
      <c r="J526" s="247" t="s">
        <v>664</v>
      </c>
      <c r="K526" s="249" t="s">
        <v>665</v>
      </c>
      <c r="L526" s="11"/>
      <c r="M526" s="248" t="s">
        <v>1691</v>
      </c>
      <c r="N526" s="262" t="s">
        <v>1692</v>
      </c>
      <c r="O526" s="11"/>
    </row>
    <row r="527" spans="2:15" ht="89.25" x14ac:dyDescent="0.25">
      <c r="B527" s="249">
        <v>2024</v>
      </c>
      <c r="C527" s="9" t="s">
        <v>1296</v>
      </c>
      <c r="D527" s="249" t="s">
        <v>663</v>
      </c>
      <c r="E527" s="249" t="s">
        <v>64</v>
      </c>
      <c r="F527" s="249" t="s">
        <v>64</v>
      </c>
      <c r="G527" s="256">
        <v>680</v>
      </c>
      <c r="H527" s="261">
        <v>45392</v>
      </c>
      <c r="I527" s="261">
        <v>45392</v>
      </c>
      <c r="J527" s="247" t="s">
        <v>664</v>
      </c>
      <c r="K527" s="249" t="s">
        <v>665</v>
      </c>
      <c r="L527" s="11"/>
      <c r="M527" s="248" t="s">
        <v>1693</v>
      </c>
      <c r="N527" s="262" t="s">
        <v>1694</v>
      </c>
      <c r="O527" s="11"/>
    </row>
    <row r="528" spans="2:15" ht="89.25" x14ac:dyDescent="0.25">
      <c r="B528" s="249">
        <v>2024</v>
      </c>
      <c r="C528" s="9" t="s">
        <v>1296</v>
      </c>
      <c r="D528" s="249" t="s">
        <v>663</v>
      </c>
      <c r="E528" s="249" t="s">
        <v>64</v>
      </c>
      <c r="F528" s="249" t="s">
        <v>64</v>
      </c>
      <c r="G528" s="256">
        <v>563</v>
      </c>
      <c r="H528" s="261">
        <v>45378</v>
      </c>
      <c r="I528" s="261">
        <v>45378</v>
      </c>
      <c r="J528" s="247" t="s">
        <v>664</v>
      </c>
      <c r="K528" s="249" t="s">
        <v>665</v>
      </c>
      <c r="L528" s="11"/>
      <c r="M528" s="248" t="s">
        <v>1695</v>
      </c>
      <c r="N528" s="262" t="s">
        <v>1696</v>
      </c>
      <c r="O528" s="11"/>
    </row>
    <row r="529" spans="2:15" ht="89.25" x14ac:dyDescent="0.25">
      <c r="B529" s="249">
        <v>2024</v>
      </c>
      <c r="C529" s="9" t="s">
        <v>1296</v>
      </c>
      <c r="D529" s="249" t="s">
        <v>663</v>
      </c>
      <c r="E529" s="249" t="s">
        <v>64</v>
      </c>
      <c r="F529" s="249" t="s">
        <v>64</v>
      </c>
      <c r="G529" s="256">
        <v>570</v>
      </c>
      <c r="H529" s="261">
        <v>45378</v>
      </c>
      <c r="I529" s="261">
        <v>45378</v>
      </c>
      <c r="J529" s="247" t="s">
        <v>664</v>
      </c>
      <c r="K529" s="249" t="s">
        <v>665</v>
      </c>
      <c r="L529" s="11"/>
      <c r="M529" s="248" t="s">
        <v>1697</v>
      </c>
      <c r="N529" s="262" t="s">
        <v>1698</v>
      </c>
      <c r="O529" s="11"/>
    </row>
    <row r="530" spans="2:15" ht="89.25" x14ac:dyDescent="0.25">
      <c r="B530" s="249">
        <v>2024</v>
      </c>
      <c r="C530" s="9" t="s">
        <v>1296</v>
      </c>
      <c r="D530" s="249" t="s">
        <v>663</v>
      </c>
      <c r="E530" s="249" t="s">
        <v>64</v>
      </c>
      <c r="F530" s="249" t="s">
        <v>64</v>
      </c>
      <c r="G530" s="256">
        <v>572</v>
      </c>
      <c r="H530" s="261">
        <v>45378</v>
      </c>
      <c r="I530" s="261">
        <v>45378</v>
      </c>
      <c r="J530" s="247" t="s">
        <v>664</v>
      </c>
      <c r="K530" s="249" t="s">
        <v>665</v>
      </c>
      <c r="L530" s="11"/>
      <c r="M530" s="248" t="s">
        <v>1699</v>
      </c>
      <c r="N530" s="262" t="s">
        <v>1700</v>
      </c>
      <c r="O530" s="11"/>
    </row>
    <row r="531" spans="2:15" ht="89.25" x14ac:dyDescent="0.25">
      <c r="B531" s="249">
        <v>2024</v>
      </c>
      <c r="C531" s="9" t="s">
        <v>1296</v>
      </c>
      <c r="D531" s="249" t="s">
        <v>663</v>
      </c>
      <c r="E531" s="249" t="s">
        <v>64</v>
      </c>
      <c r="F531" s="249" t="s">
        <v>64</v>
      </c>
      <c r="G531" s="256">
        <v>571</v>
      </c>
      <c r="H531" s="261">
        <v>45378</v>
      </c>
      <c r="I531" s="261">
        <v>45378</v>
      </c>
      <c r="J531" s="247" t="s">
        <v>664</v>
      </c>
      <c r="K531" s="249" t="s">
        <v>665</v>
      </c>
      <c r="L531" s="11"/>
      <c r="M531" s="248" t="s">
        <v>1701</v>
      </c>
      <c r="N531" s="262" t="s">
        <v>1702</v>
      </c>
      <c r="O531" s="11"/>
    </row>
    <row r="532" spans="2:15" ht="89.25" x14ac:dyDescent="0.25">
      <c r="B532" s="249">
        <v>2024</v>
      </c>
      <c r="C532" s="9" t="s">
        <v>1296</v>
      </c>
      <c r="D532" s="249" t="s">
        <v>663</v>
      </c>
      <c r="E532" s="249" t="s">
        <v>64</v>
      </c>
      <c r="F532" s="249" t="s">
        <v>64</v>
      </c>
      <c r="G532" s="256">
        <v>566</v>
      </c>
      <c r="H532" s="261">
        <v>45378</v>
      </c>
      <c r="I532" s="261">
        <v>45378</v>
      </c>
      <c r="J532" s="247" t="s">
        <v>664</v>
      </c>
      <c r="K532" s="249" t="s">
        <v>665</v>
      </c>
      <c r="L532" s="11"/>
      <c r="M532" s="248" t="s">
        <v>1703</v>
      </c>
      <c r="N532" s="262" t="s">
        <v>1704</v>
      </c>
      <c r="O532" s="11"/>
    </row>
    <row r="533" spans="2:15" ht="89.25" x14ac:dyDescent="0.25">
      <c r="B533" s="249">
        <v>2024</v>
      </c>
      <c r="C533" s="9" t="s">
        <v>1296</v>
      </c>
      <c r="D533" s="249" t="s">
        <v>663</v>
      </c>
      <c r="E533" s="249" t="s">
        <v>64</v>
      </c>
      <c r="F533" s="249" t="s">
        <v>64</v>
      </c>
      <c r="G533" s="256">
        <v>565</v>
      </c>
      <c r="H533" s="261">
        <v>45378</v>
      </c>
      <c r="I533" s="261">
        <v>45378</v>
      </c>
      <c r="J533" s="247" t="s">
        <v>664</v>
      </c>
      <c r="K533" s="249" t="s">
        <v>665</v>
      </c>
      <c r="L533" s="11"/>
      <c r="M533" s="248" t="s">
        <v>1705</v>
      </c>
      <c r="N533" s="262" t="s">
        <v>1706</v>
      </c>
      <c r="O533" s="11"/>
    </row>
    <row r="534" spans="2:15" ht="89.25" x14ac:dyDescent="0.25">
      <c r="B534" s="249">
        <v>2024</v>
      </c>
      <c r="C534" s="9" t="s">
        <v>1296</v>
      </c>
      <c r="D534" s="249" t="s">
        <v>663</v>
      </c>
      <c r="E534" s="249" t="s">
        <v>64</v>
      </c>
      <c r="F534" s="249" t="s">
        <v>64</v>
      </c>
      <c r="G534" s="256">
        <v>569</v>
      </c>
      <c r="H534" s="261">
        <v>45378</v>
      </c>
      <c r="I534" s="261">
        <v>45378</v>
      </c>
      <c r="J534" s="247" t="s">
        <v>664</v>
      </c>
      <c r="K534" s="249" t="s">
        <v>665</v>
      </c>
      <c r="L534" s="11"/>
      <c r="M534" s="248" t="s">
        <v>1707</v>
      </c>
      <c r="N534" s="262" t="s">
        <v>1708</v>
      </c>
      <c r="O534" s="11"/>
    </row>
    <row r="535" spans="2:15" ht="89.25" x14ac:dyDescent="0.25">
      <c r="B535" s="249">
        <v>2024</v>
      </c>
      <c r="C535" s="9" t="s">
        <v>1296</v>
      </c>
      <c r="D535" s="249" t="s">
        <v>663</v>
      </c>
      <c r="E535" s="249" t="s">
        <v>64</v>
      </c>
      <c r="F535" s="249" t="s">
        <v>64</v>
      </c>
      <c r="G535" s="256">
        <v>568</v>
      </c>
      <c r="H535" s="261">
        <v>45378</v>
      </c>
      <c r="I535" s="261">
        <v>45378</v>
      </c>
      <c r="J535" s="247" t="s">
        <v>664</v>
      </c>
      <c r="K535" s="249" t="s">
        <v>665</v>
      </c>
      <c r="L535" s="11"/>
      <c r="M535" s="248" t="s">
        <v>1709</v>
      </c>
      <c r="N535" s="262" t="s">
        <v>1710</v>
      </c>
      <c r="O535" s="11"/>
    </row>
    <row r="536" spans="2:15" ht="89.25" x14ac:dyDescent="0.25">
      <c r="B536" s="249">
        <v>2024</v>
      </c>
      <c r="C536" s="9" t="s">
        <v>1296</v>
      </c>
      <c r="D536" s="249" t="s">
        <v>663</v>
      </c>
      <c r="E536" s="249" t="s">
        <v>64</v>
      </c>
      <c r="F536" s="249" t="s">
        <v>64</v>
      </c>
      <c r="G536" s="256">
        <v>584</v>
      </c>
      <c r="H536" s="261">
        <v>45379</v>
      </c>
      <c r="I536" s="261">
        <v>45379</v>
      </c>
      <c r="J536" s="247" t="s">
        <v>664</v>
      </c>
      <c r="K536" s="249" t="s">
        <v>665</v>
      </c>
      <c r="L536" s="11"/>
      <c r="M536" s="248" t="s">
        <v>1711</v>
      </c>
      <c r="N536" s="262" t="s">
        <v>1712</v>
      </c>
      <c r="O536" s="11"/>
    </row>
    <row r="537" spans="2:15" ht="89.25" x14ac:dyDescent="0.25">
      <c r="B537" s="249">
        <v>2024</v>
      </c>
      <c r="C537" s="9" t="s">
        <v>1296</v>
      </c>
      <c r="D537" s="249" t="s">
        <v>663</v>
      </c>
      <c r="E537" s="249" t="s">
        <v>64</v>
      </c>
      <c r="F537" s="249" t="s">
        <v>64</v>
      </c>
      <c r="G537" s="256">
        <v>567</v>
      </c>
      <c r="H537" s="261">
        <v>45378</v>
      </c>
      <c r="I537" s="261">
        <v>45378</v>
      </c>
      <c r="J537" s="247" t="s">
        <v>664</v>
      </c>
      <c r="K537" s="249" t="s">
        <v>665</v>
      </c>
      <c r="L537" s="11"/>
      <c r="M537" s="248" t="s">
        <v>1713</v>
      </c>
      <c r="N537" s="262" t="s">
        <v>1714</v>
      </c>
      <c r="O537" s="11"/>
    </row>
    <row r="538" spans="2:15" ht="89.25" x14ac:dyDescent="0.25">
      <c r="B538" s="249">
        <v>2024</v>
      </c>
      <c r="C538" s="9" t="s">
        <v>1296</v>
      </c>
      <c r="D538" s="249" t="s">
        <v>663</v>
      </c>
      <c r="E538" s="249" t="s">
        <v>64</v>
      </c>
      <c r="F538" s="249" t="s">
        <v>64</v>
      </c>
      <c r="G538" s="256">
        <v>562</v>
      </c>
      <c r="H538" s="261">
        <v>45378</v>
      </c>
      <c r="I538" s="261">
        <v>45378</v>
      </c>
      <c r="J538" s="247" t="s">
        <v>664</v>
      </c>
      <c r="K538" s="249" t="s">
        <v>665</v>
      </c>
      <c r="L538" s="11"/>
      <c r="M538" s="248" t="s">
        <v>1715</v>
      </c>
      <c r="N538" s="262" t="s">
        <v>1716</v>
      </c>
      <c r="O538" s="11"/>
    </row>
    <row r="539" spans="2:15" ht="89.25" x14ac:dyDescent="0.25">
      <c r="B539" s="249">
        <v>2024</v>
      </c>
      <c r="C539" s="9" t="s">
        <v>1296</v>
      </c>
      <c r="D539" s="249" t="s">
        <v>663</v>
      </c>
      <c r="E539" s="249" t="s">
        <v>64</v>
      </c>
      <c r="F539" s="249" t="s">
        <v>64</v>
      </c>
      <c r="G539" s="256">
        <v>306</v>
      </c>
      <c r="H539" s="261">
        <v>45372</v>
      </c>
      <c r="I539" s="261">
        <v>45372</v>
      </c>
      <c r="J539" s="247" t="s">
        <v>664</v>
      </c>
      <c r="K539" s="249" t="s">
        <v>665</v>
      </c>
      <c r="L539" s="11"/>
      <c r="M539" s="248" t="s">
        <v>1717</v>
      </c>
      <c r="N539" s="262" t="s">
        <v>1718</v>
      </c>
      <c r="O539" s="11"/>
    </row>
    <row r="540" spans="2:15" ht="89.25" x14ac:dyDescent="0.25">
      <c r="B540" s="249">
        <v>2024</v>
      </c>
      <c r="C540" s="9" t="s">
        <v>1296</v>
      </c>
      <c r="D540" s="249" t="s">
        <v>663</v>
      </c>
      <c r="E540" s="249" t="s">
        <v>64</v>
      </c>
      <c r="F540" s="249" t="s">
        <v>64</v>
      </c>
      <c r="G540" s="256">
        <v>302</v>
      </c>
      <c r="H540" s="261">
        <v>45372</v>
      </c>
      <c r="I540" s="261">
        <v>45372</v>
      </c>
      <c r="J540" s="247" t="s">
        <v>664</v>
      </c>
      <c r="K540" s="249" t="s">
        <v>665</v>
      </c>
      <c r="L540" s="11"/>
      <c r="M540" s="248" t="s">
        <v>1719</v>
      </c>
      <c r="N540" s="262" t="s">
        <v>1720</v>
      </c>
      <c r="O540" s="11"/>
    </row>
    <row r="541" spans="2:15" ht="89.25" x14ac:dyDescent="0.25">
      <c r="B541" s="249">
        <v>2024</v>
      </c>
      <c r="C541" s="9" t="s">
        <v>1296</v>
      </c>
      <c r="D541" s="249" t="s">
        <v>663</v>
      </c>
      <c r="E541" s="249" t="s">
        <v>64</v>
      </c>
      <c r="F541" s="249" t="s">
        <v>64</v>
      </c>
      <c r="G541" s="256">
        <v>323</v>
      </c>
      <c r="H541" s="261">
        <v>45378</v>
      </c>
      <c r="I541" s="261">
        <v>45378</v>
      </c>
      <c r="J541" s="247" t="s">
        <v>664</v>
      </c>
      <c r="K541" s="249" t="s">
        <v>665</v>
      </c>
      <c r="L541" s="11"/>
      <c r="M541" s="248" t="s">
        <v>1721</v>
      </c>
      <c r="N541" s="262" t="s">
        <v>1722</v>
      </c>
      <c r="O541" s="11"/>
    </row>
    <row r="542" spans="2:15" ht="89.25" x14ac:dyDescent="0.25">
      <c r="B542" s="249">
        <v>2024</v>
      </c>
      <c r="C542" s="9" t="s">
        <v>1296</v>
      </c>
      <c r="D542" s="249" t="s">
        <v>663</v>
      </c>
      <c r="E542" s="249" t="s">
        <v>64</v>
      </c>
      <c r="F542" s="249" t="s">
        <v>64</v>
      </c>
      <c r="G542" s="256">
        <v>394</v>
      </c>
      <c r="H542" s="261">
        <v>45397</v>
      </c>
      <c r="I542" s="261">
        <v>45397</v>
      </c>
      <c r="J542" s="247" t="s">
        <v>664</v>
      </c>
      <c r="K542" s="249" t="s">
        <v>665</v>
      </c>
      <c r="L542" s="11"/>
      <c r="M542" s="248" t="s">
        <v>1723</v>
      </c>
      <c r="N542" s="262" t="s">
        <v>1724</v>
      </c>
      <c r="O542" s="11"/>
    </row>
    <row r="543" spans="2:15" ht="89.25" x14ac:dyDescent="0.25">
      <c r="B543" s="249">
        <v>2024</v>
      </c>
      <c r="C543" s="9" t="s">
        <v>1296</v>
      </c>
      <c r="D543" s="249" t="s">
        <v>663</v>
      </c>
      <c r="E543" s="249" t="s">
        <v>64</v>
      </c>
      <c r="F543" s="249" t="s">
        <v>64</v>
      </c>
      <c r="G543" s="256">
        <v>322</v>
      </c>
      <c r="H543" s="261">
        <v>45378</v>
      </c>
      <c r="I543" s="261">
        <v>45378</v>
      </c>
      <c r="J543" s="247" t="s">
        <v>664</v>
      </c>
      <c r="K543" s="249" t="s">
        <v>665</v>
      </c>
      <c r="L543" s="11"/>
      <c r="M543" s="248" t="s">
        <v>1725</v>
      </c>
      <c r="N543" s="262" t="s">
        <v>1726</v>
      </c>
      <c r="O543" s="11"/>
    </row>
    <row r="544" spans="2:15" ht="89.25" x14ac:dyDescent="0.25">
      <c r="B544" s="249">
        <v>2024</v>
      </c>
      <c r="C544" s="9" t="s">
        <v>1296</v>
      </c>
      <c r="D544" s="249" t="s">
        <v>663</v>
      </c>
      <c r="E544" s="249" t="s">
        <v>64</v>
      </c>
      <c r="F544" s="249" t="s">
        <v>64</v>
      </c>
      <c r="G544" s="256">
        <v>315</v>
      </c>
      <c r="H544" s="261">
        <v>45377</v>
      </c>
      <c r="I544" s="261">
        <v>45377</v>
      </c>
      <c r="J544" s="247" t="s">
        <v>664</v>
      </c>
      <c r="K544" s="249" t="s">
        <v>665</v>
      </c>
      <c r="L544" s="11"/>
      <c r="M544" s="248" t="s">
        <v>1727</v>
      </c>
      <c r="N544" s="262" t="s">
        <v>1728</v>
      </c>
      <c r="O544" s="11"/>
    </row>
    <row r="545" spans="2:15" ht="89.25" x14ac:dyDescent="0.25">
      <c r="B545" s="249">
        <v>2024</v>
      </c>
      <c r="C545" s="9" t="s">
        <v>1296</v>
      </c>
      <c r="D545" s="249" t="s">
        <v>663</v>
      </c>
      <c r="E545" s="249" t="s">
        <v>64</v>
      </c>
      <c r="F545" s="249" t="s">
        <v>64</v>
      </c>
      <c r="G545" s="256">
        <v>395</v>
      </c>
      <c r="H545" s="261">
        <v>45488</v>
      </c>
      <c r="I545" s="261">
        <v>45488</v>
      </c>
      <c r="J545" s="247" t="s">
        <v>664</v>
      </c>
      <c r="K545" s="249" t="s">
        <v>665</v>
      </c>
      <c r="L545" s="11"/>
      <c r="M545" s="248" t="s">
        <v>1729</v>
      </c>
      <c r="N545" s="262" t="s">
        <v>1730</v>
      </c>
      <c r="O545" s="11"/>
    </row>
    <row r="546" spans="2:15" ht="89.25" x14ac:dyDescent="0.25">
      <c r="B546" s="249">
        <v>2024</v>
      </c>
      <c r="C546" s="9" t="s">
        <v>1296</v>
      </c>
      <c r="D546" s="249" t="s">
        <v>663</v>
      </c>
      <c r="E546" s="249" t="s">
        <v>64</v>
      </c>
      <c r="F546" s="249" t="s">
        <v>64</v>
      </c>
      <c r="G546" s="256">
        <v>320</v>
      </c>
      <c r="H546" s="261">
        <v>45378</v>
      </c>
      <c r="I546" s="261">
        <v>45378</v>
      </c>
      <c r="J546" s="247" t="s">
        <v>664</v>
      </c>
      <c r="K546" s="249" t="s">
        <v>665</v>
      </c>
      <c r="L546" s="11"/>
      <c r="M546" s="248" t="s">
        <v>1731</v>
      </c>
      <c r="N546" s="262" t="s">
        <v>1732</v>
      </c>
      <c r="O546" s="11"/>
    </row>
    <row r="547" spans="2:15" ht="89.25" x14ac:dyDescent="0.25">
      <c r="B547" s="249">
        <v>2024</v>
      </c>
      <c r="C547" s="9" t="s">
        <v>1296</v>
      </c>
      <c r="D547" s="249" t="s">
        <v>663</v>
      </c>
      <c r="E547" s="249" t="s">
        <v>64</v>
      </c>
      <c r="F547" s="249" t="s">
        <v>64</v>
      </c>
      <c r="G547" s="256">
        <v>286</v>
      </c>
      <c r="H547" s="261">
        <v>45370</v>
      </c>
      <c r="I547" s="261">
        <v>45370</v>
      </c>
      <c r="J547" s="247" t="s">
        <v>664</v>
      </c>
      <c r="K547" s="249" t="s">
        <v>665</v>
      </c>
      <c r="L547" s="11"/>
      <c r="M547" s="248" t="s">
        <v>1733</v>
      </c>
      <c r="N547" s="262" t="s">
        <v>1734</v>
      </c>
      <c r="O547" s="11"/>
    </row>
    <row r="548" spans="2:15" ht="89.25" x14ac:dyDescent="0.25">
      <c r="B548" s="249">
        <v>2024</v>
      </c>
      <c r="C548" s="9" t="s">
        <v>1296</v>
      </c>
      <c r="D548" s="249" t="s">
        <v>663</v>
      </c>
      <c r="E548" s="249" t="s">
        <v>64</v>
      </c>
      <c r="F548" s="249" t="s">
        <v>64</v>
      </c>
      <c r="G548" s="256">
        <v>276</v>
      </c>
      <c r="H548" s="261">
        <v>45383</v>
      </c>
      <c r="I548" s="261">
        <v>45383</v>
      </c>
      <c r="J548" s="247" t="s">
        <v>664</v>
      </c>
      <c r="K548" s="249" t="s">
        <v>665</v>
      </c>
      <c r="L548" s="11"/>
      <c r="M548" s="248" t="s">
        <v>1735</v>
      </c>
      <c r="N548" s="262" t="s">
        <v>1648</v>
      </c>
      <c r="O548" s="11"/>
    </row>
    <row r="549" spans="2:15" ht="89.25" x14ac:dyDescent="0.25">
      <c r="B549" s="249">
        <v>2024</v>
      </c>
      <c r="C549" s="9" t="s">
        <v>1736</v>
      </c>
      <c r="D549" s="249" t="s">
        <v>663</v>
      </c>
      <c r="E549" s="249" t="s">
        <v>64</v>
      </c>
      <c r="F549" s="249" t="s">
        <v>64</v>
      </c>
      <c r="G549" s="256">
        <v>159</v>
      </c>
      <c r="H549" s="261">
        <v>45393</v>
      </c>
      <c r="I549" s="261">
        <v>45393</v>
      </c>
      <c r="J549" s="247" t="s">
        <v>664</v>
      </c>
      <c r="K549" s="249" t="s">
        <v>665</v>
      </c>
      <c r="L549" s="11"/>
      <c r="M549" s="248" t="s">
        <v>1737</v>
      </c>
      <c r="N549" s="262" t="s">
        <v>1738</v>
      </c>
      <c r="O549" s="11"/>
    </row>
    <row r="550" spans="2:15" ht="89.25" x14ac:dyDescent="0.25">
      <c r="B550" s="249">
        <v>2024</v>
      </c>
      <c r="C550" s="9" t="s">
        <v>1736</v>
      </c>
      <c r="D550" s="249" t="s">
        <v>663</v>
      </c>
      <c r="E550" s="249" t="s">
        <v>64</v>
      </c>
      <c r="F550" s="249" t="s">
        <v>64</v>
      </c>
      <c r="G550" s="256">
        <v>247</v>
      </c>
      <c r="H550" s="261">
        <v>45397</v>
      </c>
      <c r="I550" s="261">
        <v>45397</v>
      </c>
      <c r="J550" s="247" t="s">
        <v>664</v>
      </c>
      <c r="K550" s="249" t="s">
        <v>665</v>
      </c>
      <c r="L550" s="11"/>
      <c r="M550" s="248" t="s">
        <v>1739</v>
      </c>
      <c r="N550" s="262" t="s">
        <v>1740</v>
      </c>
      <c r="O550" s="11"/>
    </row>
    <row r="551" spans="2:15" ht="89.25" x14ac:dyDescent="0.25">
      <c r="B551" s="249">
        <v>2024</v>
      </c>
      <c r="C551" s="9" t="s">
        <v>1736</v>
      </c>
      <c r="D551" s="249" t="s">
        <v>663</v>
      </c>
      <c r="E551" s="249" t="s">
        <v>64</v>
      </c>
      <c r="F551" s="249" t="s">
        <v>64</v>
      </c>
      <c r="G551" s="256">
        <v>231</v>
      </c>
      <c r="H551" s="261">
        <v>45385</v>
      </c>
      <c r="I551" s="261">
        <v>45385</v>
      </c>
      <c r="J551" s="247" t="s">
        <v>664</v>
      </c>
      <c r="K551" s="249" t="s">
        <v>665</v>
      </c>
      <c r="L551" s="11"/>
      <c r="M551" s="248" t="s">
        <v>1741</v>
      </c>
      <c r="N551" s="262" t="s">
        <v>1742</v>
      </c>
      <c r="O551" s="11"/>
    </row>
    <row r="552" spans="2:15" ht="89.25" x14ac:dyDescent="0.25">
      <c r="B552" s="249">
        <v>2024</v>
      </c>
      <c r="C552" s="9" t="s">
        <v>1736</v>
      </c>
      <c r="D552" s="249" t="s">
        <v>663</v>
      </c>
      <c r="E552" s="249" t="s">
        <v>64</v>
      </c>
      <c r="F552" s="249" t="s">
        <v>64</v>
      </c>
      <c r="G552" s="256">
        <v>261</v>
      </c>
      <c r="H552" s="261">
        <v>45412</v>
      </c>
      <c r="I552" s="261">
        <v>45412</v>
      </c>
      <c r="J552" s="247" t="s">
        <v>664</v>
      </c>
      <c r="K552" s="249" t="s">
        <v>665</v>
      </c>
      <c r="L552" s="11"/>
      <c r="M552" s="248" t="s">
        <v>1743</v>
      </c>
      <c r="N552" s="262" t="s">
        <v>1744</v>
      </c>
      <c r="O552" s="11"/>
    </row>
    <row r="553" spans="2:15" ht="89.25" x14ac:dyDescent="0.25">
      <c r="B553" s="249">
        <v>2024</v>
      </c>
      <c r="C553" s="9" t="s">
        <v>1736</v>
      </c>
      <c r="D553" s="249" t="s">
        <v>663</v>
      </c>
      <c r="E553" s="249" t="s">
        <v>64</v>
      </c>
      <c r="F553" s="249" t="s">
        <v>64</v>
      </c>
      <c r="G553" s="256">
        <v>276</v>
      </c>
      <c r="H553" s="261">
        <v>45391</v>
      </c>
      <c r="I553" s="261">
        <v>45391</v>
      </c>
      <c r="J553" s="247" t="s">
        <v>664</v>
      </c>
      <c r="K553" s="249" t="s">
        <v>665</v>
      </c>
      <c r="L553" s="11"/>
      <c r="M553" s="248" t="s">
        <v>1745</v>
      </c>
      <c r="N553" s="262" t="s">
        <v>1746</v>
      </c>
      <c r="O553" s="11"/>
    </row>
    <row r="554" spans="2:15" ht="89.25" x14ac:dyDescent="0.25">
      <c r="B554" s="249">
        <v>2024</v>
      </c>
      <c r="C554" s="9" t="s">
        <v>1736</v>
      </c>
      <c r="D554" s="249" t="s">
        <v>663</v>
      </c>
      <c r="E554" s="249" t="s">
        <v>64</v>
      </c>
      <c r="F554" s="249" t="s">
        <v>64</v>
      </c>
      <c r="G554" s="256">
        <v>549</v>
      </c>
      <c r="H554" s="261">
        <v>45397</v>
      </c>
      <c r="I554" s="261">
        <v>45397</v>
      </c>
      <c r="J554" s="247" t="s">
        <v>664</v>
      </c>
      <c r="K554" s="249" t="s">
        <v>665</v>
      </c>
      <c r="L554" s="11"/>
      <c r="M554" s="248" t="s">
        <v>1747</v>
      </c>
      <c r="N554" s="262" t="s">
        <v>1748</v>
      </c>
      <c r="O554" s="11"/>
    </row>
    <row r="555" spans="2:15" ht="89.25" x14ac:dyDescent="0.25">
      <c r="B555" s="249">
        <v>2024</v>
      </c>
      <c r="C555" s="9" t="s">
        <v>1736</v>
      </c>
      <c r="D555" s="249" t="s">
        <v>663</v>
      </c>
      <c r="E555" s="249" t="s">
        <v>64</v>
      </c>
      <c r="F555" s="249" t="s">
        <v>64</v>
      </c>
      <c r="G555" s="256">
        <v>336</v>
      </c>
      <c r="H555" s="261">
        <v>45404</v>
      </c>
      <c r="I555" s="261">
        <v>45404</v>
      </c>
      <c r="J555" s="247" t="s">
        <v>664</v>
      </c>
      <c r="K555" s="249" t="s">
        <v>665</v>
      </c>
      <c r="L555" s="11"/>
      <c r="M555" s="248" t="s">
        <v>1749</v>
      </c>
      <c r="N555" s="262" t="s">
        <v>1750</v>
      </c>
      <c r="O555" s="11"/>
    </row>
    <row r="556" spans="2:15" ht="89.25" x14ac:dyDescent="0.25">
      <c r="B556" s="249">
        <v>2024</v>
      </c>
      <c r="C556" s="9" t="s">
        <v>1736</v>
      </c>
      <c r="D556" s="249" t="s">
        <v>663</v>
      </c>
      <c r="E556" s="249" t="s">
        <v>64</v>
      </c>
      <c r="F556" s="249" t="s">
        <v>64</v>
      </c>
      <c r="G556" s="256">
        <v>9</v>
      </c>
      <c r="H556" s="261">
        <v>45440</v>
      </c>
      <c r="I556" s="261">
        <v>45440</v>
      </c>
      <c r="J556" s="247" t="s">
        <v>664</v>
      </c>
      <c r="K556" s="249" t="s">
        <v>665</v>
      </c>
      <c r="L556" s="11"/>
      <c r="M556" s="248" t="s">
        <v>1751</v>
      </c>
      <c r="N556" s="262" t="s">
        <v>1752</v>
      </c>
      <c r="O556" s="11"/>
    </row>
    <row r="557" spans="2:15" ht="114.75" x14ac:dyDescent="0.25">
      <c r="B557" s="249">
        <v>2024</v>
      </c>
      <c r="C557" s="11" t="s">
        <v>1736</v>
      </c>
      <c r="D557" s="249" t="s">
        <v>663</v>
      </c>
      <c r="E557" s="249" t="s">
        <v>64</v>
      </c>
      <c r="F557" s="249" t="s">
        <v>64</v>
      </c>
      <c r="G557" s="256">
        <v>318</v>
      </c>
      <c r="H557" s="261">
        <v>45406</v>
      </c>
      <c r="I557" s="261">
        <v>45406</v>
      </c>
      <c r="J557" s="247" t="s">
        <v>664</v>
      </c>
      <c r="K557" s="249" t="s">
        <v>665</v>
      </c>
      <c r="L557" s="11"/>
      <c r="M557" s="248" t="s">
        <v>1753</v>
      </c>
      <c r="N557" s="262" t="s">
        <v>1754</v>
      </c>
      <c r="O557" s="11"/>
    </row>
    <row r="558" spans="2:15" ht="114.75" x14ac:dyDescent="0.25">
      <c r="B558" s="249">
        <v>2024</v>
      </c>
      <c r="C558" s="11" t="s">
        <v>1736</v>
      </c>
      <c r="D558" s="249" t="s">
        <v>663</v>
      </c>
      <c r="E558" s="249" t="s">
        <v>64</v>
      </c>
      <c r="F558" s="249" t="s">
        <v>64</v>
      </c>
      <c r="G558" s="256">
        <v>1026</v>
      </c>
      <c r="H558" s="261">
        <v>45392</v>
      </c>
      <c r="I558" s="261">
        <v>45392</v>
      </c>
      <c r="J558" s="247" t="s">
        <v>664</v>
      </c>
      <c r="K558" s="249" t="s">
        <v>665</v>
      </c>
      <c r="L558" s="11"/>
      <c r="M558" s="248" t="s">
        <v>1755</v>
      </c>
      <c r="N558" s="262" t="s">
        <v>1756</v>
      </c>
      <c r="O558" s="11"/>
    </row>
    <row r="559" spans="2:15" ht="114.75" x14ac:dyDescent="0.25">
      <c r="B559" s="249">
        <v>2024</v>
      </c>
      <c r="C559" s="11" t="s">
        <v>1736</v>
      </c>
      <c r="D559" s="249" t="s">
        <v>663</v>
      </c>
      <c r="E559" s="249" t="s">
        <v>64</v>
      </c>
      <c r="F559" s="249" t="s">
        <v>64</v>
      </c>
      <c r="G559" s="256">
        <v>63</v>
      </c>
      <c r="H559" s="261">
        <v>45340</v>
      </c>
      <c r="I559" s="261">
        <v>45340</v>
      </c>
      <c r="J559" s="247" t="s">
        <v>664</v>
      </c>
      <c r="K559" s="249" t="s">
        <v>665</v>
      </c>
      <c r="L559" s="11"/>
      <c r="M559" s="248" t="s">
        <v>1757</v>
      </c>
      <c r="N559" s="262" t="s">
        <v>1758</v>
      </c>
      <c r="O559" s="11"/>
    </row>
    <row r="560" spans="2:15" ht="114.75" x14ac:dyDescent="0.25">
      <c r="B560" s="249">
        <v>2024</v>
      </c>
      <c r="C560" s="11" t="s">
        <v>1736</v>
      </c>
      <c r="D560" s="249" t="s">
        <v>663</v>
      </c>
      <c r="E560" s="249" t="s">
        <v>64</v>
      </c>
      <c r="F560" s="249" t="s">
        <v>64</v>
      </c>
      <c r="G560" s="256">
        <v>290</v>
      </c>
      <c r="H560" s="261">
        <v>45343</v>
      </c>
      <c r="I560" s="261">
        <v>45343</v>
      </c>
      <c r="J560" s="247" t="s">
        <v>664</v>
      </c>
      <c r="K560" s="249" t="s">
        <v>665</v>
      </c>
      <c r="L560" s="11"/>
      <c r="M560" s="248" t="s">
        <v>1759</v>
      </c>
      <c r="N560" s="262" t="s">
        <v>1760</v>
      </c>
      <c r="O560" s="11"/>
    </row>
    <row r="561" spans="2:15" ht="114.75" x14ac:dyDescent="0.25">
      <c r="B561" s="249">
        <v>2024</v>
      </c>
      <c r="C561" s="11" t="s">
        <v>1736</v>
      </c>
      <c r="D561" s="249" t="s">
        <v>663</v>
      </c>
      <c r="E561" s="249" t="s">
        <v>64</v>
      </c>
      <c r="F561" s="249" t="s">
        <v>64</v>
      </c>
      <c r="G561" s="256">
        <v>121</v>
      </c>
      <c r="H561" s="261">
        <v>45384</v>
      </c>
      <c r="I561" s="261">
        <v>45384</v>
      </c>
      <c r="J561" s="247" t="s">
        <v>664</v>
      </c>
      <c r="K561" s="249" t="s">
        <v>665</v>
      </c>
      <c r="L561" s="11"/>
      <c r="M561" s="248" t="s">
        <v>1761</v>
      </c>
      <c r="N561" s="262" t="s">
        <v>1762</v>
      </c>
      <c r="O561" s="11"/>
    </row>
    <row r="562" spans="2:15" ht="114.75" x14ac:dyDescent="0.25">
      <c r="B562" s="249">
        <v>2024</v>
      </c>
      <c r="C562" s="11" t="s">
        <v>1736</v>
      </c>
      <c r="D562" s="249" t="s">
        <v>663</v>
      </c>
      <c r="E562" s="249" t="s">
        <v>64</v>
      </c>
      <c r="F562" s="249" t="s">
        <v>64</v>
      </c>
      <c r="G562" s="256">
        <v>107</v>
      </c>
      <c r="H562" s="261">
        <v>45336</v>
      </c>
      <c r="I562" s="261">
        <v>45336</v>
      </c>
      <c r="J562" s="247" t="s">
        <v>664</v>
      </c>
      <c r="K562" s="249" t="s">
        <v>665</v>
      </c>
      <c r="L562" s="11"/>
      <c r="M562" s="248" t="s">
        <v>1763</v>
      </c>
      <c r="N562" s="262" t="s">
        <v>1764</v>
      </c>
      <c r="O562" s="11"/>
    </row>
    <row r="563" spans="2:15" ht="114.75" x14ac:dyDescent="0.25">
      <c r="B563" s="249">
        <v>2024</v>
      </c>
      <c r="C563" s="11" t="s">
        <v>1736</v>
      </c>
      <c r="D563" s="249" t="s">
        <v>663</v>
      </c>
      <c r="E563" s="249" t="s">
        <v>64</v>
      </c>
      <c r="F563" s="249" t="s">
        <v>64</v>
      </c>
      <c r="G563" s="256">
        <v>55</v>
      </c>
      <c r="H563" s="261">
        <v>45334</v>
      </c>
      <c r="I563" s="261">
        <v>45334</v>
      </c>
      <c r="J563" s="247" t="s">
        <v>664</v>
      </c>
      <c r="K563" s="249" t="s">
        <v>665</v>
      </c>
      <c r="L563" s="11"/>
      <c r="M563" s="248" t="s">
        <v>1765</v>
      </c>
      <c r="N563" s="262" t="s">
        <v>1766</v>
      </c>
      <c r="O563" s="11"/>
    </row>
    <row r="564" spans="2:15" ht="114.75" x14ac:dyDescent="0.25">
      <c r="B564" s="249">
        <v>2024</v>
      </c>
      <c r="C564" s="11" t="s">
        <v>1736</v>
      </c>
      <c r="D564" s="249" t="s">
        <v>663</v>
      </c>
      <c r="E564" s="249" t="s">
        <v>64</v>
      </c>
      <c r="F564" s="249" t="s">
        <v>64</v>
      </c>
      <c r="G564" s="256">
        <v>128</v>
      </c>
      <c r="H564" s="261">
        <v>45324</v>
      </c>
      <c r="I564" s="261">
        <v>45324</v>
      </c>
      <c r="J564" s="247" t="s">
        <v>664</v>
      </c>
      <c r="K564" s="249" t="s">
        <v>665</v>
      </c>
      <c r="L564" s="11"/>
      <c r="M564" s="248" t="s">
        <v>1767</v>
      </c>
      <c r="N564" s="262" t="s">
        <v>1768</v>
      </c>
      <c r="O564" s="11"/>
    </row>
    <row r="565" spans="2:15" ht="114.75" x14ac:dyDescent="0.25">
      <c r="B565" s="249">
        <v>2024</v>
      </c>
      <c r="C565" s="11" t="s">
        <v>1736</v>
      </c>
      <c r="D565" s="249" t="s">
        <v>663</v>
      </c>
      <c r="E565" s="249" t="s">
        <v>64</v>
      </c>
      <c r="F565" s="249" t="s">
        <v>64</v>
      </c>
      <c r="G565" s="256">
        <v>523</v>
      </c>
      <c r="H565" s="261">
        <v>45351</v>
      </c>
      <c r="I565" s="261">
        <v>45351</v>
      </c>
      <c r="J565" s="247" t="s">
        <v>664</v>
      </c>
      <c r="K565" s="249" t="s">
        <v>665</v>
      </c>
      <c r="L565" s="11"/>
      <c r="M565" s="248" t="s">
        <v>1769</v>
      </c>
      <c r="N565" s="262" t="s">
        <v>1770</v>
      </c>
      <c r="O565" s="11"/>
    </row>
    <row r="566" spans="2:15" ht="114.75" x14ac:dyDescent="0.25">
      <c r="B566" s="249">
        <v>2024</v>
      </c>
      <c r="C566" s="11" t="s">
        <v>1736</v>
      </c>
      <c r="D566" s="249" t="s">
        <v>663</v>
      </c>
      <c r="E566" s="249" t="s">
        <v>64</v>
      </c>
      <c r="F566" s="249" t="s">
        <v>64</v>
      </c>
      <c r="G566" s="256">
        <v>131</v>
      </c>
      <c r="H566" s="261">
        <v>45324</v>
      </c>
      <c r="I566" s="261">
        <v>45324</v>
      </c>
      <c r="J566" s="247" t="s">
        <v>664</v>
      </c>
      <c r="K566" s="249" t="s">
        <v>665</v>
      </c>
      <c r="L566" s="11"/>
      <c r="M566" s="248" t="s">
        <v>1771</v>
      </c>
      <c r="N566" s="262" t="s">
        <v>1772</v>
      </c>
      <c r="O566" s="11"/>
    </row>
    <row r="567" spans="2:15" ht="114.75" x14ac:dyDescent="0.25">
      <c r="B567" s="249">
        <v>2024</v>
      </c>
      <c r="C567" s="11" t="s">
        <v>1736</v>
      </c>
      <c r="D567" s="249" t="s">
        <v>663</v>
      </c>
      <c r="E567" s="249" t="s">
        <v>64</v>
      </c>
      <c r="F567" s="249" t="s">
        <v>64</v>
      </c>
      <c r="G567" s="256">
        <v>100</v>
      </c>
      <c r="H567" s="261">
        <v>45337</v>
      </c>
      <c r="I567" s="261">
        <v>45337</v>
      </c>
      <c r="J567" s="247" t="s">
        <v>664</v>
      </c>
      <c r="K567" s="249" t="s">
        <v>665</v>
      </c>
      <c r="L567" s="11"/>
      <c r="M567" s="248" t="s">
        <v>1773</v>
      </c>
      <c r="N567" s="262" t="s">
        <v>1774</v>
      </c>
      <c r="O567" s="11"/>
    </row>
    <row r="568" spans="2:15" ht="114.75" x14ac:dyDescent="0.25">
      <c r="B568" s="249">
        <v>2024</v>
      </c>
      <c r="C568" s="11" t="s">
        <v>1736</v>
      </c>
      <c r="D568" s="249" t="s">
        <v>663</v>
      </c>
      <c r="E568" s="249" t="s">
        <v>64</v>
      </c>
      <c r="F568" s="249" t="s">
        <v>64</v>
      </c>
      <c r="G568" s="256">
        <v>293</v>
      </c>
      <c r="H568" s="261">
        <v>45334</v>
      </c>
      <c r="I568" s="261">
        <v>45334</v>
      </c>
      <c r="J568" s="247" t="s">
        <v>664</v>
      </c>
      <c r="K568" s="249" t="s">
        <v>665</v>
      </c>
      <c r="L568" s="11"/>
      <c r="M568" s="248" t="s">
        <v>1775</v>
      </c>
      <c r="N568" s="262" t="s">
        <v>1776</v>
      </c>
      <c r="O568" s="11"/>
    </row>
    <row r="569" spans="2:15" ht="114.75" x14ac:dyDescent="0.25">
      <c r="B569" s="249">
        <v>2024</v>
      </c>
      <c r="C569" s="11" t="s">
        <v>1736</v>
      </c>
      <c r="D569" s="249" t="s">
        <v>663</v>
      </c>
      <c r="E569" s="249" t="s">
        <v>64</v>
      </c>
      <c r="F569" s="249" t="s">
        <v>64</v>
      </c>
      <c r="G569" s="256">
        <v>670</v>
      </c>
      <c r="H569" s="261">
        <v>45365</v>
      </c>
      <c r="I569" s="261">
        <v>45365</v>
      </c>
      <c r="J569" s="247" t="s">
        <v>664</v>
      </c>
      <c r="K569" s="249" t="s">
        <v>665</v>
      </c>
      <c r="L569" s="11"/>
      <c r="M569" s="248" t="s">
        <v>1777</v>
      </c>
      <c r="N569" s="262" t="s">
        <v>1778</v>
      </c>
      <c r="O569" s="11"/>
    </row>
    <row r="570" spans="2:15" ht="114.75" x14ac:dyDescent="0.25">
      <c r="B570" s="249">
        <v>2024</v>
      </c>
      <c r="C570" s="11" t="s">
        <v>1736</v>
      </c>
      <c r="D570" s="249" t="s">
        <v>663</v>
      </c>
      <c r="E570" s="249" t="s">
        <v>64</v>
      </c>
      <c r="F570" s="249" t="s">
        <v>64</v>
      </c>
      <c r="G570" s="256">
        <v>347</v>
      </c>
      <c r="H570" s="261">
        <v>45366</v>
      </c>
      <c r="I570" s="261">
        <v>45366</v>
      </c>
      <c r="J570" s="247" t="s">
        <v>664</v>
      </c>
      <c r="K570" s="249" t="s">
        <v>665</v>
      </c>
      <c r="L570" s="11"/>
      <c r="M570" s="248" t="s">
        <v>1779</v>
      </c>
      <c r="N570" s="262" t="s">
        <v>1780</v>
      </c>
      <c r="O570" s="11"/>
    </row>
    <row r="571" spans="2:15" ht="114.75" x14ac:dyDescent="0.25">
      <c r="B571" s="249">
        <v>2024</v>
      </c>
      <c r="C571" s="11" t="s">
        <v>1736</v>
      </c>
      <c r="D571" s="249" t="s">
        <v>663</v>
      </c>
      <c r="E571" s="249" t="s">
        <v>64</v>
      </c>
      <c r="F571" s="249" t="s">
        <v>64</v>
      </c>
      <c r="G571" s="256">
        <v>193</v>
      </c>
      <c r="H571" s="261">
        <v>45373</v>
      </c>
      <c r="I571" s="261">
        <v>45373</v>
      </c>
      <c r="J571" s="247" t="s">
        <v>664</v>
      </c>
      <c r="K571" s="249" t="s">
        <v>665</v>
      </c>
      <c r="L571" s="11"/>
      <c r="M571" s="248" t="s">
        <v>1781</v>
      </c>
      <c r="N571" s="262" t="s">
        <v>1782</v>
      </c>
      <c r="O571" s="11"/>
    </row>
    <row r="572" spans="2:15" ht="102" x14ac:dyDescent="0.25">
      <c r="B572" s="249">
        <v>2024</v>
      </c>
      <c r="C572" s="11" t="s">
        <v>1736</v>
      </c>
      <c r="D572" s="249" t="s">
        <v>663</v>
      </c>
      <c r="E572" s="249" t="s">
        <v>64</v>
      </c>
      <c r="F572" s="249" t="s">
        <v>64</v>
      </c>
      <c r="G572" s="256">
        <v>258</v>
      </c>
      <c r="H572" s="261">
        <v>45371</v>
      </c>
      <c r="I572" s="261">
        <v>45371</v>
      </c>
      <c r="J572" s="247" t="s">
        <v>664</v>
      </c>
      <c r="K572" s="249" t="s">
        <v>665</v>
      </c>
      <c r="L572" s="11"/>
      <c r="M572" s="248" t="s">
        <v>1783</v>
      </c>
      <c r="N572" s="262" t="s">
        <v>1784</v>
      </c>
      <c r="O572" s="11"/>
    </row>
    <row r="573" spans="2:15" ht="102" x14ac:dyDescent="0.25">
      <c r="B573" s="249">
        <v>2024</v>
      </c>
      <c r="C573" s="11" t="s">
        <v>1736</v>
      </c>
      <c r="D573" s="249" t="s">
        <v>663</v>
      </c>
      <c r="E573" s="249" t="s">
        <v>64</v>
      </c>
      <c r="F573" s="249" t="s">
        <v>64</v>
      </c>
      <c r="G573" s="256">
        <v>463</v>
      </c>
      <c r="H573" s="261">
        <v>45390</v>
      </c>
      <c r="I573" s="261">
        <v>45390</v>
      </c>
      <c r="J573" s="247" t="s">
        <v>664</v>
      </c>
      <c r="K573" s="249" t="s">
        <v>665</v>
      </c>
      <c r="L573" s="11"/>
      <c r="M573" s="248" t="s">
        <v>1785</v>
      </c>
      <c r="N573" s="262" t="s">
        <v>1786</v>
      </c>
      <c r="O573" s="11"/>
    </row>
    <row r="574" spans="2:15" ht="102" x14ac:dyDescent="0.25">
      <c r="B574" s="249">
        <v>2024</v>
      </c>
      <c r="C574" s="11" t="s">
        <v>1736</v>
      </c>
      <c r="D574" s="249" t="s">
        <v>663</v>
      </c>
      <c r="E574" s="249" t="s">
        <v>64</v>
      </c>
      <c r="F574" s="249" t="s">
        <v>64</v>
      </c>
      <c r="G574" s="256">
        <v>232</v>
      </c>
      <c r="H574" s="261">
        <v>45378</v>
      </c>
      <c r="I574" s="261">
        <v>45378</v>
      </c>
      <c r="J574" s="247" t="s">
        <v>664</v>
      </c>
      <c r="K574" s="249" t="s">
        <v>665</v>
      </c>
      <c r="L574" s="11"/>
      <c r="M574" s="248" t="s">
        <v>1787</v>
      </c>
      <c r="N574" s="262" t="s">
        <v>1788</v>
      </c>
      <c r="O574" s="11"/>
    </row>
    <row r="575" spans="2:15" ht="102" x14ac:dyDescent="0.25">
      <c r="B575" s="249">
        <v>2024</v>
      </c>
      <c r="C575" s="11" t="s">
        <v>1736</v>
      </c>
      <c r="D575" s="249" t="s">
        <v>663</v>
      </c>
      <c r="E575" s="249" t="s">
        <v>64</v>
      </c>
      <c r="F575" s="249" t="s">
        <v>64</v>
      </c>
      <c r="G575" s="256">
        <v>502</v>
      </c>
      <c r="H575" s="261">
        <v>45394</v>
      </c>
      <c r="I575" s="261">
        <v>45394</v>
      </c>
      <c r="J575" s="247" t="s">
        <v>664</v>
      </c>
      <c r="K575" s="249" t="s">
        <v>665</v>
      </c>
      <c r="L575" s="11"/>
      <c r="M575" s="248" t="s">
        <v>1789</v>
      </c>
      <c r="N575" s="262" t="s">
        <v>1790</v>
      </c>
      <c r="O575" s="11"/>
    </row>
    <row r="576" spans="2:15" ht="102" x14ac:dyDescent="0.25">
      <c r="B576" s="249">
        <v>2024</v>
      </c>
      <c r="C576" s="11" t="s">
        <v>1736</v>
      </c>
      <c r="D576" s="249" t="s">
        <v>663</v>
      </c>
      <c r="E576" s="249" t="s">
        <v>64</v>
      </c>
      <c r="F576" s="249" t="s">
        <v>64</v>
      </c>
      <c r="G576" s="256">
        <v>220</v>
      </c>
      <c r="H576" s="261">
        <v>45363</v>
      </c>
      <c r="I576" s="261">
        <v>45363</v>
      </c>
      <c r="J576" s="247" t="s">
        <v>664</v>
      </c>
      <c r="K576" s="249" t="s">
        <v>665</v>
      </c>
      <c r="L576" s="11"/>
      <c r="M576" s="248" t="s">
        <v>1791</v>
      </c>
      <c r="N576" s="262" t="s">
        <v>1792</v>
      </c>
      <c r="O576" s="11"/>
    </row>
    <row r="577" spans="2:15" ht="102" x14ac:dyDescent="0.25">
      <c r="B577" s="249">
        <v>2024</v>
      </c>
      <c r="C577" s="11" t="s">
        <v>1736</v>
      </c>
      <c r="D577" s="249" t="s">
        <v>663</v>
      </c>
      <c r="E577" s="249" t="s">
        <v>64</v>
      </c>
      <c r="F577" s="249" t="s">
        <v>64</v>
      </c>
      <c r="G577" s="256">
        <v>403</v>
      </c>
      <c r="H577" s="261">
        <v>45363</v>
      </c>
      <c r="I577" s="261">
        <v>45363</v>
      </c>
      <c r="J577" s="247" t="s">
        <v>664</v>
      </c>
      <c r="K577" s="249" t="s">
        <v>665</v>
      </c>
      <c r="L577" s="11"/>
      <c r="M577" s="248" t="s">
        <v>1793</v>
      </c>
      <c r="N577" s="262" t="s">
        <v>1794</v>
      </c>
      <c r="O577" s="11"/>
    </row>
    <row r="578" spans="2:15" ht="102" x14ac:dyDescent="0.25">
      <c r="B578" s="249">
        <v>2024</v>
      </c>
      <c r="C578" s="11" t="s">
        <v>1736</v>
      </c>
      <c r="D578" s="249" t="s">
        <v>663</v>
      </c>
      <c r="E578" s="249" t="s">
        <v>64</v>
      </c>
      <c r="F578" s="249" t="s">
        <v>64</v>
      </c>
      <c r="G578" s="256">
        <v>252</v>
      </c>
      <c r="H578" s="261">
        <v>45426</v>
      </c>
      <c r="I578" s="261">
        <v>45426</v>
      </c>
      <c r="J578" s="247" t="s">
        <v>664</v>
      </c>
      <c r="K578" s="249" t="s">
        <v>665</v>
      </c>
      <c r="L578" s="11"/>
      <c r="M578" s="248" t="s">
        <v>1795</v>
      </c>
      <c r="N578" s="262" t="s">
        <v>1796</v>
      </c>
      <c r="O578" s="11"/>
    </row>
    <row r="579" spans="2:15" ht="102" x14ac:dyDescent="0.25">
      <c r="B579" s="249">
        <v>2024</v>
      </c>
      <c r="C579" s="11" t="s">
        <v>1736</v>
      </c>
      <c r="D579" s="249" t="s">
        <v>663</v>
      </c>
      <c r="E579" s="249" t="s">
        <v>64</v>
      </c>
      <c r="F579" s="249" t="s">
        <v>64</v>
      </c>
      <c r="G579" s="256">
        <v>1013</v>
      </c>
      <c r="H579" s="261">
        <v>45390</v>
      </c>
      <c r="I579" s="261">
        <v>45390</v>
      </c>
      <c r="J579" s="247" t="s">
        <v>664</v>
      </c>
      <c r="K579" s="249" t="s">
        <v>665</v>
      </c>
      <c r="L579" s="11"/>
      <c r="M579" s="248" t="s">
        <v>1797</v>
      </c>
      <c r="N579" s="262" t="s">
        <v>1798</v>
      </c>
      <c r="O579" s="11"/>
    </row>
    <row r="580" spans="2:15" ht="102" x14ac:dyDescent="0.25">
      <c r="B580" s="249">
        <v>2024</v>
      </c>
      <c r="C580" s="11" t="s">
        <v>1736</v>
      </c>
      <c r="D580" s="249" t="s">
        <v>663</v>
      </c>
      <c r="E580" s="249" t="s">
        <v>64</v>
      </c>
      <c r="F580" s="249" t="s">
        <v>64</v>
      </c>
      <c r="G580" s="256">
        <v>941</v>
      </c>
      <c r="H580" s="261">
        <v>45384</v>
      </c>
      <c r="I580" s="261">
        <v>45384</v>
      </c>
      <c r="J580" s="247" t="s">
        <v>664</v>
      </c>
      <c r="K580" s="249" t="s">
        <v>665</v>
      </c>
      <c r="L580" s="11"/>
      <c r="M580" s="248" t="s">
        <v>1799</v>
      </c>
      <c r="N580" s="262" t="s">
        <v>1800</v>
      </c>
      <c r="O580" s="11"/>
    </row>
    <row r="581" spans="2:15" ht="102" x14ac:dyDescent="0.25">
      <c r="B581" s="249">
        <v>2024</v>
      </c>
      <c r="C581" s="11" t="s">
        <v>1736</v>
      </c>
      <c r="D581" s="249" t="s">
        <v>663</v>
      </c>
      <c r="E581" s="249" t="s">
        <v>64</v>
      </c>
      <c r="F581" s="249" t="s">
        <v>64</v>
      </c>
      <c r="G581" s="256">
        <v>265</v>
      </c>
      <c r="H581" s="261">
        <v>45385</v>
      </c>
      <c r="I581" s="261">
        <v>45385</v>
      </c>
      <c r="J581" s="247" t="s">
        <v>664</v>
      </c>
      <c r="K581" s="249" t="s">
        <v>665</v>
      </c>
      <c r="L581" s="11"/>
      <c r="M581" s="248" t="s">
        <v>1801</v>
      </c>
      <c r="N581" s="262" t="s">
        <v>1802</v>
      </c>
      <c r="O581" s="11"/>
    </row>
    <row r="582" spans="2:15" ht="102" x14ac:dyDescent="0.25">
      <c r="B582" s="249">
        <v>2024</v>
      </c>
      <c r="C582" s="11" t="s">
        <v>1736</v>
      </c>
      <c r="D582" s="249" t="s">
        <v>663</v>
      </c>
      <c r="E582" s="249" t="s">
        <v>64</v>
      </c>
      <c r="F582" s="249" t="s">
        <v>64</v>
      </c>
      <c r="G582" s="256">
        <v>286</v>
      </c>
      <c r="H582" s="261">
        <v>45383</v>
      </c>
      <c r="I582" s="261">
        <v>45383</v>
      </c>
      <c r="J582" s="247" t="s">
        <v>664</v>
      </c>
      <c r="K582" s="249" t="s">
        <v>665</v>
      </c>
      <c r="L582" s="11"/>
      <c r="M582" s="248" t="s">
        <v>1803</v>
      </c>
      <c r="N582" s="262" t="s">
        <v>1804</v>
      </c>
      <c r="O582" s="11"/>
    </row>
    <row r="583" spans="2:15" ht="102" x14ac:dyDescent="0.25">
      <c r="B583" s="249">
        <v>2024</v>
      </c>
      <c r="C583" s="11" t="s">
        <v>1736</v>
      </c>
      <c r="D583" s="249" t="s">
        <v>663</v>
      </c>
      <c r="E583" s="249" t="s">
        <v>64</v>
      </c>
      <c r="F583" s="249" t="s">
        <v>64</v>
      </c>
      <c r="G583" s="256">
        <v>1093</v>
      </c>
      <c r="H583" s="261">
        <v>45397</v>
      </c>
      <c r="I583" s="261">
        <v>45397</v>
      </c>
      <c r="J583" s="247" t="s">
        <v>664</v>
      </c>
      <c r="K583" s="249" t="s">
        <v>665</v>
      </c>
      <c r="L583" s="11"/>
      <c r="M583" s="248" t="s">
        <v>1805</v>
      </c>
      <c r="N583" s="262" t="s">
        <v>1806</v>
      </c>
      <c r="O583" s="11"/>
    </row>
    <row r="584" spans="2:15" ht="102" x14ac:dyDescent="0.25">
      <c r="B584" s="249">
        <v>2024</v>
      </c>
      <c r="C584" s="11" t="s">
        <v>1736</v>
      </c>
      <c r="D584" s="249" t="s">
        <v>663</v>
      </c>
      <c r="E584" s="249" t="s">
        <v>64</v>
      </c>
      <c r="F584" s="249" t="s">
        <v>64</v>
      </c>
      <c r="G584" s="256">
        <v>1014</v>
      </c>
      <c r="H584" s="261">
        <v>45390</v>
      </c>
      <c r="I584" s="261">
        <v>45390</v>
      </c>
      <c r="J584" s="247" t="s">
        <v>664</v>
      </c>
      <c r="K584" s="249" t="s">
        <v>665</v>
      </c>
      <c r="L584" s="11"/>
      <c r="M584" s="248" t="s">
        <v>1807</v>
      </c>
      <c r="N584" s="262" t="s">
        <v>1808</v>
      </c>
      <c r="O584" s="11"/>
    </row>
    <row r="585" spans="2:15" ht="102" x14ac:dyDescent="0.25">
      <c r="B585" s="249">
        <v>2024</v>
      </c>
      <c r="C585" s="11" t="s">
        <v>1736</v>
      </c>
      <c r="D585" s="249" t="s">
        <v>663</v>
      </c>
      <c r="E585" s="249" t="s">
        <v>64</v>
      </c>
      <c r="F585" s="249" t="s">
        <v>64</v>
      </c>
      <c r="G585" s="256">
        <v>1028</v>
      </c>
      <c r="H585" s="261">
        <v>45392</v>
      </c>
      <c r="I585" s="261">
        <v>45392</v>
      </c>
      <c r="J585" s="247" t="s">
        <v>664</v>
      </c>
      <c r="K585" s="249" t="s">
        <v>665</v>
      </c>
      <c r="L585" s="11"/>
      <c r="M585" s="248" t="s">
        <v>1809</v>
      </c>
      <c r="N585" s="262" t="s">
        <v>1810</v>
      </c>
      <c r="O585" s="11"/>
    </row>
    <row r="586" spans="2:15" ht="102" x14ac:dyDescent="0.25">
      <c r="B586" s="249">
        <v>2024</v>
      </c>
      <c r="C586" s="11" t="s">
        <v>1736</v>
      </c>
      <c r="D586" s="249" t="s">
        <v>663</v>
      </c>
      <c r="E586" s="249" t="s">
        <v>64</v>
      </c>
      <c r="F586" s="249" t="s">
        <v>64</v>
      </c>
      <c r="G586" s="256">
        <v>1011</v>
      </c>
      <c r="H586" s="261">
        <v>45390</v>
      </c>
      <c r="I586" s="261">
        <v>45390</v>
      </c>
      <c r="J586" s="247" t="s">
        <v>664</v>
      </c>
      <c r="K586" s="249" t="s">
        <v>665</v>
      </c>
      <c r="L586" s="11"/>
      <c r="M586" s="248" t="s">
        <v>1811</v>
      </c>
      <c r="N586" s="262" t="s">
        <v>1812</v>
      </c>
      <c r="O586" s="11"/>
    </row>
    <row r="587" spans="2:15" ht="102" x14ac:dyDescent="0.25">
      <c r="B587" s="249">
        <v>2024</v>
      </c>
      <c r="C587" s="11" t="s">
        <v>1736</v>
      </c>
      <c r="D587" s="249" t="s">
        <v>663</v>
      </c>
      <c r="E587" s="249" t="s">
        <v>64</v>
      </c>
      <c r="F587" s="249" t="s">
        <v>64</v>
      </c>
      <c r="G587" s="256">
        <v>268</v>
      </c>
      <c r="H587" s="261">
        <v>45377</v>
      </c>
      <c r="I587" s="261">
        <v>45377</v>
      </c>
      <c r="J587" s="247" t="s">
        <v>664</v>
      </c>
      <c r="K587" s="249" t="s">
        <v>665</v>
      </c>
      <c r="L587" s="11"/>
      <c r="M587" s="248" t="s">
        <v>1813</v>
      </c>
      <c r="N587" s="262" t="s">
        <v>1814</v>
      </c>
      <c r="O587" s="11"/>
    </row>
    <row r="588" spans="2:15" ht="102" x14ac:dyDescent="0.25">
      <c r="B588" s="249">
        <v>2024</v>
      </c>
      <c r="C588" s="11" t="s">
        <v>1736</v>
      </c>
      <c r="D588" s="249" t="s">
        <v>663</v>
      </c>
      <c r="E588" s="249" t="s">
        <v>64</v>
      </c>
      <c r="F588" s="249" t="s">
        <v>64</v>
      </c>
      <c r="G588" s="256">
        <v>1186</v>
      </c>
      <c r="H588" s="261">
        <v>45373</v>
      </c>
      <c r="I588" s="261">
        <v>45373</v>
      </c>
      <c r="J588" s="247" t="s">
        <v>664</v>
      </c>
      <c r="K588" s="249" t="s">
        <v>665</v>
      </c>
      <c r="L588" s="11"/>
      <c r="M588" s="248" t="s">
        <v>1815</v>
      </c>
      <c r="N588" s="262" t="s">
        <v>1816</v>
      </c>
      <c r="O588" s="11"/>
    </row>
    <row r="589" spans="2:15" ht="102" x14ac:dyDescent="0.25">
      <c r="B589" s="249">
        <v>2024</v>
      </c>
      <c r="C589" s="11" t="s">
        <v>1736</v>
      </c>
      <c r="D589" s="249" t="s">
        <v>663</v>
      </c>
      <c r="E589" s="249" t="s">
        <v>64</v>
      </c>
      <c r="F589" s="249" t="s">
        <v>64</v>
      </c>
      <c r="G589" s="256">
        <v>1027</v>
      </c>
      <c r="H589" s="261">
        <v>45392</v>
      </c>
      <c r="I589" s="261">
        <v>45392</v>
      </c>
      <c r="J589" s="247" t="s">
        <v>664</v>
      </c>
      <c r="K589" s="249" t="s">
        <v>665</v>
      </c>
      <c r="L589" s="11"/>
      <c r="M589" s="248" t="s">
        <v>1817</v>
      </c>
      <c r="N589" s="262" t="s">
        <v>1818</v>
      </c>
      <c r="O589" s="11"/>
    </row>
    <row r="590" spans="2:15" ht="102" x14ac:dyDescent="0.25">
      <c r="B590" s="249">
        <v>2024</v>
      </c>
      <c r="C590" s="11" t="s">
        <v>1736</v>
      </c>
      <c r="D590" s="249" t="s">
        <v>663</v>
      </c>
      <c r="E590" s="249" t="s">
        <v>64</v>
      </c>
      <c r="F590" s="249" t="s">
        <v>64</v>
      </c>
      <c r="G590" s="256">
        <v>1029</v>
      </c>
      <c r="H590" s="261">
        <v>45429</v>
      </c>
      <c r="I590" s="261">
        <v>45429</v>
      </c>
      <c r="J590" s="247" t="s">
        <v>664</v>
      </c>
      <c r="K590" s="249" t="s">
        <v>665</v>
      </c>
      <c r="L590" s="11"/>
      <c r="M590" s="248" t="s">
        <v>1819</v>
      </c>
      <c r="N590" s="262" t="s">
        <v>1820</v>
      </c>
      <c r="O590" s="11"/>
    </row>
    <row r="591" spans="2:15" ht="102" x14ac:dyDescent="0.25">
      <c r="B591" s="249">
        <v>2024</v>
      </c>
      <c r="C591" s="11" t="s">
        <v>1736</v>
      </c>
      <c r="D591" s="249" t="s">
        <v>663</v>
      </c>
      <c r="E591" s="249" t="s">
        <v>64</v>
      </c>
      <c r="F591" s="249" t="s">
        <v>64</v>
      </c>
      <c r="G591" s="256">
        <v>237</v>
      </c>
      <c r="H591" s="261">
        <v>45370</v>
      </c>
      <c r="I591" s="261">
        <v>45370</v>
      </c>
      <c r="J591" s="247" t="s">
        <v>664</v>
      </c>
      <c r="K591" s="249" t="s">
        <v>665</v>
      </c>
      <c r="L591" s="11"/>
      <c r="M591" s="248" t="s">
        <v>1821</v>
      </c>
      <c r="N591" s="262" t="s">
        <v>1822</v>
      </c>
      <c r="O591" s="11"/>
    </row>
    <row r="592" spans="2:15" ht="102" x14ac:dyDescent="0.25">
      <c r="B592" s="249">
        <v>2024</v>
      </c>
      <c r="C592" s="11" t="s">
        <v>1736</v>
      </c>
      <c r="D592" s="249" t="s">
        <v>663</v>
      </c>
      <c r="E592" s="249" t="s">
        <v>64</v>
      </c>
      <c r="F592" s="249" t="s">
        <v>64</v>
      </c>
      <c r="G592" s="256">
        <v>940</v>
      </c>
      <c r="H592" s="261">
        <v>45384</v>
      </c>
      <c r="I592" s="261">
        <v>45384</v>
      </c>
      <c r="J592" s="247" t="s">
        <v>664</v>
      </c>
      <c r="K592" s="249" t="s">
        <v>665</v>
      </c>
      <c r="L592" s="11"/>
      <c r="M592" s="248" t="s">
        <v>1823</v>
      </c>
      <c r="N592" s="262" t="s">
        <v>1824</v>
      </c>
      <c r="O592" s="11"/>
    </row>
    <row r="593" spans="2:15" ht="102" x14ac:dyDescent="0.25">
      <c r="B593" s="249">
        <v>2024</v>
      </c>
      <c r="C593" s="11" t="s">
        <v>1736</v>
      </c>
      <c r="D593" s="249" t="s">
        <v>663</v>
      </c>
      <c r="E593" s="249" t="s">
        <v>64</v>
      </c>
      <c r="F593" s="249" t="s">
        <v>64</v>
      </c>
      <c r="G593" s="256">
        <v>415</v>
      </c>
      <c r="H593" s="261">
        <v>45378</v>
      </c>
      <c r="I593" s="261">
        <v>45378</v>
      </c>
      <c r="J593" s="247" t="s">
        <v>664</v>
      </c>
      <c r="K593" s="249" t="s">
        <v>665</v>
      </c>
      <c r="L593" s="11"/>
      <c r="M593" s="248" t="s">
        <v>1825</v>
      </c>
      <c r="N593" s="262" t="s">
        <v>1826</v>
      </c>
      <c r="O593" s="11"/>
    </row>
    <row r="594" spans="2:15" ht="114.75" x14ac:dyDescent="0.25">
      <c r="B594" s="249">
        <v>2024</v>
      </c>
      <c r="C594" s="11" t="s">
        <v>1736</v>
      </c>
      <c r="D594" s="249" t="s">
        <v>663</v>
      </c>
      <c r="E594" s="249" t="s">
        <v>64</v>
      </c>
      <c r="F594" s="249" t="s">
        <v>64</v>
      </c>
      <c r="G594" s="256">
        <v>647</v>
      </c>
      <c r="H594" s="261">
        <v>45422</v>
      </c>
      <c r="I594" s="261">
        <v>45422</v>
      </c>
      <c r="J594" s="247" t="s">
        <v>664</v>
      </c>
      <c r="K594" s="249" t="s">
        <v>665</v>
      </c>
      <c r="L594" s="11"/>
      <c r="M594" s="248" t="s">
        <v>1827</v>
      </c>
      <c r="N594" s="262" t="s">
        <v>1828</v>
      </c>
      <c r="O594" s="11"/>
    </row>
    <row r="595" spans="2:15" ht="114.75" x14ac:dyDescent="0.25">
      <c r="B595" s="249">
        <v>2024</v>
      </c>
      <c r="C595" s="11" t="s">
        <v>1736</v>
      </c>
      <c r="D595" s="249" t="s">
        <v>663</v>
      </c>
      <c r="E595" s="249" t="s">
        <v>64</v>
      </c>
      <c r="F595" s="249" t="s">
        <v>64</v>
      </c>
      <c r="G595" s="256">
        <v>678</v>
      </c>
      <c r="H595" s="261">
        <v>45426</v>
      </c>
      <c r="I595" s="261">
        <v>45426</v>
      </c>
      <c r="J595" s="247" t="s">
        <v>664</v>
      </c>
      <c r="K595" s="249" t="s">
        <v>665</v>
      </c>
      <c r="L595" s="11"/>
      <c r="M595" s="248" t="s">
        <v>1829</v>
      </c>
      <c r="N595" s="262" t="s">
        <v>1830</v>
      </c>
      <c r="O595" s="11"/>
    </row>
    <row r="596" spans="2:15" ht="114.75" x14ac:dyDescent="0.25">
      <c r="B596" s="249">
        <v>2024</v>
      </c>
      <c r="C596" s="11" t="s">
        <v>1736</v>
      </c>
      <c r="D596" s="249" t="s">
        <v>663</v>
      </c>
      <c r="E596" s="249" t="s">
        <v>64</v>
      </c>
      <c r="F596" s="249" t="s">
        <v>64</v>
      </c>
      <c r="G596" s="256">
        <v>676</v>
      </c>
      <c r="H596" s="261">
        <v>45426</v>
      </c>
      <c r="I596" s="261">
        <v>45426</v>
      </c>
      <c r="J596" s="247" t="s">
        <v>664</v>
      </c>
      <c r="K596" s="249" t="s">
        <v>665</v>
      </c>
      <c r="L596" s="11"/>
      <c r="M596" s="248" t="s">
        <v>1831</v>
      </c>
      <c r="N596" s="262" t="s">
        <v>1832</v>
      </c>
      <c r="O596" s="11"/>
    </row>
    <row r="597" spans="2:15" ht="114.75" x14ac:dyDescent="0.25">
      <c r="B597" s="249">
        <v>2024</v>
      </c>
      <c r="C597" s="11" t="s">
        <v>1736</v>
      </c>
      <c r="D597" s="249" t="s">
        <v>663</v>
      </c>
      <c r="E597" s="249" t="s">
        <v>64</v>
      </c>
      <c r="F597" s="249" t="s">
        <v>64</v>
      </c>
      <c r="G597" s="256">
        <v>646</v>
      </c>
      <c r="H597" s="261">
        <v>45422</v>
      </c>
      <c r="I597" s="261">
        <v>45422</v>
      </c>
      <c r="J597" s="247" t="s">
        <v>664</v>
      </c>
      <c r="K597" s="249" t="s">
        <v>665</v>
      </c>
      <c r="L597" s="11"/>
      <c r="M597" s="248" t="s">
        <v>1833</v>
      </c>
      <c r="N597" s="262" t="s">
        <v>1834</v>
      </c>
      <c r="O597" s="11"/>
    </row>
    <row r="598" spans="2:15" ht="114.75" x14ac:dyDescent="0.25">
      <c r="B598" s="249">
        <v>2024</v>
      </c>
      <c r="C598" s="11" t="s">
        <v>1736</v>
      </c>
      <c r="D598" s="249" t="s">
        <v>663</v>
      </c>
      <c r="E598" s="249" t="s">
        <v>64</v>
      </c>
      <c r="F598" s="249" t="s">
        <v>64</v>
      </c>
      <c r="G598" s="256">
        <v>677</v>
      </c>
      <c r="H598" s="261">
        <v>45426</v>
      </c>
      <c r="I598" s="261">
        <v>45426</v>
      </c>
      <c r="J598" s="247" t="s">
        <v>664</v>
      </c>
      <c r="K598" s="249" t="s">
        <v>665</v>
      </c>
      <c r="L598" s="11"/>
      <c r="M598" s="248" t="s">
        <v>1835</v>
      </c>
      <c r="N598" s="262" t="s">
        <v>1836</v>
      </c>
      <c r="O598" s="11"/>
    </row>
    <row r="599" spans="2:15" ht="114.75" x14ac:dyDescent="0.25">
      <c r="B599" s="249">
        <v>2024</v>
      </c>
      <c r="C599" s="11" t="s">
        <v>1736</v>
      </c>
      <c r="D599" s="249" t="s">
        <v>663</v>
      </c>
      <c r="E599" s="249" t="s">
        <v>64</v>
      </c>
      <c r="F599" s="249" t="s">
        <v>64</v>
      </c>
      <c r="G599" s="256">
        <v>3</v>
      </c>
      <c r="H599" s="261">
        <v>45387</v>
      </c>
      <c r="I599" s="261">
        <v>45387</v>
      </c>
      <c r="J599" s="247" t="s">
        <v>664</v>
      </c>
      <c r="K599" s="249" t="s">
        <v>665</v>
      </c>
      <c r="L599" s="11"/>
      <c r="M599" s="248" t="s">
        <v>1837</v>
      </c>
      <c r="N599" s="262" t="s">
        <v>1838</v>
      </c>
      <c r="O599" s="11"/>
    </row>
    <row r="600" spans="2:15" ht="140.25" x14ac:dyDescent="0.25">
      <c r="B600" s="249">
        <v>2024</v>
      </c>
      <c r="C600" s="11" t="s">
        <v>1736</v>
      </c>
      <c r="D600" s="249" t="s">
        <v>663</v>
      </c>
      <c r="E600" s="249" t="s">
        <v>64</v>
      </c>
      <c r="F600" s="249" t="s">
        <v>64</v>
      </c>
      <c r="G600" s="256">
        <v>8</v>
      </c>
      <c r="H600" s="261">
        <v>45432</v>
      </c>
      <c r="I600" s="261">
        <v>45432</v>
      </c>
      <c r="J600" s="247" t="s">
        <v>664</v>
      </c>
      <c r="K600" s="249" t="s">
        <v>665</v>
      </c>
      <c r="L600" s="11"/>
      <c r="M600" s="248" t="s">
        <v>1839</v>
      </c>
      <c r="N600" s="262" t="s">
        <v>1840</v>
      </c>
      <c r="O600" s="11"/>
    </row>
    <row r="601" spans="2:15" ht="114.75" x14ac:dyDescent="0.25">
      <c r="B601" s="249">
        <v>2024</v>
      </c>
      <c r="C601" s="11" t="s">
        <v>1841</v>
      </c>
      <c r="D601" s="249" t="s">
        <v>663</v>
      </c>
      <c r="E601" s="249" t="s">
        <v>64</v>
      </c>
      <c r="F601" s="249" t="s">
        <v>64</v>
      </c>
      <c r="G601" s="256">
        <v>117</v>
      </c>
      <c r="H601" s="261">
        <v>45337</v>
      </c>
      <c r="I601" s="261">
        <v>45337</v>
      </c>
      <c r="J601" s="247" t="s">
        <v>664</v>
      </c>
      <c r="K601" s="249" t="s">
        <v>665</v>
      </c>
      <c r="L601" s="11"/>
      <c r="M601" s="248" t="s">
        <v>1842</v>
      </c>
      <c r="N601" s="262" t="s">
        <v>1843</v>
      </c>
      <c r="O601" s="11"/>
    </row>
    <row r="602" spans="2:15" ht="114.75" x14ac:dyDescent="0.25">
      <c r="B602" s="249">
        <v>2024</v>
      </c>
      <c r="C602" s="11" t="s">
        <v>1841</v>
      </c>
      <c r="D602" s="249" t="s">
        <v>663</v>
      </c>
      <c r="E602" s="249" t="s">
        <v>64</v>
      </c>
      <c r="F602" s="249" t="s">
        <v>64</v>
      </c>
      <c r="G602" s="256">
        <v>120</v>
      </c>
      <c r="H602" s="261">
        <v>45338</v>
      </c>
      <c r="I602" s="261">
        <v>45338</v>
      </c>
      <c r="J602" s="247" t="s">
        <v>664</v>
      </c>
      <c r="K602" s="249" t="s">
        <v>665</v>
      </c>
      <c r="L602" s="11"/>
      <c r="M602" s="248" t="s">
        <v>1844</v>
      </c>
      <c r="N602" s="262" t="s">
        <v>1845</v>
      </c>
      <c r="O602" s="11"/>
    </row>
    <row r="603" spans="2:15" ht="114.75" x14ac:dyDescent="0.25">
      <c r="B603" s="249">
        <v>2024</v>
      </c>
      <c r="C603" s="11" t="s">
        <v>1841</v>
      </c>
      <c r="D603" s="249" t="s">
        <v>663</v>
      </c>
      <c r="E603" s="249" t="s">
        <v>64</v>
      </c>
      <c r="F603" s="249" t="s">
        <v>64</v>
      </c>
      <c r="G603" s="256">
        <v>137</v>
      </c>
      <c r="H603" s="261">
        <v>45327</v>
      </c>
      <c r="I603" s="261">
        <v>45327</v>
      </c>
      <c r="J603" s="247" t="s">
        <v>664</v>
      </c>
      <c r="K603" s="249" t="s">
        <v>665</v>
      </c>
      <c r="L603" s="11"/>
      <c r="M603" s="248" t="s">
        <v>1846</v>
      </c>
      <c r="N603" s="262" t="s">
        <v>1847</v>
      </c>
      <c r="O603" s="11"/>
    </row>
    <row r="604" spans="2:15" ht="127.5" x14ac:dyDescent="0.25">
      <c r="B604" s="249">
        <v>2024</v>
      </c>
      <c r="C604" s="11" t="s">
        <v>1841</v>
      </c>
      <c r="D604" s="249" t="s">
        <v>663</v>
      </c>
      <c r="E604" s="249" t="s">
        <v>64</v>
      </c>
      <c r="F604" s="249" t="s">
        <v>64</v>
      </c>
      <c r="G604" s="256">
        <v>189</v>
      </c>
      <c r="H604" s="261">
        <v>45359</v>
      </c>
      <c r="I604" s="261">
        <v>45359</v>
      </c>
      <c r="J604" s="247" t="s">
        <v>664</v>
      </c>
      <c r="K604" s="249" t="s">
        <v>665</v>
      </c>
      <c r="L604" s="11"/>
      <c r="M604" s="248" t="s">
        <v>1848</v>
      </c>
      <c r="N604" s="262" t="s">
        <v>1849</v>
      </c>
      <c r="O604" s="11"/>
    </row>
    <row r="605" spans="2:15" ht="114.75" x14ac:dyDescent="0.25">
      <c r="B605" s="249">
        <v>2024</v>
      </c>
      <c r="C605" s="11" t="s">
        <v>1841</v>
      </c>
      <c r="D605" s="249" t="s">
        <v>663</v>
      </c>
      <c r="E605" s="249" t="s">
        <v>64</v>
      </c>
      <c r="F605" s="249" t="s">
        <v>64</v>
      </c>
      <c r="G605" s="256">
        <v>132</v>
      </c>
      <c r="H605" s="261">
        <v>45341</v>
      </c>
      <c r="I605" s="261">
        <v>45341</v>
      </c>
      <c r="J605" s="247" t="s">
        <v>664</v>
      </c>
      <c r="K605" s="249" t="s">
        <v>665</v>
      </c>
      <c r="L605" s="11"/>
      <c r="M605" s="248" t="s">
        <v>1850</v>
      </c>
      <c r="N605" s="262" t="s">
        <v>1851</v>
      </c>
      <c r="O605" s="11"/>
    </row>
    <row r="606" spans="2:15" ht="114.75" x14ac:dyDescent="0.25">
      <c r="B606" s="249">
        <v>2024</v>
      </c>
      <c r="C606" s="11" t="s">
        <v>1841</v>
      </c>
      <c r="D606" s="249" t="s">
        <v>663</v>
      </c>
      <c r="E606" s="249" t="s">
        <v>64</v>
      </c>
      <c r="F606" s="249" t="s">
        <v>64</v>
      </c>
      <c r="G606" s="256">
        <v>267</v>
      </c>
      <c r="H606" s="261">
        <v>45393</v>
      </c>
      <c r="I606" s="261">
        <v>45393</v>
      </c>
      <c r="J606" s="247" t="s">
        <v>664</v>
      </c>
      <c r="K606" s="249" t="s">
        <v>665</v>
      </c>
      <c r="L606" s="11"/>
      <c r="M606" s="248" t="s">
        <v>1852</v>
      </c>
      <c r="N606" s="262" t="s">
        <v>1853</v>
      </c>
      <c r="O606" s="11"/>
    </row>
    <row r="607" spans="2:15" ht="102" x14ac:dyDescent="0.25">
      <c r="B607" s="249">
        <v>2024</v>
      </c>
      <c r="C607" s="11" t="s">
        <v>1841</v>
      </c>
      <c r="D607" s="249" t="s">
        <v>663</v>
      </c>
      <c r="E607" s="249" t="s">
        <v>64</v>
      </c>
      <c r="F607" s="249" t="s">
        <v>64</v>
      </c>
      <c r="G607" s="256">
        <v>233</v>
      </c>
      <c r="H607" s="261">
        <v>45378</v>
      </c>
      <c r="I607" s="261">
        <v>45378</v>
      </c>
      <c r="J607" s="247" t="s">
        <v>664</v>
      </c>
      <c r="K607" s="249" t="s">
        <v>665</v>
      </c>
      <c r="L607" s="11"/>
      <c r="M607" s="248" t="s">
        <v>1854</v>
      </c>
      <c r="N607" s="262" t="s">
        <v>1855</v>
      </c>
      <c r="O607" s="11"/>
    </row>
    <row r="608" spans="2:15" ht="114.75" x14ac:dyDescent="0.25">
      <c r="B608" s="249">
        <v>2024</v>
      </c>
      <c r="C608" s="11" t="s">
        <v>1841</v>
      </c>
      <c r="D608" s="249" t="s">
        <v>663</v>
      </c>
      <c r="E608" s="249" t="s">
        <v>64</v>
      </c>
      <c r="F608" s="249" t="s">
        <v>64</v>
      </c>
      <c r="G608" s="256">
        <v>863</v>
      </c>
      <c r="H608" s="261">
        <v>45435</v>
      </c>
      <c r="I608" s="261">
        <v>45435</v>
      </c>
      <c r="J608" s="247" t="s">
        <v>664</v>
      </c>
      <c r="K608" s="249" t="s">
        <v>665</v>
      </c>
      <c r="L608" s="11"/>
      <c r="M608" s="248" t="s">
        <v>1856</v>
      </c>
      <c r="N608" s="262" t="s">
        <v>1857</v>
      </c>
      <c r="O608" s="11"/>
    </row>
    <row r="609" spans="2:15" ht="114.75" x14ac:dyDescent="0.25">
      <c r="B609" s="249">
        <v>2024</v>
      </c>
      <c r="C609" s="11" t="s">
        <v>1841</v>
      </c>
      <c r="D609" s="249" t="s">
        <v>663</v>
      </c>
      <c r="E609" s="249" t="s">
        <v>64</v>
      </c>
      <c r="F609" s="249" t="s">
        <v>64</v>
      </c>
      <c r="G609" s="256">
        <v>1474</v>
      </c>
      <c r="H609" s="261">
        <v>45428</v>
      </c>
      <c r="I609" s="261">
        <v>45428</v>
      </c>
      <c r="J609" s="247" t="s">
        <v>664</v>
      </c>
      <c r="K609" s="249" t="s">
        <v>665</v>
      </c>
      <c r="L609" s="11"/>
      <c r="M609" s="248" t="s">
        <v>1858</v>
      </c>
      <c r="N609" s="262" t="s">
        <v>1859</v>
      </c>
      <c r="O609" s="11"/>
    </row>
    <row r="610" spans="2:15" ht="114.75" x14ac:dyDescent="0.25">
      <c r="B610" s="249">
        <v>2024</v>
      </c>
      <c r="C610" s="11" t="s">
        <v>1841</v>
      </c>
      <c r="D610" s="249" t="s">
        <v>663</v>
      </c>
      <c r="E610" s="249" t="s">
        <v>64</v>
      </c>
      <c r="F610" s="249" t="s">
        <v>64</v>
      </c>
      <c r="G610" s="256">
        <v>698</v>
      </c>
      <c r="H610" s="261">
        <v>45420</v>
      </c>
      <c r="I610" s="261">
        <v>45420</v>
      </c>
      <c r="J610" s="247" t="s">
        <v>664</v>
      </c>
      <c r="K610" s="249" t="s">
        <v>665</v>
      </c>
      <c r="L610" s="11"/>
      <c r="M610" s="248" t="s">
        <v>1860</v>
      </c>
      <c r="N610" s="262" t="s">
        <v>979</v>
      </c>
      <c r="O610" s="11"/>
    </row>
    <row r="611" spans="2:15" ht="114.75" x14ac:dyDescent="0.25">
      <c r="B611" s="249">
        <v>2024</v>
      </c>
      <c r="C611" s="11" t="s">
        <v>1841</v>
      </c>
      <c r="D611" s="249" t="s">
        <v>663</v>
      </c>
      <c r="E611" s="249" t="s">
        <v>64</v>
      </c>
      <c r="F611" s="249" t="s">
        <v>64</v>
      </c>
      <c r="G611" s="256">
        <v>736</v>
      </c>
      <c r="H611" s="261">
        <v>45426</v>
      </c>
      <c r="I611" s="261">
        <v>45426</v>
      </c>
      <c r="J611" s="247" t="s">
        <v>664</v>
      </c>
      <c r="K611" s="249" t="s">
        <v>665</v>
      </c>
      <c r="L611" s="11"/>
      <c r="M611" s="248" t="s">
        <v>1861</v>
      </c>
      <c r="N611" s="262" t="s">
        <v>1760</v>
      </c>
      <c r="O611" s="11"/>
    </row>
    <row r="612" spans="2:15" ht="114.75" x14ac:dyDescent="0.25">
      <c r="B612" s="249">
        <v>2024</v>
      </c>
      <c r="C612" s="11" t="s">
        <v>1841</v>
      </c>
      <c r="D612" s="249" t="s">
        <v>663</v>
      </c>
      <c r="E612" s="249" t="s">
        <v>64</v>
      </c>
      <c r="F612" s="249" t="s">
        <v>64</v>
      </c>
      <c r="G612" s="256">
        <v>731</v>
      </c>
      <c r="H612" s="261">
        <v>45435</v>
      </c>
      <c r="I612" s="261">
        <v>45435</v>
      </c>
      <c r="J612" s="247" t="s">
        <v>664</v>
      </c>
      <c r="K612" s="249" t="s">
        <v>665</v>
      </c>
      <c r="L612" s="11"/>
      <c r="M612" s="248" t="s">
        <v>1862</v>
      </c>
      <c r="N612" s="262" t="s">
        <v>1863</v>
      </c>
      <c r="O612" s="11"/>
    </row>
    <row r="613" spans="2:15" ht="114.75" x14ac:dyDescent="0.25">
      <c r="B613" s="249">
        <v>2024</v>
      </c>
      <c r="C613" s="11" t="s">
        <v>1841</v>
      </c>
      <c r="D613" s="249" t="s">
        <v>663</v>
      </c>
      <c r="E613" s="249" t="s">
        <v>64</v>
      </c>
      <c r="F613" s="249" t="s">
        <v>64</v>
      </c>
      <c r="G613" s="256">
        <v>889</v>
      </c>
      <c r="H613" s="261">
        <v>45450</v>
      </c>
      <c r="I613" s="261">
        <v>45450</v>
      </c>
      <c r="J613" s="247" t="s">
        <v>664</v>
      </c>
      <c r="K613" s="249" t="s">
        <v>665</v>
      </c>
      <c r="L613" s="11"/>
      <c r="M613" s="248" t="s">
        <v>1864</v>
      </c>
      <c r="N613" s="262" t="s">
        <v>1865</v>
      </c>
      <c r="O613" s="11"/>
    </row>
    <row r="614" spans="2:15" ht="114.75" x14ac:dyDescent="0.25">
      <c r="B614" s="249">
        <v>2024</v>
      </c>
      <c r="C614" s="11" t="s">
        <v>1841</v>
      </c>
      <c r="D614" s="249" t="s">
        <v>663</v>
      </c>
      <c r="E614" s="249" t="s">
        <v>64</v>
      </c>
      <c r="F614" s="249" t="s">
        <v>64</v>
      </c>
      <c r="G614" s="256">
        <v>862</v>
      </c>
      <c r="H614" s="261">
        <v>45435</v>
      </c>
      <c r="I614" s="261">
        <v>45435</v>
      </c>
      <c r="J614" s="247" t="s">
        <v>664</v>
      </c>
      <c r="K614" s="249" t="s">
        <v>665</v>
      </c>
      <c r="L614" s="11"/>
      <c r="M614" s="248" t="s">
        <v>1866</v>
      </c>
      <c r="N614" s="262" t="s">
        <v>1867</v>
      </c>
      <c r="O614" s="11"/>
    </row>
    <row r="615" spans="2:15" ht="114.75" x14ac:dyDescent="0.25">
      <c r="B615" s="249">
        <v>2024</v>
      </c>
      <c r="C615" s="11" t="s">
        <v>1841</v>
      </c>
      <c r="D615" s="249" t="s">
        <v>663</v>
      </c>
      <c r="E615" s="249" t="s">
        <v>64</v>
      </c>
      <c r="F615" s="249" t="s">
        <v>64</v>
      </c>
      <c r="G615" s="256">
        <v>1667</v>
      </c>
      <c r="H615" s="261">
        <v>45447</v>
      </c>
      <c r="I615" s="261">
        <v>45447</v>
      </c>
      <c r="J615" s="247" t="s">
        <v>664</v>
      </c>
      <c r="K615" s="249" t="s">
        <v>665</v>
      </c>
      <c r="L615" s="11"/>
      <c r="M615" s="248" t="s">
        <v>1868</v>
      </c>
      <c r="N615" s="262" t="s">
        <v>1869</v>
      </c>
      <c r="O615" s="11"/>
    </row>
    <row r="616" spans="2:15" ht="114.75" x14ac:dyDescent="0.25">
      <c r="B616" s="249">
        <v>2024</v>
      </c>
      <c r="C616" s="11" t="s">
        <v>1841</v>
      </c>
      <c r="D616" s="249" t="s">
        <v>663</v>
      </c>
      <c r="E616" s="249" t="s">
        <v>64</v>
      </c>
      <c r="F616" s="249" t="s">
        <v>64</v>
      </c>
      <c r="G616" s="256">
        <v>861</v>
      </c>
      <c r="H616" s="261">
        <v>45435</v>
      </c>
      <c r="I616" s="261">
        <v>45435</v>
      </c>
      <c r="J616" s="247" t="s">
        <v>664</v>
      </c>
      <c r="K616" s="249" t="s">
        <v>665</v>
      </c>
      <c r="L616" s="11"/>
      <c r="M616" s="248" t="s">
        <v>1870</v>
      </c>
      <c r="N616" s="262" t="s">
        <v>1871</v>
      </c>
      <c r="O616" s="11"/>
    </row>
    <row r="617" spans="2:15" ht="114.75" x14ac:dyDescent="0.25">
      <c r="B617" s="249">
        <v>2024</v>
      </c>
      <c r="C617" s="11" t="s">
        <v>1841</v>
      </c>
      <c r="D617" s="249" t="s">
        <v>663</v>
      </c>
      <c r="E617" s="249" t="s">
        <v>64</v>
      </c>
      <c r="F617" s="249" t="s">
        <v>64</v>
      </c>
      <c r="G617" s="256">
        <v>1611</v>
      </c>
      <c r="H617" s="261">
        <v>45437</v>
      </c>
      <c r="I617" s="261">
        <v>45437</v>
      </c>
      <c r="J617" s="247" t="s">
        <v>664</v>
      </c>
      <c r="K617" s="249" t="s">
        <v>665</v>
      </c>
      <c r="L617" s="11"/>
      <c r="M617" s="248" t="s">
        <v>1872</v>
      </c>
      <c r="N617" s="262" t="s">
        <v>1873</v>
      </c>
      <c r="O617" s="11"/>
    </row>
    <row r="618" spans="2:15" ht="114.75" x14ac:dyDescent="0.25">
      <c r="B618" s="249">
        <v>2024</v>
      </c>
      <c r="C618" s="11" t="s">
        <v>1841</v>
      </c>
      <c r="D618" s="249" t="s">
        <v>663</v>
      </c>
      <c r="E618" s="249" t="s">
        <v>64</v>
      </c>
      <c r="F618" s="249" t="s">
        <v>64</v>
      </c>
      <c r="G618" s="256">
        <v>745</v>
      </c>
      <c r="H618" s="261">
        <v>45436</v>
      </c>
      <c r="I618" s="261">
        <v>45436</v>
      </c>
      <c r="J618" s="247" t="s">
        <v>664</v>
      </c>
      <c r="K618" s="249" t="s">
        <v>665</v>
      </c>
      <c r="L618" s="11"/>
      <c r="M618" s="248" t="s">
        <v>1874</v>
      </c>
      <c r="N618" s="262" t="s">
        <v>1875</v>
      </c>
      <c r="O618" s="11"/>
    </row>
    <row r="619" spans="2:15" ht="114.75" x14ac:dyDescent="0.25">
      <c r="B619" s="249">
        <v>2024</v>
      </c>
      <c r="C619" s="11" t="s">
        <v>1841</v>
      </c>
      <c r="D619" s="249" t="s">
        <v>663</v>
      </c>
      <c r="E619" s="249" t="s">
        <v>64</v>
      </c>
      <c r="F619" s="249" t="s">
        <v>64</v>
      </c>
      <c r="G619" s="256">
        <v>1619</v>
      </c>
      <c r="H619" s="261">
        <v>45442</v>
      </c>
      <c r="I619" s="261">
        <v>45442</v>
      </c>
      <c r="J619" s="247" t="s">
        <v>664</v>
      </c>
      <c r="K619" s="249" t="s">
        <v>665</v>
      </c>
      <c r="L619" s="11"/>
      <c r="M619" s="248" t="s">
        <v>1876</v>
      </c>
      <c r="N619" s="262" t="s">
        <v>1877</v>
      </c>
      <c r="O619" s="11"/>
    </row>
    <row r="620" spans="2:15" ht="114.75" x14ac:dyDescent="0.25">
      <c r="B620" s="249">
        <v>2024</v>
      </c>
      <c r="C620" s="11" t="s">
        <v>1841</v>
      </c>
      <c r="D620" s="249" t="s">
        <v>663</v>
      </c>
      <c r="E620" s="249" t="s">
        <v>64</v>
      </c>
      <c r="F620" s="249" t="s">
        <v>64</v>
      </c>
      <c r="G620" s="256">
        <v>860</v>
      </c>
      <c r="H620" s="261">
        <v>45435</v>
      </c>
      <c r="I620" s="261">
        <v>45435</v>
      </c>
      <c r="J620" s="247" t="s">
        <v>664</v>
      </c>
      <c r="K620" s="249" t="s">
        <v>665</v>
      </c>
      <c r="L620" s="11"/>
      <c r="M620" s="248" t="s">
        <v>1878</v>
      </c>
      <c r="N620" s="262" t="s">
        <v>1879</v>
      </c>
      <c r="O620" s="11"/>
    </row>
    <row r="621" spans="2:15" ht="114.75" x14ac:dyDescent="0.25">
      <c r="B621" s="249">
        <v>2024</v>
      </c>
      <c r="C621" s="11" t="s">
        <v>1841</v>
      </c>
      <c r="D621" s="249" t="s">
        <v>663</v>
      </c>
      <c r="E621" s="249" t="s">
        <v>64</v>
      </c>
      <c r="F621" s="249" t="s">
        <v>64</v>
      </c>
      <c r="G621" s="256">
        <v>1705</v>
      </c>
      <c r="H621" s="261">
        <v>45449</v>
      </c>
      <c r="I621" s="261">
        <v>45449</v>
      </c>
      <c r="J621" s="247" t="s">
        <v>664</v>
      </c>
      <c r="K621" s="249" t="s">
        <v>665</v>
      </c>
      <c r="L621" s="11"/>
      <c r="M621" s="248" t="s">
        <v>1880</v>
      </c>
      <c r="N621" s="262" t="s">
        <v>1881</v>
      </c>
      <c r="O621" s="11"/>
    </row>
    <row r="622" spans="2:15" ht="114.75" x14ac:dyDescent="0.25">
      <c r="B622" s="249">
        <v>2024</v>
      </c>
      <c r="C622" s="11" t="s">
        <v>1841</v>
      </c>
      <c r="D622" s="249" t="s">
        <v>663</v>
      </c>
      <c r="E622" s="249" t="s">
        <v>64</v>
      </c>
      <c r="F622" s="249" t="s">
        <v>64</v>
      </c>
      <c r="G622" s="256">
        <v>849</v>
      </c>
      <c r="H622" s="261">
        <v>45448</v>
      </c>
      <c r="I622" s="261">
        <v>45448</v>
      </c>
      <c r="J622" s="247" t="s">
        <v>664</v>
      </c>
      <c r="K622" s="249" t="s">
        <v>665</v>
      </c>
      <c r="L622" s="11"/>
      <c r="M622" s="248" t="s">
        <v>1882</v>
      </c>
      <c r="N622" s="262" t="s">
        <v>1883</v>
      </c>
      <c r="O622" s="11"/>
    </row>
    <row r="623" spans="2:15" ht="114.75" x14ac:dyDescent="0.25">
      <c r="B623" s="249">
        <v>2024</v>
      </c>
      <c r="C623" s="11" t="s">
        <v>1841</v>
      </c>
      <c r="D623" s="249" t="s">
        <v>663</v>
      </c>
      <c r="E623" s="249" t="s">
        <v>64</v>
      </c>
      <c r="F623" s="249" t="s">
        <v>64</v>
      </c>
      <c r="G623" s="256">
        <v>864</v>
      </c>
      <c r="H623" s="261">
        <v>45435</v>
      </c>
      <c r="I623" s="261">
        <v>45435</v>
      </c>
      <c r="J623" s="247" t="s">
        <v>664</v>
      </c>
      <c r="K623" s="249" t="s">
        <v>665</v>
      </c>
      <c r="L623" s="11"/>
      <c r="M623" s="248" t="s">
        <v>1884</v>
      </c>
      <c r="N623" s="262" t="s">
        <v>1885</v>
      </c>
      <c r="O623" s="11"/>
    </row>
    <row r="624" spans="2:15" ht="114.75" x14ac:dyDescent="0.25">
      <c r="B624" s="249">
        <v>2024</v>
      </c>
      <c r="C624" s="11" t="s">
        <v>1841</v>
      </c>
      <c r="D624" s="249" t="s">
        <v>663</v>
      </c>
      <c r="E624" s="249" t="s">
        <v>64</v>
      </c>
      <c r="F624" s="249" t="s">
        <v>64</v>
      </c>
      <c r="G624" s="256">
        <v>906</v>
      </c>
      <c r="H624" s="261">
        <v>45441</v>
      </c>
      <c r="I624" s="261">
        <v>45441</v>
      </c>
      <c r="J624" s="247" t="s">
        <v>664</v>
      </c>
      <c r="K624" s="249" t="s">
        <v>665</v>
      </c>
      <c r="L624" s="11"/>
      <c r="M624" s="248" t="s">
        <v>1884</v>
      </c>
      <c r="N624" s="262" t="s">
        <v>1886</v>
      </c>
      <c r="O624" s="11"/>
    </row>
    <row r="625" spans="2:15" ht="89.25" x14ac:dyDescent="0.25">
      <c r="B625" s="249">
        <v>2024</v>
      </c>
      <c r="C625" s="11" t="s">
        <v>1841</v>
      </c>
      <c r="D625" s="249" t="s">
        <v>663</v>
      </c>
      <c r="E625" s="249" t="s">
        <v>64</v>
      </c>
      <c r="F625" s="249" t="s">
        <v>64</v>
      </c>
      <c r="G625" s="256">
        <v>357</v>
      </c>
      <c r="H625" s="261">
        <v>45457</v>
      </c>
      <c r="I625" s="261">
        <v>45457</v>
      </c>
      <c r="J625" s="247" t="s">
        <v>664</v>
      </c>
      <c r="K625" s="249" t="s">
        <v>665</v>
      </c>
      <c r="L625" s="11"/>
      <c r="M625" s="248" t="s">
        <v>1887</v>
      </c>
      <c r="N625" s="262" t="s">
        <v>1888</v>
      </c>
      <c r="O625" s="11"/>
    </row>
    <row r="626" spans="2:15" ht="89.25" x14ac:dyDescent="0.25">
      <c r="B626" s="249">
        <v>2024</v>
      </c>
      <c r="C626" s="11" t="s">
        <v>1841</v>
      </c>
      <c r="D626" s="249" t="s">
        <v>663</v>
      </c>
      <c r="E626" s="249" t="s">
        <v>64</v>
      </c>
      <c r="F626" s="249" t="s">
        <v>64</v>
      </c>
      <c r="G626" s="256">
        <v>850</v>
      </c>
      <c r="H626" s="261">
        <v>45449</v>
      </c>
      <c r="I626" s="261">
        <v>45449</v>
      </c>
      <c r="J626" s="247" t="s">
        <v>664</v>
      </c>
      <c r="K626" s="249" t="s">
        <v>665</v>
      </c>
      <c r="L626" s="11"/>
      <c r="M626" s="248" t="s">
        <v>1889</v>
      </c>
      <c r="N626" s="262" t="s">
        <v>1312</v>
      </c>
      <c r="O626" s="11"/>
    </row>
    <row r="627" spans="2:15" ht="89.25" x14ac:dyDescent="0.25">
      <c r="B627" s="249">
        <v>2024</v>
      </c>
      <c r="C627" s="11" t="s">
        <v>1841</v>
      </c>
      <c r="D627" s="249" t="s">
        <v>663</v>
      </c>
      <c r="E627" s="249" t="s">
        <v>64</v>
      </c>
      <c r="F627" s="249" t="s">
        <v>64</v>
      </c>
      <c r="G627" s="256">
        <v>1031</v>
      </c>
      <c r="H627" s="261">
        <v>45461</v>
      </c>
      <c r="I627" s="261">
        <v>45461</v>
      </c>
      <c r="J627" s="247" t="s">
        <v>664</v>
      </c>
      <c r="K627" s="249" t="s">
        <v>665</v>
      </c>
      <c r="L627" s="11"/>
      <c r="M627" s="248" t="s">
        <v>1890</v>
      </c>
      <c r="N627" s="262" t="s">
        <v>1891</v>
      </c>
      <c r="O627" s="11"/>
    </row>
    <row r="628" spans="2:15" ht="89.25" x14ac:dyDescent="0.25">
      <c r="B628" s="249">
        <v>2024</v>
      </c>
      <c r="C628" s="11" t="s">
        <v>1841</v>
      </c>
      <c r="D628" s="249" t="s">
        <v>663</v>
      </c>
      <c r="E628" s="249" t="s">
        <v>64</v>
      </c>
      <c r="F628" s="249" t="s">
        <v>64</v>
      </c>
      <c r="G628" s="256">
        <v>545</v>
      </c>
      <c r="H628" s="261">
        <v>45450</v>
      </c>
      <c r="I628" s="261">
        <v>45450</v>
      </c>
      <c r="J628" s="247" t="s">
        <v>664</v>
      </c>
      <c r="K628" s="249" t="s">
        <v>665</v>
      </c>
      <c r="L628" s="11"/>
      <c r="M628" s="248" t="s">
        <v>1892</v>
      </c>
      <c r="N628" s="262" t="s">
        <v>1893</v>
      </c>
      <c r="O628" s="11"/>
    </row>
    <row r="629" spans="2:15" ht="89.25" x14ac:dyDescent="0.25">
      <c r="B629" s="249">
        <v>2024</v>
      </c>
      <c r="C629" s="11" t="s">
        <v>1841</v>
      </c>
      <c r="D629" s="249" t="s">
        <v>663</v>
      </c>
      <c r="E629" s="249" t="s">
        <v>64</v>
      </c>
      <c r="F629" s="249" t="s">
        <v>64</v>
      </c>
      <c r="G629" s="256">
        <v>4</v>
      </c>
      <c r="H629" s="261">
        <v>45419</v>
      </c>
      <c r="I629" s="261">
        <v>45419</v>
      </c>
      <c r="J629" s="247" t="s">
        <v>664</v>
      </c>
      <c r="K629" s="249" t="s">
        <v>665</v>
      </c>
      <c r="L629" s="11"/>
      <c r="M629" s="248" t="s">
        <v>1894</v>
      </c>
      <c r="N629" s="262" t="s">
        <v>1895</v>
      </c>
      <c r="O629" s="11"/>
    </row>
    <row r="630" spans="2:15" ht="140.25" x14ac:dyDescent="0.25">
      <c r="B630" s="249">
        <v>2024</v>
      </c>
      <c r="C630" s="249" t="s">
        <v>1841</v>
      </c>
      <c r="D630" s="249" t="s">
        <v>663</v>
      </c>
      <c r="E630" s="249" t="s">
        <v>64</v>
      </c>
      <c r="F630" s="249" t="s">
        <v>64</v>
      </c>
      <c r="G630" s="256">
        <v>1589</v>
      </c>
      <c r="H630" s="261">
        <v>45381</v>
      </c>
      <c r="I630" s="261">
        <v>45381</v>
      </c>
      <c r="J630" s="247" t="s">
        <v>664</v>
      </c>
      <c r="K630" s="249" t="s">
        <v>665</v>
      </c>
      <c r="L630" s="11"/>
      <c r="M630" s="248" t="s">
        <v>1896</v>
      </c>
      <c r="N630" s="262" t="s">
        <v>1897</v>
      </c>
      <c r="O630" s="11"/>
    </row>
    <row r="631" spans="2:15" ht="102" x14ac:dyDescent="0.25">
      <c r="B631" s="249">
        <v>2024</v>
      </c>
      <c r="C631" s="249" t="s">
        <v>1898</v>
      </c>
      <c r="D631" s="249" t="s">
        <v>663</v>
      </c>
      <c r="E631" s="249" t="s">
        <v>64</v>
      </c>
      <c r="F631" s="11" t="s">
        <v>64</v>
      </c>
      <c r="G631" s="256">
        <v>332</v>
      </c>
      <c r="H631" s="261">
        <v>45412</v>
      </c>
      <c r="I631" s="261">
        <v>45412</v>
      </c>
      <c r="J631" s="247" t="s">
        <v>664</v>
      </c>
      <c r="K631" s="11" t="s">
        <v>222</v>
      </c>
      <c r="L631" s="11"/>
      <c r="M631" s="248" t="s">
        <v>1899</v>
      </c>
      <c r="N631" s="262" t="s">
        <v>1900</v>
      </c>
      <c r="O631" s="250"/>
    </row>
    <row r="632" spans="2:15" ht="89.25" x14ac:dyDescent="0.25">
      <c r="B632" s="249">
        <v>2024</v>
      </c>
      <c r="C632" s="249" t="s">
        <v>1898</v>
      </c>
      <c r="D632" s="249" t="s">
        <v>663</v>
      </c>
      <c r="E632" s="249" t="s">
        <v>64</v>
      </c>
      <c r="F632" s="11" t="s">
        <v>64</v>
      </c>
      <c r="G632" s="256">
        <v>279</v>
      </c>
      <c r="H632" s="261">
        <v>45392</v>
      </c>
      <c r="I632" s="261">
        <v>45392</v>
      </c>
      <c r="J632" s="247" t="s">
        <v>664</v>
      </c>
      <c r="K632" s="11" t="s">
        <v>222</v>
      </c>
      <c r="L632" s="11"/>
      <c r="M632" s="248" t="s">
        <v>1901</v>
      </c>
      <c r="N632" s="262" t="s">
        <v>1902</v>
      </c>
      <c r="O632" s="11"/>
    </row>
    <row r="633" spans="2:15" ht="89.25" x14ac:dyDescent="0.25">
      <c r="B633" s="249">
        <v>2024</v>
      </c>
      <c r="C633" s="249" t="s">
        <v>1898</v>
      </c>
      <c r="D633" s="249" t="s">
        <v>663</v>
      </c>
      <c r="E633" s="249" t="s">
        <v>64</v>
      </c>
      <c r="F633" s="11" t="s">
        <v>64</v>
      </c>
      <c r="G633" s="256">
        <v>535</v>
      </c>
      <c r="H633" s="261">
        <v>45434</v>
      </c>
      <c r="I633" s="261">
        <v>45434</v>
      </c>
      <c r="J633" s="247" t="s">
        <v>664</v>
      </c>
      <c r="K633" s="11" t="s">
        <v>222</v>
      </c>
      <c r="L633" s="11"/>
      <c r="M633" s="248" t="s">
        <v>1903</v>
      </c>
      <c r="N633" s="262" t="s">
        <v>1904</v>
      </c>
      <c r="O633" s="11"/>
    </row>
    <row r="634" spans="2:15" ht="89.25" x14ac:dyDescent="0.25">
      <c r="B634" s="249">
        <v>2024</v>
      </c>
      <c r="C634" s="249" t="s">
        <v>1898</v>
      </c>
      <c r="D634" s="249" t="s">
        <v>663</v>
      </c>
      <c r="E634" s="249" t="s">
        <v>64</v>
      </c>
      <c r="F634" s="11" t="s">
        <v>64</v>
      </c>
      <c r="G634" s="256">
        <v>733</v>
      </c>
      <c r="H634" s="261">
        <v>45435</v>
      </c>
      <c r="I634" s="261">
        <v>45435</v>
      </c>
      <c r="J634" s="247" t="s">
        <v>664</v>
      </c>
      <c r="K634" s="11" t="s">
        <v>222</v>
      </c>
      <c r="L634" s="11"/>
      <c r="M634" s="248" t="s">
        <v>1905</v>
      </c>
      <c r="N634" s="262" t="s">
        <v>1906</v>
      </c>
      <c r="O634" s="11"/>
    </row>
    <row r="635" spans="2:15" ht="89.25" x14ac:dyDescent="0.25">
      <c r="B635" s="249">
        <v>2024</v>
      </c>
      <c r="C635" s="249" t="s">
        <v>1898</v>
      </c>
      <c r="D635" s="249" t="s">
        <v>663</v>
      </c>
      <c r="E635" s="249" t="s">
        <v>64</v>
      </c>
      <c r="F635" s="11" t="s">
        <v>64</v>
      </c>
      <c r="G635" s="256">
        <v>756</v>
      </c>
      <c r="H635" s="261">
        <v>45439</v>
      </c>
      <c r="I635" s="261">
        <v>45439</v>
      </c>
      <c r="J635" s="247" t="s">
        <v>664</v>
      </c>
      <c r="K635" s="11" t="s">
        <v>222</v>
      </c>
      <c r="L635" s="11"/>
      <c r="M635" s="248" t="s">
        <v>1907</v>
      </c>
      <c r="N635" s="262" t="s">
        <v>1908</v>
      </c>
      <c r="O635" s="11"/>
    </row>
    <row r="636" spans="2:15" ht="89.25" x14ac:dyDescent="0.25">
      <c r="B636" s="249">
        <v>2024</v>
      </c>
      <c r="C636" s="249" t="s">
        <v>1898</v>
      </c>
      <c r="D636" s="249" t="s">
        <v>663</v>
      </c>
      <c r="E636" s="249" t="s">
        <v>64</v>
      </c>
      <c r="F636" s="11" t="s">
        <v>64</v>
      </c>
      <c r="G636" s="256">
        <v>1021</v>
      </c>
      <c r="H636" s="261">
        <v>45457</v>
      </c>
      <c r="I636" s="261">
        <v>45457</v>
      </c>
      <c r="J636" s="247" t="s">
        <v>664</v>
      </c>
      <c r="K636" s="11" t="s">
        <v>222</v>
      </c>
      <c r="L636" s="11"/>
      <c r="M636" s="248" t="s">
        <v>1909</v>
      </c>
      <c r="N636" s="262" t="s">
        <v>1910</v>
      </c>
      <c r="O636" s="11"/>
    </row>
    <row r="637" spans="2:15" ht="89.25" x14ac:dyDescent="0.25">
      <c r="B637" s="249">
        <v>2024</v>
      </c>
      <c r="C637" s="249" t="s">
        <v>1898</v>
      </c>
      <c r="D637" s="249" t="s">
        <v>663</v>
      </c>
      <c r="E637" s="249" t="s">
        <v>64</v>
      </c>
      <c r="F637" s="11" t="s">
        <v>64</v>
      </c>
      <c r="G637" s="256">
        <v>732</v>
      </c>
      <c r="H637" s="261">
        <v>45435</v>
      </c>
      <c r="I637" s="261">
        <v>45435</v>
      </c>
      <c r="J637" s="247" t="s">
        <v>664</v>
      </c>
      <c r="K637" s="11" t="s">
        <v>222</v>
      </c>
      <c r="L637" s="11"/>
      <c r="M637" s="248" t="s">
        <v>1911</v>
      </c>
      <c r="N637" s="262" t="s">
        <v>1912</v>
      </c>
      <c r="O637" s="11"/>
    </row>
    <row r="638" spans="2:15" ht="89.25" x14ac:dyDescent="0.25">
      <c r="B638" s="249">
        <v>2024</v>
      </c>
      <c r="C638" s="249" t="s">
        <v>1898</v>
      </c>
      <c r="D638" s="249" t="s">
        <v>663</v>
      </c>
      <c r="E638" s="249" t="s">
        <v>64</v>
      </c>
      <c r="F638" s="11" t="s">
        <v>64</v>
      </c>
      <c r="G638" s="256">
        <v>1620</v>
      </c>
      <c r="H638" s="261">
        <v>45442</v>
      </c>
      <c r="I638" s="261">
        <v>45442</v>
      </c>
      <c r="J638" s="247" t="s">
        <v>664</v>
      </c>
      <c r="K638" s="11" t="s">
        <v>222</v>
      </c>
      <c r="L638" s="11"/>
      <c r="M638" s="248" t="s">
        <v>1913</v>
      </c>
      <c r="N638" s="262" t="s">
        <v>1914</v>
      </c>
      <c r="O638" s="11"/>
    </row>
    <row r="639" spans="2:15" ht="89.25" x14ac:dyDescent="0.25">
      <c r="B639" s="249">
        <v>2024</v>
      </c>
      <c r="C639" s="249" t="s">
        <v>1898</v>
      </c>
      <c r="D639" s="249" t="s">
        <v>663</v>
      </c>
      <c r="E639" s="249" t="s">
        <v>64</v>
      </c>
      <c r="F639" s="11" t="s">
        <v>64</v>
      </c>
      <c r="G639" s="256">
        <v>744</v>
      </c>
      <c r="H639" s="261">
        <v>45436</v>
      </c>
      <c r="I639" s="261">
        <v>45436</v>
      </c>
      <c r="J639" s="247" t="s">
        <v>664</v>
      </c>
      <c r="K639" s="11" t="s">
        <v>222</v>
      </c>
      <c r="L639" s="11"/>
      <c r="M639" s="248" t="s">
        <v>1915</v>
      </c>
      <c r="N639" s="262" t="s">
        <v>1916</v>
      </c>
      <c r="O639" s="11"/>
    </row>
    <row r="640" spans="2:15" ht="89.25" x14ac:dyDescent="0.25">
      <c r="B640" s="249">
        <v>2024</v>
      </c>
      <c r="C640" s="249" t="s">
        <v>1898</v>
      </c>
      <c r="D640" s="249" t="s">
        <v>663</v>
      </c>
      <c r="E640" s="249" t="s">
        <v>64</v>
      </c>
      <c r="F640" s="11" t="s">
        <v>64</v>
      </c>
      <c r="G640" s="256">
        <v>404</v>
      </c>
      <c r="H640" s="261">
        <v>45455</v>
      </c>
      <c r="I640" s="261">
        <v>45455</v>
      </c>
      <c r="J640" s="247" t="s">
        <v>664</v>
      </c>
      <c r="K640" s="11" t="s">
        <v>222</v>
      </c>
      <c r="L640" s="11"/>
      <c r="M640" s="248" t="s">
        <v>1917</v>
      </c>
      <c r="N640" s="262" t="s">
        <v>1918</v>
      </c>
      <c r="O640" s="11"/>
    </row>
    <row r="641" spans="2:15" ht="89.25" x14ac:dyDescent="0.25">
      <c r="B641" s="249">
        <v>2024</v>
      </c>
      <c r="C641" s="249" t="s">
        <v>1898</v>
      </c>
      <c r="D641" s="249" t="s">
        <v>663</v>
      </c>
      <c r="E641" s="249" t="s">
        <v>64</v>
      </c>
      <c r="F641" s="11" t="s">
        <v>64</v>
      </c>
      <c r="G641" s="256">
        <v>388</v>
      </c>
      <c r="H641" s="261">
        <v>45453</v>
      </c>
      <c r="I641" s="261">
        <v>45453</v>
      </c>
      <c r="J641" s="247" t="s">
        <v>664</v>
      </c>
      <c r="K641" s="11" t="s">
        <v>222</v>
      </c>
      <c r="L641" s="11"/>
      <c r="M641" s="248" t="s">
        <v>1919</v>
      </c>
      <c r="N641" s="262" t="s">
        <v>1920</v>
      </c>
      <c r="O641" s="11"/>
    </row>
    <row r="642" spans="2:15" ht="89.25" x14ac:dyDescent="0.25">
      <c r="B642" s="249">
        <v>2024</v>
      </c>
      <c r="C642" s="249" t="s">
        <v>1898</v>
      </c>
      <c r="D642" s="249" t="s">
        <v>663</v>
      </c>
      <c r="E642" s="249" t="s">
        <v>64</v>
      </c>
      <c r="F642" s="11" t="s">
        <v>64</v>
      </c>
      <c r="G642" s="256">
        <v>651</v>
      </c>
      <c r="H642" s="261">
        <v>45476</v>
      </c>
      <c r="I642" s="261">
        <v>45476</v>
      </c>
      <c r="J642" s="247" t="s">
        <v>664</v>
      </c>
      <c r="K642" s="11" t="s">
        <v>222</v>
      </c>
      <c r="L642" s="11"/>
      <c r="M642" s="248" t="s">
        <v>1921</v>
      </c>
      <c r="N642" s="262" t="s">
        <v>1922</v>
      </c>
      <c r="O642" s="11"/>
    </row>
    <row r="643" spans="2:15" ht="89.25" x14ac:dyDescent="0.25">
      <c r="B643" s="249">
        <v>2024</v>
      </c>
      <c r="C643" s="249" t="s">
        <v>1898</v>
      </c>
      <c r="D643" s="249" t="s">
        <v>663</v>
      </c>
      <c r="E643" s="249" t="s">
        <v>64</v>
      </c>
      <c r="F643" s="11" t="s">
        <v>64</v>
      </c>
      <c r="G643" s="256">
        <v>300</v>
      </c>
      <c r="H643" s="261">
        <v>45462</v>
      </c>
      <c r="I643" s="261">
        <v>45462</v>
      </c>
      <c r="J643" s="247" t="s">
        <v>664</v>
      </c>
      <c r="K643" s="11" t="s">
        <v>222</v>
      </c>
      <c r="L643" s="11"/>
      <c r="M643" s="248" t="s">
        <v>1923</v>
      </c>
      <c r="N643" s="262" t="s">
        <v>1924</v>
      </c>
      <c r="O643" s="11"/>
    </row>
    <row r="644" spans="2:15" ht="89.25" x14ac:dyDescent="0.25">
      <c r="B644" s="249">
        <v>2024</v>
      </c>
      <c r="C644" s="249" t="s">
        <v>1898</v>
      </c>
      <c r="D644" s="249" t="s">
        <v>663</v>
      </c>
      <c r="E644" s="249" t="s">
        <v>64</v>
      </c>
      <c r="F644" s="11" t="s">
        <v>64</v>
      </c>
      <c r="G644" s="256">
        <v>661</v>
      </c>
      <c r="H644" s="261">
        <v>45467</v>
      </c>
      <c r="I644" s="261">
        <v>45467</v>
      </c>
      <c r="J644" s="247" t="s">
        <v>664</v>
      </c>
      <c r="K644" s="11" t="s">
        <v>222</v>
      </c>
      <c r="L644" s="11"/>
      <c r="M644" s="248" t="s">
        <v>1925</v>
      </c>
      <c r="N644" s="262" t="s">
        <v>1926</v>
      </c>
      <c r="O644" s="11"/>
    </row>
    <row r="645" spans="2:15" ht="89.25" x14ac:dyDescent="0.25">
      <c r="B645" s="249">
        <v>2024</v>
      </c>
      <c r="C645" s="249" t="s">
        <v>1898</v>
      </c>
      <c r="D645" s="249" t="s">
        <v>663</v>
      </c>
      <c r="E645" s="249" t="s">
        <v>64</v>
      </c>
      <c r="F645" s="11" t="s">
        <v>64</v>
      </c>
      <c r="G645" s="256">
        <v>1828</v>
      </c>
      <c r="H645" s="261">
        <v>45461</v>
      </c>
      <c r="I645" s="261">
        <v>45461</v>
      </c>
      <c r="J645" s="247" t="s">
        <v>664</v>
      </c>
      <c r="K645" s="11" t="s">
        <v>222</v>
      </c>
      <c r="L645" s="11"/>
      <c r="M645" s="248" t="s">
        <v>1927</v>
      </c>
      <c r="N645" s="262" t="s">
        <v>1928</v>
      </c>
      <c r="O645" s="11"/>
    </row>
    <row r="646" spans="2:15" ht="76.5" x14ac:dyDescent="0.25">
      <c r="B646" s="249">
        <v>2024</v>
      </c>
      <c r="C646" s="249" t="s">
        <v>1898</v>
      </c>
      <c r="D646" s="249" t="s">
        <v>663</v>
      </c>
      <c r="E646" s="249" t="s">
        <v>64</v>
      </c>
      <c r="F646" s="11" t="s">
        <v>64</v>
      </c>
      <c r="G646" s="256">
        <v>2050</v>
      </c>
      <c r="H646" s="261">
        <v>45477</v>
      </c>
      <c r="I646" s="261">
        <v>45477</v>
      </c>
      <c r="J646" s="247" t="s">
        <v>664</v>
      </c>
      <c r="K646" s="11" t="s">
        <v>222</v>
      </c>
      <c r="L646" s="11"/>
      <c r="M646" s="248" t="s">
        <v>1929</v>
      </c>
      <c r="N646" s="262" t="s">
        <v>1930</v>
      </c>
      <c r="O646" s="11"/>
    </row>
    <row r="647" spans="2:15" ht="114.75" x14ac:dyDescent="0.25">
      <c r="B647" s="249">
        <v>2024</v>
      </c>
      <c r="C647" s="249" t="s">
        <v>1931</v>
      </c>
      <c r="D647" s="249" t="s">
        <v>663</v>
      </c>
      <c r="E647" s="249" t="s">
        <v>64</v>
      </c>
      <c r="F647" s="249" t="s">
        <v>64</v>
      </c>
      <c r="G647" s="256">
        <v>1989</v>
      </c>
      <c r="H647" s="261">
        <v>45526</v>
      </c>
      <c r="I647" s="261">
        <v>45526</v>
      </c>
      <c r="J647" s="247" t="s">
        <v>664</v>
      </c>
      <c r="K647" s="249" t="s">
        <v>665</v>
      </c>
      <c r="L647" s="251"/>
      <c r="M647" s="248" t="s">
        <v>1932</v>
      </c>
      <c r="N647" s="262" t="s">
        <v>1933</v>
      </c>
      <c r="O647" s="250"/>
    </row>
    <row r="648" spans="2:15" ht="102" x14ac:dyDescent="0.25">
      <c r="B648" s="249">
        <v>2024</v>
      </c>
      <c r="C648" s="249" t="s">
        <v>1931</v>
      </c>
      <c r="D648" s="249" t="s">
        <v>663</v>
      </c>
      <c r="E648" s="249" t="s">
        <v>64</v>
      </c>
      <c r="F648" s="249" t="s">
        <v>64</v>
      </c>
      <c r="G648" s="256">
        <v>414</v>
      </c>
      <c r="H648" s="261">
        <v>45378</v>
      </c>
      <c r="I648" s="261">
        <v>45378</v>
      </c>
      <c r="J648" s="247" t="s">
        <v>664</v>
      </c>
      <c r="K648" s="249" t="s">
        <v>665</v>
      </c>
      <c r="L648" s="251"/>
      <c r="M648" s="248" t="s">
        <v>1934</v>
      </c>
      <c r="N648" s="262" t="s">
        <v>1935</v>
      </c>
      <c r="O648" s="11"/>
    </row>
    <row r="649" spans="2:15" ht="89.25" x14ac:dyDescent="0.25">
      <c r="B649" s="249">
        <v>2024</v>
      </c>
      <c r="C649" s="249" t="s">
        <v>1931</v>
      </c>
      <c r="D649" s="249" t="s">
        <v>663</v>
      </c>
      <c r="E649" s="249" t="s">
        <v>64</v>
      </c>
      <c r="F649" s="249" t="s">
        <v>64</v>
      </c>
      <c r="G649" s="256">
        <v>16</v>
      </c>
      <c r="H649" s="261">
        <v>45480</v>
      </c>
      <c r="I649" s="261">
        <v>45480</v>
      </c>
      <c r="J649" s="247" t="s">
        <v>664</v>
      </c>
      <c r="K649" s="249" t="s">
        <v>665</v>
      </c>
      <c r="L649" s="251"/>
      <c r="M649" s="248" t="s">
        <v>1936</v>
      </c>
      <c r="N649" s="262" t="s">
        <v>1937</v>
      </c>
      <c r="O649" s="11"/>
    </row>
    <row r="650" spans="2:15" ht="89.25" x14ac:dyDescent="0.25">
      <c r="B650" s="249">
        <v>2024</v>
      </c>
      <c r="C650" s="249" t="s">
        <v>1931</v>
      </c>
      <c r="D650" s="249" t="s">
        <v>663</v>
      </c>
      <c r="E650" s="249" t="s">
        <v>64</v>
      </c>
      <c r="F650" s="249" t="s">
        <v>64</v>
      </c>
      <c r="G650" s="256">
        <v>19</v>
      </c>
      <c r="H650" s="261">
        <v>45509</v>
      </c>
      <c r="I650" s="261">
        <v>45509</v>
      </c>
      <c r="J650" s="247" t="s">
        <v>664</v>
      </c>
      <c r="K650" s="249" t="s">
        <v>665</v>
      </c>
      <c r="L650" s="251"/>
      <c r="M650" s="248" t="s">
        <v>1938</v>
      </c>
      <c r="N650" s="262" t="s">
        <v>1939</v>
      </c>
      <c r="O650" s="11"/>
    </row>
    <row r="651" spans="2:15" ht="178.5" x14ac:dyDescent="0.25">
      <c r="B651" s="249">
        <v>2024</v>
      </c>
      <c r="C651" s="249" t="s">
        <v>1931</v>
      </c>
      <c r="D651" s="249" t="s">
        <v>663</v>
      </c>
      <c r="E651" s="249" t="s">
        <v>64</v>
      </c>
      <c r="F651" s="249" t="s">
        <v>64</v>
      </c>
      <c r="G651" s="256">
        <v>18</v>
      </c>
      <c r="H651" s="261">
        <v>45504</v>
      </c>
      <c r="I651" s="261">
        <v>45504</v>
      </c>
      <c r="J651" s="247" t="s">
        <v>664</v>
      </c>
      <c r="K651" s="249" t="s">
        <v>665</v>
      </c>
      <c r="L651" s="251"/>
      <c r="M651" s="248" t="s">
        <v>1940</v>
      </c>
      <c r="N651" s="262" t="s">
        <v>1941</v>
      </c>
      <c r="O651" s="11"/>
    </row>
    <row r="652" spans="2:15" ht="89.25" x14ac:dyDescent="0.25">
      <c r="B652" s="251">
        <v>2024</v>
      </c>
      <c r="C652" s="251" t="s">
        <v>1942</v>
      </c>
      <c r="D652" s="251" t="s">
        <v>663</v>
      </c>
      <c r="E652" s="251" t="s">
        <v>64</v>
      </c>
      <c r="F652" s="252" t="s">
        <v>64</v>
      </c>
      <c r="G652" s="251">
        <v>626</v>
      </c>
      <c r="H652" s="253">
        <v>45534</v>
      </c>
      <c r="I652" s="253">
        <v>45534</v>
      </c>
      <c r="J652" s="247" t="s">
        <v>664</v>
      </c>
      <c r="K652" s="247" t="s">
        <v>222</v>
      </c>
      <c r="L652" s="251"/>
      <c r="M652" s="248" t="s">
        <v>1943</v>
      </c>
      <c r="N652" s="262" t="s">
        <v>1944</v>
      </c>
      <c r="O652" s="11"/>
    </row>
    <row r="653" spans="2:15" ht="89.25" x14ac:dyDescent="0.25">
      <c r="B653" s="251">
        <v>2024</v>
      </c>
      <c r="C653" s="251" t="s">
        <v>1942</v>
      </c>
      <c r="D653" s="251" t="s">
        <v>663</v>
      </c>
      <c r="E653" s="251" t="s">
        <v>64</v>
      </c>
      <c r="F653" s="251" t="s">
        <v>64</v>
      </c>
      <c r="G653" s="251">
        <v>20</v>
      </c>
      <c r="H653" s="253">
        <v>45518</v>
      </c>
      <c r="I653" s="253">
        <v>45518</v>
      </c>
      <c r="J653" s="247" t="s">
        <v>664</v>
      </c>
      <c r="K653" s="247" t="s">
        <v>222</v>
      </c>
      <c r="L653" s="251"/>
      <c r="M653" s="248" t="s">
        <v>1945</v>
      </c>
      <c r="N653" s="262" t="s">
        <v>1946</v>
      </c>
      <c r="O653" s="11"/>
    </row>
    <row r="654" spans="2:15" ht="89.25" x14ac:dyDescent="0.25">
      <c r="B654" s="251">
        <v>2024</v>
      </c>
      <c r="C654" s="251" t="s">
        <v>1942</v>
      </c>
      <c r="D654" s="251" t="s">
        <v>663</v>
      </c>
      <c r="E654" s="251" t="s">
        <v>64</v>
      </c>
      <c r="F654" s="251" t="s">
        <v>64</v>
      </c>
      <c r="G654" s="251">
        <v>510</v>
      </c>
      <c r="H654" s="253">
        <v>45559</v>
      </c>
      <c r="I654" s="253">
        <v>45559</v>
      </c>
      <c r="J654" s="247" t="s">
        <v>664</v>
      </c>
      <c r="K654" s="247" t="s">
        <v>222</v>
      </c>
      <c r="L654" s="251"/>
      <c r="M654" s="248" t="s">
        <v>1947</v>
      </c>
      <c r="N654" s="262" t="s">
        <v>1948</v>
      </c>
      <c r="O654" s="11"/>
    </row>
    <row r="655" spans="2:15" ht="89.25" x14ac:dyDescent="0.25">
      <c r="B655" s="251">
        <v>2024</v>
      </c>
      <c r="C655" s="251" t="s">
        <v>1942</v>
      </c>
      <c r="D655" s="251" t="s">
        <v>663</v>
      </c>
      <c r="E655" s="251" t="s">
        <v>64</v>
      </c>
      <c r="F655" s="251" t="s">
        <v>64</v>
      </c>
      <c r="G655" s="251">
        <v>493</v>
      </c>
      <c r="H655" s="253">
        <v>45545</v>
      </c>
      <c r="I655" s="253">
        <v>45545</v>
      </c>
      <c r="J655" s="247" t="s">
        <v>664</v>
      </c>
      <c r="K655" s="247" t="s">
        <v>222</v>
      </c>
      <c r="L655" s="251"/>
      <c r="M655" s="248" t="s">
        <v>1949</v>
      </c>
      <c r="N655" s="262" t="s">
        <v>1950</v>
      </c>
      <c r="O655" s="11"/>
    </row>
    <row r="656" spans="2:15" ht="89.25" x14ac:dyDescent="0.25">
      <c r="B656" s="251">
        <v>2024</v>
      </c>
      <c r="C656" s="251" t="s">
        <v>1942</v>
      </c>
      <c r="D656" s="251" t="s">
        <v>663</v>
      </c>
      <c r="E656" s="251" t="s">
        <v>64</v>
      </c>
      <c r="F656" s="251" t="s">
        <v>64</v>
      </c>
      <c r="G656" s="251">
        <v>482</v>
      </c>
      <c r="H656" s="253">
        <v>45540</v>
      </c>
      <c r="I656" s="253">
        <v>45540</v>
      </c>
      <c r="J656" s="247" t="s">
        <v>664</v>
      </c>
      <c r="K656" s="247" t="s">
        <v>222</v>
      </c>
      <c r="L656" s="251"/>
      <c r="M656" s="248" t="s">
        <v>1951</v>
      </c>
      <c r="N656" s="262" t="s">
        <v>1952</v>
      </c>
      <c r="O656" s="11"/>
    </row>
    <row r="657" spans="2:15" ht="89.25" x14ac:dyDescent="0.25">
      <c r="B657" s="251">
        <v>2024</v>
      </c>
      <c r="C657" s="251" t="s">
        <v>1942</v>
      </c>
      <c r="D657" s="251" t="s">
        <v>663</v>
      </c>
      <c r="E657" s="251" t="s">
        <v>64</v>
      </c>
      <c r="F657" s="251" t="s">
        <v>64</v>
      </c>
      <c r="G657" s="251">
        <v>509</v>
      </c>
      <c r="H657" s="253">
        <v>45559</v>
      </c>
      <c r="I657" s="253">
        <v>45559</v>
      </c>
      <c r="J657" s="247" t="s">
        <v>664</v>
      </c>
      <c r="K657" s="247" t="s">
        <v>222</v>
      </c>
      <c r="L657" s="251"/>
      <c r="M657" s="248" t="s">
        <v>1953</v>
      </c>
      <c r="N657" s="262" t="s">
        <v>1954</v>
      </c>
      <c r="O657" s="11"/>
    </row>
    <row r="658" spans="2:15" ht="89.25" x14ac:dyDescent="0.25">
      <c r="B658" s="251">
        <v>2024</v>
      </c>
      <c r="C658" s="251" t="s">
        <v>1942</v>
      </c>
      <c r="D658" s="251" t="s">
        <v>663</v>
      </c>
      <c r="E658" s="251" t="s">
        <v>64</v>
      </c>
      <c r="F658" s="251" t="s">
        <v>64</v>
      </c>
      <c r="G658" s="251">
        <v>476</v>
      </c>
      <c r="H658" s="253">
        <v>45537</v>
      </c>
      <c r="I658" s="253">
        <v>45537</v>
      </c>
      <c r="J658" s="247" t="s">
        <v>664</v>
      </c>
      <c r="K658" s="247" t="s">
        <v>222</v>
      </c>
      <c r="L658" s="251"/>
      <c r="M658" s="248" t="s">
        <v>1955</v>
      </c>
      <c r="N658" s="262" t="s">
        <v>1956</v>
      </c>
      <c r="O658" s="11"/>
    </row>
    <row r="659" spans="2:15" ht="89.25" x14ac:dyDescent="0.25">
      <c r="B659" s="251">
        <v>2024</v>
      </c>
      <c r="C659" s="251" t="s">
        <v>1942</v>
      </c>
      <c r="D659" s="251" t="s">
        <v>663</v>
      </c>
      <c r="E659" s="251" t="s">
        <v>64</v>
      </c>
      <c r="F659" s="251" t="s">
        <v>64</v>
      </c>
      <c r="G659" s="251">
        <v>499</v>
      </c>
      <c r="H659" s="253">
        <v>45551</v>
      </c>
      <c r="I659" s="253">
        <v>45551</v>
      </c>
      <c r="J659" s="247" t="s">
        <v>664</v>
      </c>
      <c r="K659" s="247" t="s">
        <v>222</v>
      </c>
      <c r="L659" s="251"/>
      <c r="M659" s="248" t="s">
        <v>1957</v>
      </c>
      <c r="N659" s="262" t="s">
        <v>1958</v>
      </c>
      <c r="O659" s="11"/>
    </row>
    <row r="660" spans="2:15" ht="89.25" x14ac:dyDescent="0.25">
      <c r="B660" s="251">
        <v>2024</v>
      </c>
      <c r="C660" s="251" t="s">
        <v>1942</v>
      </c>
      <c r="D660" s="251" t="s">
        <v>663</v>
      </c>
      <c r="E660" s="251" t="s">
        <v>64</v>
      </c>
      <c r="F660" s="251" t="s">
        <v>64</v>
      </c>
      <c r="G660" s="251">
        <v>506</v>
      </c>
      <c r="H660" s="253">
        <v>45558</v>
      </c>
      <c r="I660" s="253">
        <v>45558</v>
      </c>
      <c r="J660" s="247" t="s">
        <v>664</v>
      </c>
      <c r="K660" s="247" t="s">
        <v>222</v>
      </c>
      <c r="L660" s="251"/>
      <c r="M660" s="248" t="s">
        <v>1959</v>
      </c>
      <c r="N660" s="262" t="s">
        <v>1960</v>
      </c>
      <c r="O660" s="11"/>
    </row>
    <row r="661" spans="2:15" ht="89.25" x14ac:dyDescent="0.25">
      <c r="B661" s="251">
        <v>2024</v>
      </c>
      <c r="C661" s="251" t="s">
        <v>1942</v>
      </c>
      <c r="D661" s="251" t="s">
        <v>663</v>
      </c>
      <c r="E661" s="251" t="s">
        <v>64</v>
      </c>
      <c r="F661" s="251" t="s">
        <v>64</v>
      </c>
      <c r="G661" s="251">
        <v>820</v>
      </c>
      <c r="H661" s="253">
        <v>45531</v>
      </c>
      <c r="I661" s="253">
        <v>45531</v>
      </c>
      <c r="J661" s="247" t="s">
        <v>664</v>
      </c>
      <c r="K661" s="247" t="s">
        <v>222</v>
      </c>
      <c r="L661" s="251"/>
      <c r="M661" s="248" t="s">
        <v>1961</v>
      </c>
      <c r="N661" s="262" t="s">
        <v>1962</v>
      </c>
      <c r="O661" s="11"/>
    </row>
    <row r="662" spans="2:15" ht="89.25" x14ac:dyDescent="0.25">
      <c r="B662" s="251">
        <v>2024</v>
      </c>
      <c r="C662" s="251" t="s">
        <v>1942</v>
      </c>
      <c r="D662" s="251" t="s">
        <v>663</v>
      </c>
      <c r="E662" s="251" t="s">
        <v>64</v>
      </c>
      <c r="F662" s="251" t="s">
        <v>64</v>
      </c>
      <c r="G662" s="251">
        <v>958</v>
      </c>
      <c r="H662" s="253">
        <v>45531</v>
      </c>
      <c r="I662" s="253">
        <v>45531</v>
      </c>
      <c r="J662" s="247" t="s">
        <v>664</v>
      </c>
      <c r="K662" s="247" t="s">
        <v>222</v>
      </c>
      <c r="L662" s="251"/>
      <c r="M662" s="248" t="s">
        <v>1963</v>
      </c>
      <c r="N662" s="262" t="s">
        <v>1964</v>
      </c>
      <c r="O662" s="11"/>
    </row>
    <row r="663" spans="2:15" ht="140.25" x14ac:dyDescent="0.25">
      <c r="B663" s="251">
        <v>2024</v>
      </c>
      <c r="C663" s="251" t="s">
        <v>1942</v>
      </c>
      <c r="D663" s="251" t="s">
        <v>663</v>
      </c>
      <c r="E663" s="251" t="s">
        <v>64</v>
      </c>
      <c r="F663" s="251" t="s">
        <v>64</v>
      </c>
      <c r="G663" s="251">
        <v>23</v>
      </c>
      <c r="H663" s="253">
        <v>45537</v>
      </c>
      <c r="I663" s="253">
        <v>45537</v>
      </c>
      <c r="J663" s="247" t="s">
        <v>664</v>
      </c>
      <c r="K663" s="247" t="s">
        <v>222</v>
      </c>
      <c r="L663" s="251"/>
      <c r="M663" s="257" t="s">
        <v>1965</v>
      </c>
      <c r="N663" s="262" t="s">
        <v>1966</v>
      </c>
      <c r="O663" s="11"/>
    </row>
  </sheetData>
  <mergeCells count="7">
    <mergeCell ref="B2:N2"/>
    <mergeCell ref="B11:O11"/>
    <mergeCell ref="B6:F6"/>
    <mergeCell ref="B7:F7"/>
    <mergeCell ref="B8:F8"/>
    <mergeCell ref="B3:O3"/>
    <mergeCell ref="B4:O4"/>
  </mergeCells>
  <hyperlinks>
    <hyperlink ref="N13" r:id="rId1" display="https://colaboramds.sharepoint.com/:b:/s/DAF2022/EV62dVreFsJHrgedjvq6H0YBmGwQ-egMcc-nihmgOF0kZw?e=X0eJFP" xr:uid="{D93EBD8B-0A83-44E2-80CF-B750F1A9A0B4}"/>
    <hyperlink ref="N14" r:id="rId2" display="https://colaboramds.sharepoint.com/:b:/s/DAF2022/EUEoQv93NmdPpVjIRkEKqH8BxS218c7eoTN_mkYbb_ZUcw?e=WfabiO" xr:uid="{6FE66E6F-C582-4470-BFAA-61BBBA1972C4}"/>
    <hyperlink ref="N15" r:id="rId3" display="https://colaboramds.sharepoint.com/:b:/s/DAF2022/Efn4fo2PKNtCmO8BeTmwotIBgULKJlLkCMPwBkAjqcZppA?e=1VF1pI" xr:uid="{06A2AC88-90BE-4F1D-9718-31AB968F4173}"/>
    <hyperlink ref="N16" r:id="rId4" display="https://colaboramds.sharepoint.com/:b:/s/DAF2022/EeWCHbIFosBLkNR3T7ZbYaUBrUjbaXEpoV7rj6Zd3jldZw?e=HrUCwy" xr:uid="{5F9E2AB1-D238-4C95-9E72-50BDE03FA8C8}"/>
    <hyperlink ref="N17" r:id="rId5" display="https://colaboramds.sharepoint.com/:b:/s/DAF2022/EaU8yzC7u2RJtcfIUzPcDk0BXyngitluiH8AITuJIaHFjQ?e=X0sa0e" xr:uid="{DCC429E4-276C-43CF-8C60-1421B68D3A9C}"/>
    <hyperlink ref="N18" r:id="rId6" display="https://colaboramds.sharepoint.com/:b:/s/DAF2022/ERKzODNKCbZEjzeh8CiWNqwBZ5DJfkBboXk-BbHWgOcxLQ?e=viX5Ec" xr:uid="{CDA92501-6AF0-4F24-B655-F845B6A3533B}"/>
    <hyperlink ref="N19" r:id="rId7" display="https://colaboramds.sharepoint.com/:b:/s/DAF2022/EefBxveVs9JJqym7IJifcIMBOVACRKEDi9Cowijd_KPHOQ?e=IGEhEO" xr:uid="{D95933EC-6017-4370-8F0D-928CD49B93FC}"/>
    <hyperlink ref="N20" r:id="rId8" display="https://colaboramds.sharepoint.com/:b:/s/DAF2022/ERG13ploZAFBgIMHX1UZedMBpLSaQMa5KGQwaC3isZQ_TA?e=wkejWt" xr:uid="{B9A668A8-26B8-4987-A98A-E06749555BD4}"/>
    <hyperlink ref="N21" r:id="rId9" display="https://colaboramds.sharepoint.com/:b:/s/DAF2022/EQ8JVZ-odxlDvXAePpGy6TAByibbJIVpJZxoqK-2xRMBMg?e=Ti6bz9" xr:uid="{BCE4C22B-1A3C-43A2-BC5B-055543386FD8}"/>
    <hyperlink ref="N22" r:id="rId10" display="https://colaboramds.sharepoint.com/:b:/s/DAF2022/EavP88gV96FNrlK0FQtEpCkBTuqccmnaq1vqXS5dRZOSMw?e=gqD7B7" xr:uid="{DE87E9AE-FB6F-4F6F-8D89-5C31D78AFF78}"/>
    <hyperlink ref="N23" r:id="rId11" display="https://colaboramds.sharepoint.com/:b:/s/DAF2022/EYs29n3oJO1JgjV440drfNABWECYb3QKCXvEcw62P6VF-w?e=pcinx7" xr:uid="{C423317D-7F20-414B-ADAC-22588CFC2C15}"/>
    <hyperlink ref="N24" r:id="rId12" display="https://colaboramds.sharepoint.com/:b:/s/DAF2022/EXIF-VrZNqlJlIoFVbIvd_cBr6FCh7KPRptRrSyzuQFkxA?e=HXsnIC" xr:uid="{5B666801-0FE6-4603-8516-D5747FFA91F0}"/>
    <hyperlink ref="N25" r:id="rId13" display="https://colaboramds.sharepoint.com/:b:/s/DAF2022/Eemvxsh87JlEpsSZicj4xk4BQph-AFA6ZJWXXuPfW3zceA?e=2V4Jx8" xr:uid="{1A0039A6-D288-479A-B210-400A96BD1BAF}"/>
    <hyperlink ref="N26" r:id="rId14" display="https://colaboramds.sharepoint.com/:b:/s/DAF2022/EWFXwYwETXNArvqUSdvaBb4By45kSk-bN-P5O6U7sskNnQ?e=smAMnt" xr:uid="{BF0A3C13-BC48-41B0-86A5-3E2A71FB6204}"/>
    <hyperlink ref="N27" r:id="rId15" display="https://colaboramds.sharepoint.com/:b:/s/DAF2022/ESmSWn4KJ5tLoj_8bKt2Id8BXethf18KyLM-9F_WCHEpVQ?e=KANxil" xr:uid="{C7AA82C3-066A-4742-A1B0-A7937B8A6F1A}"/>
    <hyperlink ref="N28" r:id="rId16" display="https://colaboramds.sharepoint.com/:b:/s/DAF2022/EQunAkikacZAkvWBh56WXWcBAsiizeWuCBpC38wWa-zrUw?e=lMh238" xr:uid="{DC2508EB-66B6-4932-A444-968C9B5AFA38}"/>
    <hyperlink ref="N29" r:id="rId17" display="https://colaboramds.sharepoint.com/:b:/s/DAF2022/Eb4cq6yT1q1Mq0_75vggi5kBovAda268mF5F7OntWqMq_w?e=OhL68U" xr:uid="{C8D6925F-944C-4F08-B50A-74A5DCCB8C1A}"/>
    <hyperlink ref="N30" r:id="rId18" display="https://colaboramds.sharepoint.com/:b:/s/DAF2022/Ebd6jKmzNVVOq9Wve9srI0UBemCnFU01a1SKJfF2TzGgLw?e=haF1J2" xr:uid="{5C92B7D3-76A1-4679-A13F-81A0CEA7E678}"/>
    <hyperlink ref="N31" r:id="rId19" display="https://colaboramds.sharepoint.com/:b:/s/DAF2022/EQ9OMrYqByFEhmKnrPtiE5sBZnofNdTSylHxSNmRkGPkbw?e=6TRLkT" xr:uid="{D1F5C9FE-5B05-49B6-99B3-D6B7648EFB16}"/>
    <hyperlink ref="N32" r:id="rId20" display="https://colaboramds.sharepoint.com/:b:/s/DAF2022/Eb0Tk4U9NvhLmwpo4saJxKIB5LcXJnDwbl0zOT2ZWXGMqQ?e=oDMYdr" xr:uid="{C0C6D91C-2296-40D0-9F2F-92227E679064}"/>
    <hyperlink ref="N33" r:id="rId21" display="https://colaboramds.sharepoint.com/:b:/s/DAF2022/EQEyQLlVDSBGjiMkFlZKDMQBhxP8DK9ZhwaJKG8rwZMywA?e=Jp1hsA" xr:uid="{37CF6066-42D1-4918-AC60-11B809BC1ACF}"/>
    <hyperlink ref="N34" r:id="rId22" display="https://colaboramds.sharepoint.com/:b:/s/DAF2022/ESA3_5B53ExOhPyfp-GRJ3gBQqfvNH_ty7Q2nOMRlKjxzw?e=yddOIJ" xr:uid="{8382A05E-8F4C-49AA-BFCE-A785FCF4AC8A}"/>
    <hyperlink ref="N35" r:id="rId23" display="https://colaboramds.sharepoint.com/:b:/s/DAF2022/EZgS14iHvslOgU0O5kWsXm0B739DvyPrs6pmjmwGUfJeYA?e=tvg5jK" xr:uid="{B1893112-3829-4EEA-825A-DD200666C27C}"/>
    <hyperlink ref="N36" r:id="rId24" display="https://colaboramds.sharepoint.com/:b:/s/DAF2022/EarDoBwMeZxKjIFsMmYFwmcB-Fq8oCYpw_rDUc9HKgyeFA?e=yHHnyd" xr:uid="{878E3802-70F5-4B96-84B8-DA9E0747DBBA}"/>
    <hyperlink ref="N37" r:id="rId25" display="https://colaboramds.sharepoint.com/:b:/s/DAF2022/ESGM5rMgVWZAj9VMp_oLYmMBVEGy5IG8PNY80QNWKML0YQ?e=cE5bEe" xr:uid="{918B9B4E-2977-4E88-92E0-A3E608122B5F}"/>
    <hyperlink ref="N38" r:id="rId26" display="https://colaboramds.sharepoint.com/:b:/s/DAF2022/EYltfgC90zNBi3UZ0IiQEesBkzzr7MHd_yds-J7v0bWYrA?e=mTKdwG" xr:uid="{E54F297B-CC07-4490-AD6E-4260F9F16637}"/>
    <hyperlink ref="N39" r:id="rId27" display="https://colaboramds.sharepoint.com/:b:/s/DAF2022/EcQa_caazd5Hu9vcyHW2SUEBTVe00wg8ucegmm0_JA3JGg?e=vf7Apu" xr:uid="{E2B9925A-DE33-437B-A96C-D64CFB2E910F}"/>
    <hyperlink ref="N40" r:id="rId28" display="https://colaboramds.sharepoint.com/:b:/s/DAF2022/EZwoYJEme65IvtOr___buGUB1d-gNQUmBDWRTGc-mITt4w?e=Ylb1LX" xr:uid="{80472041-398D-49C9-975D-7AB5346F54DE}"/>
    <hyperlink ref="N41" r:id="rId29" display="https://colaboramds.sharepoint.com/:b:/s/DAF2022/ETkH0Pv8DXVGtcFOvZQRxu4BoMwpcQ39LDNAXCIWGmMbiw?e=Ves0Bo" xr:uid="{3EA8BCAF-075B-459E-8BC9-29B0E9E3C81F}"/>
    <hyperlink ref="N42" r:id="rId30" display="https://colaboramds.sharepoint.com/:b:/s/DAF2022/Ec7winKnSQNBmpUCFiF4ooYBFTDHABs3czbA5CSAgW8jdA?e=xd3dUa" xr:uid="{38859471-3609-40F3-BFFC-A0A4D245C833}"/>
    <hyperlink ref="N43" r:id="rId31" display="https://colaboramds.sharepoint.com/:b:/s/DAF2022/EXNxguPS0phIoQvdEK4P6GsBzhICuif3TW1kjkKWvm-M7g?e=CyqVuu" xr:uid="{146F3B18-8A58-44D5-8639-03A8629041DB}"/>
    <hyperlink ref="N44" r:id="rId32" display="https://colaboramds.sharepoint.com/:b:/s/DAF2022/EbSrobkwZB9Klc0tfNruZFABryZx0RVcEnkLJIw4m1Ag1w?e=1ODD87" xr:uid="{FE5AB60D-0108-4519-85C7-854217A8A4C5}"/>
    <hyperlink ref="N45" r:id="rId33" display="https://colaboramds.sharepoint.com/:b:/s/DAF2022/EThvwYwbj4NMvjQa4EbZoUEBAo4NV1MHo5lgNsyQXS6TOQ?e=mSaahl" xr:uid="{4F70220A-99D3-4883-9373-035C14E7E028}"/>
    <hyperlink ref="N46" r:id="rId34" display="https://colaboramds.sharepoint.com/:b:/s/DAF2022/EWZK4M108UtGjsfduQEYVj8B9zmzvy-sO49s7_bXSbGkAw?e=KC4X8s" xr:uid="{F56DC995-F6E7-4218-9DD5-AD951051EA2E}"/>
    <hyperlink ref="N47" r:id="rId35" display="https://colaboramds.sharepoint.com/:b:/s/DAF2022/Ed86lcZ7tP5BtTIglmBe0K8BOrgOFyvXIKc8hlrsg84MwA?e=SYlDig" xr:uid="{8686C8F1-FC20-43C8-9A4B-7A629969D2AB}"/>
    <hyperlink ref="N48" r:id="rId36" display="https://colaboramds.sharepoint.com/:b:/s/DAF2022/ER4aI4izIohIqgciAnKbAIYBEf7Dh2hIx37U479NHNuAdA?e=yJXECN" xr:uid="{79258548-95B2-48E2-B48E-920A69720A3C}"/>
    <hyperlink ref="N49" r:id="rId37" display="https://colaboramds.sharepoint.com/:b:/s/DAF2022/Eb1L2Ha9O3NDpLEABDLqwvIBJm3-niRqFT-WPUCDMZys8Q?e=Eg3bKJ" xr:uid="{0EBC6FB2-781C-4C6C-8981-F95593668F30}"/>
    <hyperlink ref="N50" r:id="rId38" display="https://colaboramds.sharepoint.com/:b:/s/DAF2022/EXWKZg9d4xJMl9jxOmULLjMBnXp2dWVJzyl-bVxnKN7TVA?e=A1NlIx" xr:uid="{FEA2D587-619E-45E2-A7A3-672DE49CD227}"/>
    <hyperlink ref="N51" r:id="rId39" display="https://colaboramds.sharepoint.com/:b:/s/DAF2022/EXmIBD7V2q5DhswBaoCmT0EBwh26izqYsga-Vrf2309Ngw?e=ksywTr" xr:uid="{7A4D87D3-7D40-4D20-A3D8-5DDE48173384}"/>
    <hyperlink ref="N52" r:id="rId40" display="https://colaboramds.sharepoint.com/:b:/s/DAF2022/EbJ0m_y-oW9Bs2kotMJY9uABTkQtsQz6YwscL3rn_mnzjg?e=foYUvW" xr:uid="{7F9A3EEB-1C12-4F8D-B894-2CF69EEE8510}"/>
    <hyperlink ref="N53" r:id="rId41" display="https://colaboramds.sharepoint.com/:b:/s/DAF2022/EUdN91hYr7tLmFlraddnqRcB94pFqbC8LY7dZdOtgEz_wQ?e=lHL7iA" xr:uid="{1A0A0BCC-384D-485A-A865-8F6727ED1F49}"/>
    <hyperlink ref="N54" r:id="rId42" display="https://colaboramds.sharepoint.com/:b:/s/DAF2022/EUHPioFz7MxAkawdRR2YG2YB0TPfmzyMIOR3X-jyJI-DjQ?e=jW1J6n" xr:uid="{11870640-48EA-4BAC-B0E2-6C7D3BB54BBB}"/>
    <hyperlink ref="N55" r:id="rId43" display="https://colaboramds.sharepoint.com/:b:/s/DAF2022/ESPvNQbfkUNDtpwSDRYC3NIBrFNL0OnrPhMYp49WeqgR1A?e=br21Gr" xr:uid="{A4603337-965F-4996-BA1D-4F0F0EEF2A7E}"/>
    <hyperlink ref="N56" r:id="rId44" display="https://colaboramds.sharepoint.com/:b:/s/DAF2022/ETjQSBuI4bZHvs1DSiCpD0IBOJA9AcO3Xp9iXeNr3qRmLQ?e=nhaiBK" xr:uid="{B8A8E4DA-A302-4D8E-9876-B6A4E5689221}"/>
    <hyperlink ref="N57" r:id="rId45" display="https://colaboramds.sharepoint.com/:b:/s/DAF2022/Efl9ZrpbPnhGkx99cGX3sREBAvOfOmLb_lVlBJghI8MKUQ?e=MOdebQ" xr:uid="{561F2785-51A6-461C-AFA9-CC419229FC99}"/>
    <hyperlink ref="N58" r:id="rId46" display="https://colaboramds.sharepoint.com/:b:/s/DAF2022/Ef8M8FSFrWtCki3MpRYz4QcBdT4V62ymHlf79GJ9cy_EeQ?e=D2fRpe" xr:uid="{78AB8F23-5E68-40B6-BC3D-8708BC343E5C}"/>
    <hyperlink ref="N59" r:id="rId47" display="https://colaboramds.sharepoint.com/:b:/s/DAF2022/ER0AYPRaNZ1Cs_ODY6b1CPUBfXsEXJNn7DgLjD1A1d8lww?e=C7UU1I" xr:uid="{4CE7825D-395A-4A2F-BAAB-AF9780A2D565}"/>
    <hyperlink ref="N60" r:id="rId48" display="https://colaboramds.sharepoint.com/:b:/s/DAF2022/EZfBJnizUV1JiFXvqQYhSbQBVnxV4xe3R47SbSxGMOkkqw?e=H3PljR" xr:uid="{7F611A05-3B06-4DC4-8611-C52C9F642517}"/>
    <hyperlink ref="N61" r:id="rId49" display="https://colaboramds.sharepoint.com/:b:/s/DAF2022/ETCmtqeON1RHt1Dv6VyIdSUB9An4ni7Jlxc1n214P3qjbw?e=7VUDFK" xr:uid="{53F8CD4A-9D2F-48F7-82A9-FC96F0722F69}"/>
    <hyperlink ref="N62" r:id="rId50" display="https://colaboramds.sharepoint.com/:b:/s/DAF2022/EbjsbTs5KpBFtn3MrKqqBaoBADYXdwCNTYVXpZP4zC9xXQ?e=OJwzvd" xr:uid="{288CEBAC-E169-4C40-9D7B-28024CFC542A}"/>
    <hyperlink ref="N63" r:id="rId51" display="https://colaboramds.sharepoint.com/:b:/s/DAF2022/EeZiehl2rWJMo_DsKosej20BmUoTCJLtr8tJjOwAmEZfBQ?e=uVgeTe" xr:uid="{1B421AF1-ED3C-4158-9D4B-025DAE8F08C3}"/>
    <hyperlink ref="N64" r:id="rId52" display="https://colaboramds.sharepoint.com/:b:/s/DAF2022/EfIpgefDYfFKs4hytcKXiZcBGMXK9X9AQZ7FgXDemU06kQ?e=diSWBc" xr:uid="{3374A002-DE74-4388-967F-996E58FB24A7}"/>
    <hyperlink ref="N65" r:id="rId53" display="https://colaboramds.sharepoint.com/:b:/s/DAF2022/EWLIOlxHnnNDiYyqc4rlfU8BLMlrztsTmbC3W9iygl33tQ?e=vNg7OO" xr:uid="{2589918C-91BE-4500-8BB4-42AD106BF587}"/>
    <hyperlink ref="N66" r:id="rId54" display="https://colaboramds.sharepoint.com/:b:/s/DAF2022/EeEaIoNgH5hFrD2OIhtrE6QBofBOkWv1wc64aoRuZyUEtw?e=fPna3Y" xr:uid="{57F34487-31EC-4222-94B0-8D917D0C2075}"/>
    <hyperlink ref="N67" r:id="rId55" display="https://colaboramds.sharepoint.com/:b:/s/DAF2022/EcGDXUc-2klOg4Sjq189kFQBuULUKBhtlR7XjFxlZf3tHw?e=ynJZYr" xr:uid="{DE75C66A-2338-44DB-9BC0-362064764163}"/>
    <hyperlink ref="N68" r:id="rId56" display="https://colaboramds.sharepoint.com/:b:/s/DAF2022/Ebw2Ewaf7BBKiPnIoxyxoPkBRdgAkYF8R14sm2FOJe6Xhw?e=b9BFJ0" xr:uid="{5A707C5D-9E5A-436A-8223-62B0C20609DE}"/>
    <hyperlink ref="N69" r:id="rId57" display="https://colaboramds.sharepoint.com/:b:/s/DAF2022/EeHvgiprmbxFkpQHFy1uWg0BMmfpXLh74e3mEP5WqFMSbQ?e=5xiSue" xr:uid="{8DFD97EA-2C8B-4684-AB68-D45958D7B5B5}"/>
    <hyperlink ref="N70" r:id="rId58" display="https://colaboramds.sharepoint.com/:b:/s/DAF2022/EU7uo46VQGlKqnGXX-qDK-UByqDcxRB_vXoZon-kNKfmCg?e=vj1KLr" xr:uid="{FC6C4BD0-C94F-4B7E-8AE6-2726C4E61694}"/>
    <hyperlink ref="N71" r:id="rId59" display="https://colaboramds.sharepoint.com/:b:/s/DAF2022/EQe5Gn76HYxBgJGxhT2v1vMBN1P8QUIFvyKzKLiLCASxNA?e=o7WzU5" xr:uid="{6B27F7D1-F64A-474F-9E8B-12BD1F235866}"/>
    <hyperlink ref="N72" r:id="rId60" display="https://colaboramds.sharepoint.com/:b:/s/DAF2022/EdIQ1pkgnhFOm9nJfe5rTTEBz5e4CZubsaUEGYKa8icwgw?e=mwtdWr" xr:uid="{9A92192F-A1C5-45C6-8F0F-240B77104C82}"/>
    <hyperlink ref="N73" r:id="rId61" display="https://colaboramds.sharepoint.com/:b:/s/DAF2022/EcL6V8NsbVZMoK9OrFOyKDMB2JT7Sc1GswPTfkAXtA2Cyg?e=TeiG0y" xr:uid="{F8697A20-1DC7-46E8-88E4-5DED257132D4}"/>
    <hyperlink ref="N74" r:id="rId62" display="https://colaboramds.sharepoint.com/:b:/s/DAF2022/EYBUwc2MnmBIozURU0TUCNcBzY7OX5DsfXfmQE1WWCZR_w?e=Xjkzsw" xr:uid="{AB6EBE93-34EF-4D1E-A999-7AF246EAFE0E}"/>
    <hyperlink ref="N75" r:id="rId63" display="https://colaboramds.sharepoint.com/:b:/s/DAF2022/EcgcwlavcxhJjZqMKc2THEYBhT4ht4qbJXkYLLFcYpSAcg?e=IeaUbk" xr:uid="{97682768-272B-4404-8AB0-D8DB1B9F7212}"/>
    <hyperlink ref="N76" r:id="rId64" display="https://colaboramds.sharepoint.com/:b:/s/DAF2022/ESRxTuXIq75PsqCrgYMq31MBV34W7EDVFGtqjNcklkwUpA?e=IxzBjP" xr:uid="{5AA5C767-570E-4FF0-9F01-99B11F6AA3BE}"/>
    <hyperlink ref="N77" r:id="rId65" display="https://colaboramds.sharepoint.com/:b:/s/DAF2022/ER727RSMaVFHsPN7beu0pJ0BiJPHDyV1vOHoW1CfdKYbPw?e=XKS8xE" xr:uid="{BB2942A9-33A8-4A9A-8510-C6A863861DD4}"/>
    <hyperlink ref="N78" r:id="rId66" display="https://colaboramds.sharepoint.com/:b:/s/DAF2022/EWVFX_thlYdJuH3yvxVWPIkBTr8_KVkQ_YquoaH56WE7UA?e=L13m8j" xr:uid="{F717EAF8-86E1-46E3-871A-6CB96B09D700}"/>
    <hyperlink ref="N79" r:id="rId67" display="https://colaboramds.sharepoint.com/:b:/s/DAF2022/EStEPT75_NdGopTlcOIzOMYB9QPUhWhtAB9ONUEF3OMK6g?e=d2cqeJ" xr:uid="{ED381C0C-51A4-4128-A03D-4EA966CFE744}"/>
    <hyperlink ref="N80" r:id="rId68" display="https://colaboramds.sharepoint.com/:b:/s/DAF2022/ETZIj-kUHTVFteWtSPx4CQMBn-dkO6-ws4aXFKJXZFFilA?e=Rtjc6L" xr:uid="{8ADDC39C-EDDE-48FD-B90F-8AAC38FDD88C}"/>
    <hyperlink ref="N81" r:id="rId69" display="https://colaboramds.sharepoint.com/:b:/s/DAF2022/EaPNXtdGSjxNiHtWluzvCHYByLMBaIIk6Nb9zg2A4L6sVg?e=QZUtg0" xr:uid="{2248000B-5E33-458C-BE41-F9F208246466}"/>
    <hyperlink ref="N82" r:id="rId70" display="https://colaboramds.sharepoint.com/:b:/s/DAF2022/ES9NkGQJzpZNioYHzXqGDe4B3iMbLY0b1olQzjGbZ9BNnQ?e=P8qx76" xr:uid="{95CBFC7B-7CA9-4563-BBAD-6DB2662F5A8D}"/>
    <hyperlink ref="N83" r:id="rId71" display="https://colaboramds.sharepoint.com/:b:/s/DAF2022/ETA0ntD_4iBGusuiU1USz2UBMhMeiFbghUQADJaHhP8m8A?e=CIcIT7" xr:uid="{AEE2861D-9A88-4F32-B99D-764BCB367EF7}"/>
    <hyperlink ref="N84" r:id="rId72" display="https://colaboramds.sharepoint.com/:b:/s/DAF2022/ETrgIpWyJHBCvzX6zbsFmOUB3Y5NJOnOLocHA1L2HA772w?e=DU9q4M" xr:uid="{BCA894BD-32AF-41C7-9A40-BA5F63740388}"/>
    <hyperlink ref="N85" r:id="rId73" display="https://colaboramds.sharepoint.com/:b:/s/DAF2022/EbDH7rlKU01DpIpEJD2-GKcBU1a-2OzCtX8WmzjXdN6ymg?e=qbGND8" xr:uid="{92675544-17A8-45A9-ADF1-841AB14FAE7B}"/>
    <hyperlink ref="N86" r:id="rId74" display="https://colaboramds.sharepoint.com/:b:/s/DAF2022/EeICN_Wggr5OsCa_R9vZ-GkBrgkDGIQFo4Mr36VsjL76yA?e=01UMYg" xr:uid="{E4755120-1A8F-4D82-844F-BC9230C92493}"/>
    <hyperlink ref="N87" r:id="rId75" display="https://colaboramds.sharepoint.com/:b:/s/DAF2022/EW0KQuCf5XVIhEX5OrvWQMABIOi6NnojmLzRv8-ogc6Xng?e=iSuRJu" xr:uid="{74590168-1CE0-4EEC-82C2-DF5EA08D58D4}"/>
    <hyperlink ref="N88" r:id="rId76" display="https://colaboramds.sharepoint.com/:b:/s/DAF2022/EQ7sk4nNZ3xGmnIQaAG34b0BEmxtAGhEOsC2g3_g5kM9DQ?e=Rl5vxn" xr:uid="{EAD1E3EC-D3BC-4554-A4AC-916541FCA98F}"/>
    <hyperlink ref="N89" r:id="rId77" display="https://colaboramds.sharepoint.com/:b:/s/DAF2022/Ef3hgQegHWlBqJBVo9a8NQYBhY-uXiKtkA8S5osAXtJIgg?e=IhmtuL" xr:uid="{1708015F-7EE4-4A08-8BF7-0337979A6E4B}"/>
    <hyperlink ref="N90" r:id="rId78" display="https://colaboramds.sharepoint.com/:b:/s/DAF2022/EYmldPVkpiJHlBzXY65CN2IBA8PkmXuKaBxvWiDnrRpl4Q?e=D5OX77" xr:uid="{822F13FA-CDC0-4F4E-A0DE-72CC21A9107A}"/>
    <hyperlink ref="N91" r:id="rId79" display="https://colaboramds.sharepoint.com/:b:/s/DAF2022/EQRT4dVpSJJDkA0z0qBq6EMBp6k7x2d9sH6iKnwvIOl5vA?e=HbGcuQ" xr:uid="{F2720D70-0EE4-4165-BA6A-0DDB215FC84E}"/>
    <hyperlink ref="N92" r:id="rId80" display="https://colaboramds.sharepoint.com/:b:/s/DAF2022/Eb-KIuJY13NAhzqANGBlBzMBkZ1XtL2vv9gNZx4WR61M2Q?e=O8tzJx" xr:uid="{5C1AB088-81D9-4D19-8407-23B8824AF28C}"/>
    <hyperlink ref="N93" r:id="rId81" display="https://colaboramds.sharepoint.com/:b:/s/DAF2022/ETwSmOctxlxNnlwt0TdDUTMBDK6GUojzyTiPniJRGsQuxw?e=Hx9dbu" xr:uid="{3B2BB9EC-323D-49CF-8C78-F0EB7AF63707}"/>
    <hyperlink ref="N94" r:id="rId82" display="https://colaboramds.sharepoint.com/:b:/s/DAF2022/EdxIg1dg-nZFkUOdgqgFsw0BfYwtW6Xjs_TW1FOK30RxrA?e=CYWZXy" xr:uid="{974C637A-A418-4C8E-B817-6D572C8E161E}"/>
    <hyperlink ref="N95" r:id="rId83" display="https://colaboramds.sharepoint.com/:b:/s/DAF2022/EcMgLRWkQqdJqGt7tje7UvoBASbedtB_Ng_IRBbBX2x7ww?e=uU6ePb" xr:uid="{5837E7CB-3083-40A5-B5DD-B570D370102C}"/>
    <hyperlink ref="N96" r:id="rId84" display="https://colaboramds.sharepoint.com/:b:/s/DAF2022/ERIkH4nl8xBPlPyGqHH7lEIB31ThTkHKhJlSa90Ugg9LgA?e=cJXH4y" xr:uid="{9AED47AE-BAC4-4FA1-89D1-888627685BF9}"/>
    <hyperlink ref="N97" r:id="rId85" display="https://colaboramds.sharepoint.com/:b:/s/DAF2022/Eaa5nymb2y1Cs7TZu6EojWMBjbn7lJNVnPb73_LxPPfHzQ?e=1DVrKA" xr:uid="{B87C6322-5CD2-479E-8B94-BD503D3C1218}"/>
    <hyperlink ref="N98" r:id="rId86" display="https://colaboramds.sharepoint.com/:b:/s/DAF2022/ESdBJm4V0OBEsutzg3KyBGIBfIpoTEkKl8MDKCMebge5yA?e=d9NAN0" xr:uid="{001A18EA-1170-455F-97FC-6D274A51BFAC}"/>
    <hyperlink ref="N99" r:id="rId87" display="https://colaboramds.sharepoint.com/:b:/s/DAF2022/Eajcna8u3RNFr9v9noYm5uMBl1BUQaT5d-0uCXAUnphlsw?e=N6Qbhd" xr:uid="{32AEA43A-C48F-4369-907E-5102EA5AE85C}"/>
    <hyperlink ref="N100" r:id="rId88" display="https://colaboramds.sharepoint.com/:b:/s/DAF2022/EW91Zzy3QApKkxrdo6Vl9v8B4q9b6x813BFYtfoMwAPRhQ?e=doIL9C" xr:uid="{71B110CD-C75E-4525-B722-8C2DE4F73B54}"/>
    <hyperlink ref="N101" r:id="rId89" display="https://colaboramds.sharepoint.com/:b:/s/DAF2022/EfhTIOvq9uVCkeNhMVghs_cBnE4H8RLKJBJ1G67tLXwaQg?e=zSiDHR" xr:uid="{678E4D44-FF38-47DE-A213-5DF6D661AD3C}"/>
    <hyperlink ref="N102" r:id="rId90" display="https://colaboramds.sharepoint.com/:b:/s/DAF2022/EWmgn2aljZ1OtFJPUz5HwwgBBpoSvL9VpVFbqW0k_yLOxQ?e=0BN23f" xr:uid="{B4F29166-52C3-4A87-AF0A-9FE24A216324}"/>
    <hyperlink ref="N103" r:id="rId91" display="https://colaboramds.sharepoint.com/:b:/s/DAF2022/EXLlVyfhp2VOj0riZ3-acecBuXZiQvBiz6g90s8YduUpUg?e=YFLfJ0" xr:uid="{D7598464-DDC3-4B6F-A942-7A5B4E94DD2F}"/>
    <hyperlink ref="N104" r:id="rId92" display="https://colaboramds.sharepoint.com/:b:/s/DAF2022/EanbclFfo5xGo6kN14KefSEBZCXbBWJnETRndROAwJ95UQ?e=KZbbf4" xr:uid="{851EFBD3-1216-4CEB-B032-1EE44726AFFE}"/>
    <hyperlink ref="N105" r:id="rId93" display="https://colaboramds.sharepoint.com/:b:/s/DAF2022/EaCOUa2aYiZCoYpBRZZO9WEBPJF9n_x0V8vAc9m0ynvLxQ?e=HcujiY" xr:uid="{807947A0-B9D7-438E-B2D8-B1236178E148}"/>
    <hyperlink ref="N106" r:id="rId94" display="https://colaboramds.sharepoint.com/:b:/s/DAF2022/EchyFz98svlBvA0wnWzOLYUBqjA4G_3HJfQ0Lo9BXYElTQ?e=QwstF8" xr:uid="{1BC65416-2713-498B-8EAD-6151A630004B}"/>
    <hyperlink ref="N107" r:id="rId95" display="https://colaboramds.sharepoint.com/:b:/s/DAF2022/EdcAazekifZNtNU1ItPDVYcB0RTK8ioOlR5_tduvs06Huw?e=2CZi7c" xr:uid="{2124103F-E111-4AC7-84C5-C6CD6F94868C}"/>
    <hyperlink ref="N108" r:id="rId96" display="https://colaboramds.sharepoint.com/:b:/s/DAF2022/EQT6bM1-8qZOunHfRypWFTkBjuSrd4si1zm_dPNAUb25Aw?e=QhmTUB" xr:uid="{7ADC0FC3-8415-4D2D-B44C-F2D80108F40B}"/>
    <hyperlink ref="N109" r:id="rId97" display="https://colaboramds.sharepoint.com/:b:/s/DAF2022/EV8MraYi2SBJnPBmFvgVR5IBxgOb9JIpEhQQRmAZ0w2aLw?e=YETTCG" xr:uid="{E7814CBE-FDD5-4FE4-A41D-2A9E3EC973F7}"/>
    <hyperlink ref="N110" r:id="rId98" display="https://colaboramds.sharepoint.com/:b:/s/DAF2022/EQsHgetsd11EoHMjR1d9LTkBMJAvYg2zRpdI78UalK9w6w?e=KM6Ty9" xr:uid="{FC3BCB1B-032B-4E2D-B8E9-2734D0BDE925}"/>
    <hyperlink ref="N111" r:id="rId99" display="https://colaboramds.sharepoint.com/:b:/s/DAF2022/Efnb6Kxf4vBEtAW9TcuEoeQBZIvYgMWBPR-XzxKRzPYdIw?e=NeNSGu" xr:uid="{10903D84-96D3-4D22-AA69-61BDDBF1B25F}"/>
    <hyperlink ref="N112" r:id="rId100" display="https://colaboramds.sharepoint.com/:b:/s/DAF2022/ESyfS4m8SDNCvBX8qrCQr9IBKq1oKwrfpwTo7K-TCNp-3Q?e=2POdEO" xr:uid="{9385A90F-46F8-454C-8F8C-820F3A003930}"/>
    <hyperlink ref="N113" r:id="rId101" display="https://colaboramds.sharepoint.com/:b:/s/DAF2022/Eete3wqL_-VEg4awfzs1qHoBTZiOHeocuhPzLS_8ZbeaSQ?e=2m58GW" xr:uid="{2357A0EC-F067-409C-A791-CC05F07A8985}"/>
    <hyperlink ref="N114" r:id="rId102" display="https://colaboramds.sharepoint.com/:b:/s/DAF2022/EVV-Ne8Q8RhKgPPI7e5CWl8BETJtZGGaVSkmZHoQQrZsEQ?e=K2yjRk" xr:uid="{C944A213-8D6D-422A-85D3-139BF68043C2}"/>
    <hyperlink ref="N115" r:id="rId103" display="https://colaboramds.sharepoint.com/:b:/s/DAF2022/EcQ8fkZw4DBFkIoApM_ujG0BqCmexZEYi2rQBHKWQRStiA?e=TB6JDo" xr:uid="{2F35164E-2E2D-4F0C-AB23-B13B206AABDA}"/>
    <hyperlink ref="N116" r:id="rId104" display="https://colaboramds.sharepoint.com/:b:/s/DAF2022/Ef-6xRQRdRFCgTGb4hgO1EoBRm3GGSoUDoZ5M8mNoe811Q?e=h4UP9Q" xr:uid="{4C054A7D-C66A-4A58-8B53-C19243FC8AB1}"/>
    <hyperlink ref="N117" r:id="rId105" display="https://colaboramds.sharepoint.com/:b:/s/DAF2022/EUqeVVZWsjJDvWWKdtYVgksBNO-ChGEs0UX1jJMZILQbog?e=Xepr87" xr:uid="{C55AABD8-9043-482B-A9D5-E785ED4A4146}"/>
    <hyperlink ref="N118" r:id="rId106" display="https://colaboramds.sharepoint.com/:b:/s/DAF2022/Ecl2q4unRidLhxCkmGHi2MQBHuhDa3PgyDnvwJndsTjysA?e=7ENhpX" xr:uid="{EB98FFA3-B460-493D-A9D9-B8DE9BC9FD89}"/>
    <hyperlink ref="N119" r:id="rId107" display="https://colaboramds.sharepoint.com/:b:/s/DAF2022/EYVxZUKC9gVClfBagMgXppIB3JEY2vj_XqPanTq9UNtwVA?e=ncF7vm" xr:uid="{EF885124-300F-4617-8EB6-CFDA0C32ECA1}"/>
    <hyperlink ref="N120" r:id="rId108" display="https://colaboramds.sharepoint.com/:b:/s/DAF2022/EUeQ8UqhAQ1Ggyv0wkYpNEgBEe8F101GBqGdvMvXsuruhA?e=FaiDY4" xr:uid="{9EB5438A-6C93-47F7-9506-519081EE11E1}"/>
    <hyperlink ref="N121" r:id="rId109" display="https://colaboramds.sharepoint.com/:b:/s/DAF2022/Eb6-bSfqZA5ArAMSPejsrUkBYtNZbRe1H2vZXEDynoo6wg?e=hkbigi" xr:uid="{3BE30E85-C315-4D12-97B1-35FC8B257C6E}"/>
    <hyperlink ref="N122" r:id="rId110" display="https://colaboramds.sharepoint.com/:b:/s/DAF2022/Eb6-bSfqZA5ArAMSPejsrUkBYtNZbRe1H2vZXEDynoo6wg?e=hkbigi" xr:uid="{02471711-286B-4FFC-BD00-EAD249B4BAF4}"/>
    <hyperlink ref="N123" r:id="rId111" display="https://colaboramds.sharepoint.com/:b:/s/DAF2022/EVuxGqWnTjxEh7jXXINeiPIBwgM-vRSninliQNI3r69eMw?e=e5jRTU" xr:uid="{A8779B2E-99EF-4A1B-9E33-89C5EA1AE0D1}"/>
    <hyperlink ref="N124" r:id="rId112" display="https://colaboramds.sharepoint.com/:b:/s/DAF2022/ETULBitRf85CuYq8O2PuZaABpP3RgPFl-V-AWFCjWLL3hg?e=Xej2lS" xr:uid="{2A712A79-0DF2-43A4-9003-E10B7F4A5426}"/>
    <hyperlink ref="N125" r:id="rId113" display="https://colaboramds.sharepoint.com/:b:/s/DAF2022/EdS9Zkn4-f9KlA_R2qinPjMBef-gc9hMrQDm6mfdW29AuA?e=9R5gm5" xr:uid="{33B7F4C2-2FA4-4A37-8FF7-2A8170DCC861}"/>
    <hyperlink ref="N126" r:id="rId114" display="https://colaboramds.sharepoint.com/:b:/s/DAF2022/EWf4RcZIBY1FoV91risYwHsBrp_s0GK5WxHIFAAbiBE1_Q?e=k7e9w9" xr:uid="{C7FA43CE-C54D-4AEE-BAB2-D7CF0244FAC4}"/>
    <hyperlink ref="N127" r:id="rId115" display="https://colaboramds.sharepoint.com/:b:/s/DAF2022/EVntvedAglRBq0RT8YyetOYBF_Eaiq5uXaS_9qb2ad5YvA?e=ZExEjF" xr:uid="{02D5C81F-69D1-4DA1-B18A-D1AD6610410E}"/>
    <hyperlink ref="N128" r:id="rId116" display="https://colaboramds.sharepoint.com/:b:/s/DAF2022/EYqUeVnNWGhCqsOGFRQpswkBX6aIeN32BZTpCT0bbfjdkg?e=X5aT0Y" xr:uid="{43E58BC4-D17E-4180-83DA-61FFB0F9FA9E}"/>
    <hyperlink ref="N129" r:id="rId117" display="https://colaboramds.sharepoint.com/:b:/s/DAF2022/ESyW3CxM7fNFipIea-o7cU0BxmbYC4B3sD-Ml7n3-YIfuw?e=VuriY8" xr:uid="{62B991FB-8455-4F50-8E80-9067FE30CD80}"/>
    <hyperlink ref="N130" r:id="rId118" display="https://colaboramds.sharepoint.com/:b:/s/DAF2022/EcTozD1PeV5Gv5JJJdx7DKUB_bySIuLKQYBRjxbQdyEKeA?e=Fx8Ezy" xr:uid="{08525E08-6D0A-4DA6-95D4-CFA02CE00C66}"/>
    <hyperlink ref="N131" r:id="rId119" display="https://colaboramds.sharepoint.com/:b:/s/DAF2022/Ec8BaC4oQ_xBjMlGrX1s6QoBnlPeouzR6IbkuxwB3Wg95A?e=yBCYNS" xr:uid="{EC45A3C3-6D40-4E84-A077-F974E3A81980}"/>
    <hyperlink ref="N132" r:id="rId120" display="https://colaboramds.sharepoint.com/:b:/s/DAF2022/Ecq_24wijLxAstsn0lq3rNcBNf81Tb66yGSZ9bm3f7WXRw?e=yvYf8k" xr:uid="{1FFCCC5A-6719-4EB9-A069-A9996797542E}"/>
    <hyperlink ref="N133" r:id="rId121" display="https://colaboramds.sharepoint.com/:b:/s/DAF2022/EbitVyMss6BBouiBTMgOqqcBViPLnhobr6tMSkNuBq-8KA?e=M7NXjn" xr:uid="{57A871B7-461A-4EFD-A0E2-1828F7B489AA}"/>
    <hyperlink ref="N134" r:id="rId122" display="https://colaboramds.sharepoint.com/:b:/s/DAF2022/Ec8AJfoebfBJptgojdWEe4oBTM8jbE3hXHirFcRLxEoJVA?e=2I9fIj" xr:uid="{915B9F6C-24C0-40B7-8754-1D56D4CAFA9B}"/>
    <hyperlink ref="N135" r:id="rId123" display="https://colaboramds.sharepoint.com/:b:/s/DAF2022/EWvWh4R8YVFLsibAqr60BjQBoNT7OBh0Z6ju4PdJwDvJww?e=eJI63g" xr:uid="{9CF47D1F-B1D5-433A-8556-D3EC4DDDE091}"/>
    <hyperlink ref="N136" r:id="rId124" display="https://colaboramds.sharepoint.com/:b:/s/DAF2022/EcvlQck3OItGtCAt_oBT71kBzDJfGAYGR9SBu2I5vIdpPQ?e=8P4pFT" xr:uid="{CD3E4C70-C26A-4948-B6CA-7060D763F28C}"/>
    <hyperlink ref="N137" r:id="rId125" display="https://colaboramds.sharepoint.com/:b:/s/DAF2022/EfSYKoonvPRGtG1wNk0VdRgBPpYKAa9gAGsE63SbwX4AQg?e=wkGC2W" xr:uid="{BE553FDB-CDCD-471F-B73E-2AA755D37615}"/>
    <hyperlink ref="N138" r:id="rId126" display="https://colaboramds.sharepoint.com/:b:/s/DAF2022/EcOE3wpYo9ZGq8r1G5k4qTwBVQzk-dzKrR0rhDSChTa5lA?e=ePzMxZ" xr:uid="{920FB3AA-AC10-46B6-9097-A8EE64B2D446}"/>
    <hyperlink ref="N139" r:id="rId127" display="https://colaboramds.sharepoint.com/:b:/s/DAF2022/EXgJEnKHT8dOnYgjDC2HLmsBsbIj3WVv3wsh-ymt12kC0g?e=2rrpSN" xr:uid="{3854459C-B221-4FE9-A771-B3B4309908BD}"/>
    <hyperlink ref="N140" r:id="rId128" display="https://colaboramds.sharepoint.com/:b:/s/DAF2022/EVr_pVD0eVBIizVyopmvyskBepjWEpXmDIVQ6dVa63BZvg?e=APucOo" xr:uid="{5754178A-5080-4BF9-B115-A592301AAAB5}"/>
    <hyperlink ref="N141" r:id="rId129" display="https://colaboramds.sharepoint.com/:b:/s/DAF2022/Ecaj7uQsmoBLuRT3p_pykQIBYbztx-EHojQRtWrWGbpqQw?e=TTX9OR" xr:uid="{45B43772-4D9B-4DD9-9659-822961C7F48C}"/>
    <hyperlink ref="N142" r:id="rId130" display="https://colaboramds.sharepoint.com/:b:/s/DAF2022/EQ7yxPZ4lm5Bot2-Q4YIo2IBI9BHO-yflZlHRwYvBsL-Lg?e=fHiWUm" xr:uid="{0ABE1BF4-69AF-4FF9-AEE3-EE37EF5A9440}"/>
    <hyperlink ref="N143" r:id="rId131" display="https://colaboramds.sharepoint.com/:b:/s/DAF2022/ERzeTP6-4m5Jn_0l_RCP2HoBVF7eXdhvq-J07wxPhnXqRA?e=dlioVB" xr:uid="{698083C6-862B-46A3-A651-004A1485F0A2}"/>
    <hyperlink ref="N144" r:id="rId132" display="https://colaboramds.sharepoint.com/:b:/s/DAF2022/ERqj6VLHYVFFn5nKLKSuno4BnzRg_T3C1IUav0PNHMUxDg?e=dyVWAO" xr:uid="{103568D4-ADBC-49C7-B40A-7E184445463A}"/>
    <hyperlink ref="N145" r:id="rId133" display="https://colaboramds.sharepoint.com/:b:/s/DAF2022/EauedUsZqjhDlaTQwdn8IbEB_HY2bUIJ10UbbaLabZMAPA?e=ykFFpg" xr:uid="{F707A758-6F15-4AF0-ACF4-789BD5237512}"/>
    <hyperlink ref="N146" r:id="rId134" display="https://colaboramds.sharepoint.com/:b:/s/DAF2022/ESaRKLjpKnFCkKkDnqNQ6dwBQBQzXFyVFEJFDmcu8VjpCw?e=7QxdxM" xr:uid="{18F632A4-5837-4BDF-8782-1496FBA22274}"/>
    <hyperlink ref="N147" r:id="rId135" display="https://colaboramds.sharepoint.com/:b:/s/DAF2022/EQ1EqQ-XYfRJnH3d6F_Sr3YBMqTEcFBP0tsFXEdOeSLiYQ?e=2ofBRN" xr:uid="{ED4E2FDE-7ECF-4AF4-8512-53CD3DBB8839}"/>
    <hyperlink ref="N148" r:id="rId136" display="https://colaboramds.sharepoint.com/:b:/s/DAF2022/EQ0-1SE3JfZOjArv0TFjoWABreke_FRD66emYTcxYe1UJg?e=JYubZu" xr:uid="{DFEC3F7C-98B2-4717-9D5C-490D23918F29}"/>
    <hyperlink ref="N149" r:id="rId137" display="https://colaboramds.sharepoint.com/:b:/s/DAF2022/EfME3mPPlQNDvw0SOqLhNIAB3Tbvro_EsCWk_E-V4DIVSg?e=ixPyxS" xr:uid="{46BE48D5-BE4A-4A0B-9902-AEBE773027A9}"/>
    <hyperlink ref="N150" r:id="rId138" display="https://colaboramds.sharepoint.com/:b:/s/DAF2022/EfseU3ZtNidHv9FCj9GFF8kBCQLotB6KnIjxyrfgFM9-wg?e=8CkW1a" xr:uid="{78D7DB16-6E54-4CF5-B1EC-DC5698F12547}"/>
    <hyperlink ref="N151" r:id="rId139" display="https://colaboramds.sharepoint.com/:b:/s/DAF2022/ERM3IiibqjlCvP22RnFynrcB1Y0K0XS9cx_oT9jaMRT7kA?e=t7LEjx" xr:uid="{C707AA88-D386-4E7D-AFC1-D6165A24641A}"/>
    <hyperlink ref="N152" r:id="rId140" display="https://colaboramds.sharepoint.com/:b:/s/DAF2022/EWU3_C8-DftJotub3A0v6jsBSs34DlKM-6feHLnOSaAhlg?e=jNOtgI" xr:uid="{996F9BE0-DE9B-4FAB-8579-95012C9C42EA}"/>
    <hyperlink ref="N153" r:id="rId141" display="https://colaboramds.sharepoint.com/:b:/s/DAF2022/Eb6_cF1nDMhHnIQq0MsykgQBDVPHzdUs9OKAvSw2TUNGzw?e=letroF" xr:uid="{87E2F463-B066-4FFC-B9F5-6A0B9D1B4D55}"/>
    <hyperlink ref="N154" r:id="rId142" display="https://colaboramds.sharepoint.com/:b:/s/DAF2022/EdFtMVlnVTpDmOfBoozDdrIB3lE1p328PjeZc_xfKaWfjQ?e=3VWz1a" xr:uid="{3E0FC4B4-0B3F-44E8-B3AA-DDCCCFECA604}"/>
    <hyperlink ref="N155" r:id="rId143" display="https://colaboramds.sharepoint.com/:b:/s/DAF2022/EVqvX6fV1XRHpN8mOvRLqnwByTx5XvUpUxzOVPm4mBc7sw?e=QxM0Jh" xr:uid="{FA69387B-5E63-4D9D-A110-CB6F71792569}"/>
    <hyperlink ref="N156" r:id="rId144" display="https://colaboramds.sharepoint.com/:b:/s/DAF2022/Ef7gE4eAlylEgkR_WJ0cjNUBzrFjSy3JetRrVS1CIkFOyw?e=H8PESB" xr:uid="{98BF406D-FA3C-4762-AEC1-B250CC6BC192}"/>
    <hyperlink ref="N157" r:id="rId145" display="https://colaboramds.sharepoint.com/:b:/s/DAF2022/Efyj5R0YHB5MhBqhrGVoJIUBfPP_uO602qmNxZDF2VBvLA?e=OdiulT" xr:uid="{67C38E9E-2D3B-48AC-865C-8CEE59A85BB1}"/>
    <hyperlink ref="N158" r:id="rId146" display="https://colaboramds.sharepoint.com/:b:/s/DAF2022/EQyVxPp7VcpPkiD3l3BEt5kBsQlMPkd8lHzrXRFHhzk1CA?e=z2ZwFx" xr:uid="{82A8FD85-79EF-420F-B155-F76DE937B26C}"/>
    <hyperlink ref="N159" r:id="rId147" display="https://colaboramds.sharepoint.com/:b:/s/DAF2022/EQfatk2zX0FJkM7bRLmJyfAB9mO-Nr7RHmA5bF-zcBQ6yw?e=y3idVA" xr:uid="{4E8B23D1-406C-429D-AADF-B26E02FC384C}"/>
    <hyperlink ref="N160" r:id="rId148" display="https://colaboramds.sharepoint.com/:b:/s/DAF2022/EYRx7p9xPD5DvuFKar9IHXsBztS1mEFBtJ0xGzBYde4G0g?e=VWdeuH" xr:uid="{57D9C852-A0CC-472F-8A9C-F2074ABB3A62}"/>
    <hyperlink ref="N161" r:id="rId149" display="https://colaboramds.sharepoint.com/:b:/s/DAF2022/EUazLMqF4N9Eul6_7Ir0cd4BSgleUkFIjNOdz4VaSF9aGA?e=M7nbco" xr:uid="{49B8CB11-7F32-4E19-9C16-9837A635DC0C}"/>
    <hyperlink ref="N162" r:id="rId150" display="https://colaboramds.sharepoint.com/:b:/s/DAF2022/Ec1ETtV-w8dJmDuzl-2kliMBH_8xl2SYn92Q8_gfcG84ug?e=udj7ei" xr:uid="{AD7A0EA9-880B-4F7E-A2D6-C043D5B2E4A3}"/>
    <hyperlink ref="N163" r:id="rId151" display="https://colaboramds.sharepoint.com/:b:/s/DAF2022/EfgCm8pWuQJBizUp9XAvetUBmCTsfvqVtJ4SvZVYNBJM_g?e=FHX71C" xr:uid="{1ADC8F0C-38F9-41F1-9BDF-67C1488CD454}"/>
    <hyperlink ref="N164" r:id="rId152" display="https://colaboramds.sharepoint.com/:b:/s/DAF2022/EWnqh9HOwlxMv1Qen1gyu-MB4gU2UoPk3a8fwhxyGSSr3w?e=C63IdH" xr:uid="{F2CC5138-66FE-4DAC-8D03-9A2C9B10B373}"/>
    <hyperlink ref="N165" r:id="rId153" display="https://colaboramds.sharepoint.com/:b:/s/DAF2022/EcFXPRzs9ldJnq9OtSzEWh8B-7TEG4IwNGHq5ku96nc-Bg?e=TrzPpI" xr:uid="{A566C7C2-B40D-4A8A-B17B-E1DBF8ACEF6B}"/>
    <hyperlink ref="N166" r:id="rId154" display="https://colaboramds.sharepoint.com/:b:/s/DAF2022/EdWmc_QcfbJPr_BzKZAPjLYBYy_PoJ_5U6TLaPcL1bMzIQ?e=oi18Dg" xr:uid="{E4D308E1-AA56-40A2-A7D5-84F2997A644E}"/>
    <hyperlink ref="N167" r:id="rId155" display="https://colaboramds.sharepoint.com/:b:/s/DAF2022/EYZHgnCQ4khPnTXSaj91RjcBtQIUvds6DEZPAU8nyBvs3g?e=Kf4beS" xr:uid="{2FE3DD2E-0873-4CFD-92C8-2394FE95C6CB}"/>
    <hyperlink ref="N168" r:id="rId156" display="https://colaboramds.sharepoint.com/:b:/s/DAF2022/EWq4_1x10FdGtvGfq2wv8kgBH0HHn5Ae18sEEf05Kda-Wg?e=yELAI0" xr:uid="{5C8F764A-E8AE-4DA7-BB95-2AF1229FEC79}"/>
    <hyperlink ref="N169" r:id="rId157" display="https://colaboramds.sharepoint.com/:b:/s/DAF2022/ES61ucCwmxhLnUdbBjbJqlABn2OotrWXnysHkOVhC7-5Lw?e=MORlgN" xr:uid="{F8150009-EFFB-458F-8CAF-12BB12E604FC}"/>
    <hyperlink ref="N170" r:id="rId158" display="https://colaboramds.sharepoint.com/:b:/s/DAF2022/ETBTa2CE4D9Jj-HeQ7WYnUUB5oWJhewBY7M-L9kiMY0zmQ?e=agGH0s" xr:uid="{13354B5C-5FCA-40F0-968B-BED80030EEDA}"/>
    <hyperlink ref="N171" r:id="rId159" display="https://colaboramds.sharepoint.com/:b:/s/DAF2022/EdfNORV9PDtHl59eDhrGdIUB0DBxqqhZrUqwKuRdB2JQ_w?e=p37eLU" xr:uid="{FCB93547-4588-4861-AA87-2CE87A837880}"/>
    <hyperlink ref="N172" r:id="rId160" display="https://colaboramds.sharepoint.com/:b:/s/DAF2022/EaC0P4RacMJIuquuuONZrXcB69Gw1NXZEqOS4Gp2b_5sSw?e=S9Q1dN" xr:uid="{60141168-9F39-42FA-BCAF-483EC9843A9A}"/>
    <hyperlink ref="N173" r:id="rId161" display="https://colaboramds.sharepoint.com/:b:/s/DAF2022/EWtzScNTCBFDjg8VmA3yp4ABjh1Qhnef2E6yTe5d8Yj_Fg?e=IRiTEb" xr:uid="{263BBDC5-6C7D-41C1-94A7-E86277AB02A1}"/>
    <hyperlink ref="N174" r:id="rId162" display="https://colaboramds.sharepoint.com/:b:/s/DAF2022/EVR2AT68E3dIh6jbb4GB15sBUJsk_o4O1mN_rifjYAAS-g?e=2P1ty5" xr:uid="{3B8E42FB-7A89-474F-9236-CE9D84193188}"/>
    <hyperlink ref="N175" r:id="rId163" display="https://colaboramds.sharepoint.com/:b:/s/DAF2022/Ecpb7a_e6OhOvnU0LkMKBigBEehNwJPdc2N9tuUMevv8uw?e=bTNEPa" xr:uid="{9B04D85C-96CA-4D82-8ACA-F73229623BEB}"/>
    <hyperlink ref="N176" r:id="rId164" display="https://colaboramds.sharepoint.com/:b:/s/DAF2022/ETcff9p4hW5BpkJLDSFWABwBtExdls6OfBLvlBTHakwtKQ?e=uvgNdS" xr:uid="{E912476A-90B0-440E-9FA5-2D5449408B1E}"/>
    <hyperlink ref="N177" r:id="rId165" display="https://colaboramds.sharepoint.com/:b:/s/DAF2022/EUtKp4uVap9Pq7NzOHwRVbMBctv0h0OKpPfPoynGRJYcfA?e=a8T0pP" xr:uid="{BA271EAA-8B99-4421-A301-EA892B8FB615}"/>
    <hyperlink ref="N178" r:id="rId166" display="https://colaboramds.sharepoint.com/:b:/s/DAF2022/EQV1Mz1Ub9lDtbc23dZ5lQ0BP7ddUgKeHK2q4OWA7FVeog?e=UfXlnZ" xr:uid="{CD7BDE5B-24EC-4DC6-926F-0272D27FCCA0}"/>
    <hyperlink ref="N179" r:id="rId167" display="https://colaboramds.sharepoint.com/:b:/s/DAF2022/EQzjTOVyiY9NnOGcQZPpYV8Bo_7jpZOXeU9326Pj13ZZtA?e=GBVLpI" xr:uid="{8417A8DB-3CCA-434C-8BF5-91AAB0B3A406}"/>
    <hyperlink ref="N180" r:id="rId168" display="https://colaboramds.sharepoint.com/:b:/s/DAF2022/EXXpLDOU-ktCq5BcOHFQsX8BpN22XVIxfO-ott2T3bekbw?e=utRs65" xr:uid="{F3D883E9-CE11-4EAE-96E8-AA7C0546756D}"/>
    <hyperlink ref="N181" r:id="rId169" display="https://colaboramds.sharepoint.com/:b:/s/DAF2022/EV-3Ydzt9qRDjjat9xzG8R8BFts_7T7NfwyABJjBh9FBjw?e=XWIuod" xr:uid="{375352D4-DC39-4744-AD78-6D825B7FEA3D}"/>
    <hyperlink ref="N182" r:id="rId170" display="https://colaboramds.sharepoint.com/:b:/s/DAF2022/EaC_NHHSo6pLqequhYe9QOsBn4HIAjUf0edpZuliJ9EkDg?e=1RsUY3" xr:uid="{46EA053D-87D0-41EB-B1A6-2A42D4F925A4}"/>
    <hyperlink ref="N183" r:id="rId171" display="https://colaboramds.sharepoint.com/:b:/s/DAF2022/EeP8ZRhGA2NNus2O9SqavzkBFj2q64epL6J9uQ7-fJ4ERw?e=SNKHDj" xr:uid="{24ECC7FC-E41A-43E5-B0FD-D46244F3353F}"/>
    <hyperlink ref="N184" r:id="rId172" display="https://colaboramds.sharepoint.com/:b:/s/DAF2022/EaK0lEfxtmBAt9HuXRMCCzMB3Q-CiBK_kx3dKJT9fIWn6Q?e=hMrlXT" xr:uid="{45EFFF1E-E48E-464D-A0A5-E1590A6A29B3}"/>
    <hyperlink ref="N185" r:id="rId173" display="https://colaboramds.sharepoint.com/:b:/s/DAF2022/EbOheFzeLrFNtYMNjt0kyy8BcULyIEQmkHXfIOZzfEPDWw?e=XmC25j" xr:uid="{6D77EB4A-4A34-4FCA-926D-E904B99D7635}"/>
    <hyperlink ref="N186" r:id="rId174" display="https://colaboramds.sharepoint.com/:b:/s/DAF2022/EZvo0S6deNpKoK1JTi6BqqABMe9RRX0d5DbaBgX_lJAyoQ?e=XSAa6C" xr:uid="{63AFD1AB-A91B-451A-A400-AF97321274C7}"/>
    <hyperlink ref="N187" r:id="rId175" display="https://colaboramds.sharepoint.com/:b:/s/DAF2022/EVjdJqYoCgtGjn2NKTLJLK8BBt2dkqKEuOlZ9mQqTaId_g?e=hSkgTh" xr:uid="{C7174A56-E25D-4C36-AE55-DDEEB854899C}"/>
    <hyperlink ref="N188" r:id="rId176" display="https://colaboramds.sharepoint.com/:b:/s/DAF2022/Ee8YHJizwfNFoUmxTS14Z1gBubErFDHkq9nuTyQadzOmpA?e=g4dEbD" xr:uid="{626C892D-ACDA-4D92-A4D4-A66599A09B19}"/>
    <hyperlink ref="N189" r:id="rId177" display="https://colaboramds.sharepoint.com/:b:/s/DAF2022/EY2E4lzQaaRDt6WJFsPNBZsBXo20mE_LnEP94QJBTAuKLA?e=T5nToF" xr:uid="{307C3345-940C-4B81-93E1-D0EB8A78C816}"/>
    <hyperlink ref="N190" r:id="rId178" display="https://colaboramds.sharepoint.com/:b:/s/DAF2022/EfpAWxn4fxtFryVCg2l8W7MB1QRzihpwBZH1p5P88C_6jQ?e=LzeMax" xr:uid="{8A67EEC5-3092-41B4-B410-215395EF4A3A}"/>
    <hyperlink ref="N191" r:id="rId179" display="https://colaboramds.sharepoint.com/:b:/s/DAF2022/EUY3-E9KpVNGr_hyh21wlZoBwJah9nTSWP5dzxhqqxM50g?e=UMTjI1" xr:uid="{D79CF8FF-8637-49AB-9C20-BC5DB492BC3C}"/>
    <hyperlink ref="N192" r:id="rId180" display="https://colaboramds.sharepoint.com/:b:/s/DAF2022/EQ7cP7dP6LpBjhDEgwG5RzQBr4rjnyM4OZbx4fxqLAWEzw?e=2eVdFi" xr:uid="{01FAF6A9-B63C-4885-8425-513E6F567C62}"/>
    <hyperlink ref="N193" r:id="rId181" display="https://colaboramds.sharepoint.com/:b:/s/DAF2022/Efn1R98kN3tJtdzFcasHmDUB-HEyWjsnlwOVN-aM0Z3xNg?e=3YrSUW" xr:uid="{04F0A326-DF25-4EE6-AD6A-59396094C754}"/>
    <hyperlink ref="N194" r:id="rId182" display="https://colaboramds.sharepoint.com/:b:/s/DAF2022/EcEZ6JNAuhhPh7V-PMPqjnUBxTk80SsAm9R4rXuukeeoEw?e=DMRgrs" xr:uid="{D7DFB208-8F57-4978-9804-1D7CE69D8BEA}"/>
    <hyperlink ref="N195" r:id="rId183" display="https://colaboramds.sharepoint.com/:b:/s/DAF2022/EVx-m4nM2Q5ItZmmfWkip0cBceZpAtuMnpeOtHMW7uIS5g?e=tOF3Nu" xr:uid="{3001C186-D527-48A8-B7C5-CB91689F061A}"/>
    <hyperlink ref="N196" r:id="rId184" display="https://colaboramds.sharepoint.com/:b:/s/DAF2022/ESHViFh6qhlCujva3KI3JNgBqRKKQZWvzIOG5sm7nLgF9A?e=6gVpZS" xr:uid="{6A4CB3EA-7AC1-4ECE-82CD-3899A2750F0E}"/>
    <hyperlink ref="N197" r:id="rId185" display="https://colaboramds.sharepoint.com/:b:/s/DAF2022/EYDgL0kJkxxHnPFKC31ExBwB5J1eRhzA7ABqQbUoeTaTUg?e=Oe09OU" xr:uid="{F545F5A9-901B-43C2-91F3-4578C309607B}"/>
    <hyperlink ref="N198" r:id="rId186" display="https://colaboramds.sharepoint.com/:b:/s/DAF2022/EVVfipx80lNHqcOhqa4xNv4BSnDQIMf594Vgt6VebLaLjA?e=Ju87LM" xr:uid="{E28A435D-11CF-4BBB-84CE-4EF75B440639}"/>
    <hyperlink ref="N199" r:id="rId187" display="https://colaboramds.sharepoint.com/:b:/s/DAF2022/ET2fa3WT6ZpNi3TO9dh3_WIBrq8dTkiS0Oii8tMIeNlvBw?e=9gHJ8R" xr:uid="{32A416B5-3463-4F11-A210-4C0D41B72AFE}"/>
    <hyperlink ref="N200" r:id="rId188" display="https://colaboramds.sharepoint.com/:b:/s/DAF2022/EQIFoLs7nw5Fo0BXgVA6hKEBAfCt5HAeoQS7KRx162XRBQ?e=O3iPQs" xr:uid="{711792B2-C2D8-4A9D-9873-8D2E9BF89452}"/>
    <hyperlink ref="N201" r:id="rId189" display="https://colaboramds.sharepoint.com/:b:/s/DAF2022/EXgBz7C0-uxPp1E7QdFJY74B1bejuRS0M2roGICM4Q2lOA?e=TbuPs5" xr:uid="{E42AEBF2-C961-4E52-97B7-816482CA9390}"/>
    <hyperlink ref="N202" r:id="rId190" display="https://colaboramds.sharepoint.com/:b:/s/DAF2022/ESbaT7EciABJltiMyiMtSdYBIEgrMJasivU-Tm-zorTXkA?e=4ZiMDa" xr:uid="{58DCCE00-A8EA-4AB1-B0D0-FCF243369336}"/>
    <hyperlink ref="N203" r:id="rId191" display="https://colaboramds.sharepoint.com/:b:/s/DAF2022/EYse9QbsAyxNn5VwQMhRwPAB-3XApWtq3AaP1kIsZwfyOw?e=EdukA7" xr:uid="{05B104BB-9420-49DD-9142-99EBD380D827}"/>
    <hyperlink ref="N204" r:id="rId192" display="https://colaboramds.sharepoint.com/:b:/s/DAF2022/ERzUGkCk341DvjWRmnoFPHAB5ysI19KUfb-wxwRbFGxPMw?e=aHKxlG" xr:uid="{821B45E8-5BEA-4BED-ACA4-5396492206F1}"/>
    <hyperlink ref="N205" r:id="rId193" display="https://colaboramds.sharepoint.com/:b:/s/DAF2022/ESBUQwVnK_JKt1lGstRVIkABUYxmJ_aca8vFKVCXIc3n2A?e=ij6r4f" xr:uid="{A380B43E-1B1F-4539-84E3-B0C9C664A317}"/>
    <hyperlink ref="N206" r:id="rId194" display="https://colaboramds.sharepoint.com/:b:/s/DAF2022/Eevw_JDBarpNkfMiAUiBnTQBIcswIdzg5986pXQGgjzy3Q?e=8TmfEE" xr:uid="{4C7FA6E1-ACDA-4665-8A5C-B3B69F28D7B8}"/>
    <hyperlink ref="N207" r:id="rId195" display="https://colaboramds.sharepoint.com/:b:/s/DAF2022/EeK22HjRITtIloYnUV8D-g0B-YR7wXtkG5e0GQv91BN9-Q?e=yZ9XD0" xr:uid="{AF37B8BD-F0D8-41AF-B0A6-7EE50EF38566}"/>
    <hyperlink ref="N208" r:id="rId196" display="https://colaboramds.sharepoint.com/:b:/s/DAF2022/EdRZq8_MAYhBm-bGnrFX7VoBS7C9XlyCUAkR4XpQeSfrXQ?e=rU2twk" xr:uid="{4852BB2A-4868-4F27-A247-9DC72DA21A77}"/>
    <hyperlink ref="N209" r:id="rId197" display="https://colaboramds.sharepoint.com/:b:/s/DAF2022/EdAGtnSO4hJMon4CyuwesU4BwcbqqXb7eqTYbTxHGNIeLQ?e=YrpsgM" xr:uid="{91E7937F-515D-4636-A697-18E93E393B5D}"/>
    <hyperlink ref="N210" r:id="rId198" display="https://colaboramds.sharepoint.com/:b:/s/DAF2022/EVTdlkuafRNDsejGxflQHb0BqkCONcJ7XEmlvrs3_TM66w?e=hBlA3o" xr:uid="{C302BC83-F31E-440F-BD6D-A164EB58018E}"/>
    <hyperlink ref="N211" r:id="rId199" display="https://colaboramds.sharepoint.com/:b:/s/DAF2022/EW-Jbh5UIpNJpeM8wjrIeIgBDm8AFxY--x1yQ5C5j6s4lQ?e=gbCqPt" xr:uid="{4CBACE5C-EEB5-45B5-BEB5-9C53F2C3E980}"/>
    <hyperlink ref="N212" r:id="rId200" display="https://colaboramds.sharepoint.com/:b:/s/DAF2022/EQB-1fJPpGtEj_5efG6eCrgBC4c2HCSKgA3Jh-xlvKnrNg?e=S0yg3A" xr:uid="{E2C8B68E-888C-499D-A3D7-D7360311E9C3}"/>
    <hyperlink ref="N213" r:id="rId201" display="https://colaboramds.sharepoint.com/:b:/s/DAF2022/EWBBTjeSN95LsHs2WA3GZtcB_00DPy3I_gbqo5BT8TOeMA?e=nDMVrp" xr:uid="{1D1BAA38-079C-4A12-A2E3-79895DFC96F8}"/>
    <hyperlink ref="N214" r:id="rId202" display="https://colaboramds.sharepoint.com/:b:/s/DAF2022/EWZ6bF3MwJZOqeuOoeIO5p8BWCg4Ct8c6rxPy6SFwAoxMg?e=DCS9mV" xr:uid="{3A3016EA-35AE-420C-83AA-4D6996951B4F}"/>
    <hyperlink ref="N215" r:id="rId203" display="https://colaboramds.sharepoint.com/:b:/s/DAF2022/ESF2BX5jhpZCtFv8McGvrBABkVwMwUREimogL7ZCq8LIxA?e=oHTCsG" xr:uid="{5930C1EC-D039-4644-B852-1C3D887A85A8}"/>
    <hyperlink ref="N216" r:id="rId204" display="https://colaboramds.sharepoint.com/:b:/s/DAF2022/EZJ-y5ICwBxCkP32GjEC_0cBwnEnAXAu7lOH8JlYwxf_dg?e=vtjSCv" xr:uid="{641C9F8D-57C8-41F8-8A87-E89585701968}"/>
    <hyperlink ref="N217" r:id="rId205" display="https://colaboramds.sharepoint.com/:b:/s/DAF2022/EQueGPOvwvBGp3HkVInzjvQBqG83emLWqxBjkL_H_LMj0w?e=G6lEGm" xr:uid="{1BE8F808-70AE-4018-ADCC-CF19EE721B39}"/>
    <hyperlink ref="N218" r:id="rId206" display="https://colaboramds.sharepoint.com/:b:/s/DAF2022/ETKnjnwBBZVJv9Ee_dDUlngBMYRXjw5tuCi4PEFCxz-KzQ?e=8dZ2yN" xr:uid="{14A6BFCF-9836-4C60-BA59-CF8A823EDA33}"/>
    <hyperlink ref="N219" r:id="rId207" display="https://colaboramds.sharepoint.com/:b:/s/DAF2022/ERT6W1AXxHVNgHTSN5nstEIBgBjgKaKmu-XkJk_Ek0BxFQ?e=5DXuO8" xr:uid="{73D34F11-2A5C-4127-AFAA-2B8C3BA27690}"/>
    <hyperlink ref="N220" r:id="rId208" display="https://colaboramds.sharepoint.com/:b:/s/DAF2022/EZ66X9KLUR5LjFdhskQhxEoBfD4dV8SWXmG3FbDY-6LL_Q?e=tEggaD" xr:uid="{D0F7F682-A2C0-4DAA-B217-E9D806D4E1B7}"/>
    <hyperlink ref="N221" r:id="rId209" display="https://colaboramds.sharepoint.com/:b:/s/DAF2022/EZSIGyP5jrtOktm-Kml6KR4B0juN6C6rPPK8vZZwmndf-w?e=RrJuYl" xr:uid="{847B818A-9740-47A2-A40D-726574E77BF4}"/>
    <hyperlink ref="N222" r:id="rId210" display="https://colaboramds.sharepoint.com/:b:/s/DAF2022/EasWIIrRzKhEivxqPKe5ZW8Bn3Tz7lJy1NosTKGTiLTdeA?e=PLTBbS" xr:uid="{1230B008-23C5-4EF8-93EA-AEA1A25EA86B}"/>
    <hyperlink ref="N223" r:id="rId211" display="https://colaboramds.sharepoint.com/:b:/s/DAF2022/EbV4MHSceUNMonYyxgvhAcsBqdtxVx6fvgqZIowp5ernbQ?e=ewhfZc" xr:uid="{3CFB8955-76F8-4F6C-8190-A284B528FFD0}"/>
    <hyperlink ref="N224" r:id="rId212" display="https://colaboramds.sharepoint.com/:b:/s/DAF2022/ERynFSHpqgxIpc6r3SitvLEBoX0kPC90-kRBPJXbO6hkjg?e=do3Ygb" xr:uid="{D09659BC-77FB-4B9A-A770-76B52EBEC4DC}"/>
    <hyperlink ref="N225" r:id="rId213" display="https://colaboramds.sharepoint.com/:b:/s/DAF2022/Edca2I_REu1As1NZ8qWwQVMB9dyGYiCQbf0bZTnPAkQ4bQ?e=laepT5" xr:uid="{690E0F1B-0E7D-4779-B95D-92FB4A5B8436}"/>
    <hyperlink ref="N226" r:id="rId214" display="https://colaboramds.sharepoint.com/:b:/s/DAF2022/Eef06uGpDDxIv33NF2ow0FIBJHArI-epQXM1Bgh60g1fMQ?e=ezbPW2" xr:uid="{1DC90A0C-45EF-4CBC-8F5E-8916E6F65C83}"/>
    <hyperlink ref="N227" r:id="rId215" display="https://colaboramds.sharepoint.com/:b:/s/DAF2022/Ec7owMtaOMZHlIC7L9lGUN0BVouI7gmclmF9_b2EUwrsJg?e=U2ULQW" xr:uid="{5702F5AF-56F6-4EDF-B56E-ECFEBC61B95D}"/>
    <hyperlink ref="N228" r:id="rId216" display="https://colaboramds.sharepoint.com/:b:/s/DAF2022/ERmCEluIV2xLnDjMPAH1NSwB8o74_KBGqK5tr8LZdLS2gQ?e=L8sPMh" xr:uid="{E00A6C5A-D821-4879-A7D3-52DDF80671E0}"/>
    <hyperlink ref="N229" r:id="rId217" display="https://colaboramds.sharepoint.com/:b:/s/DAF2022/ETgZfZSaw8pOgDdt_Cj5K1QBj3L0EQObGmpJ4XI8dnXbOA?e=i5sZPb" xr:uid="{01887B10-E1D1-425A-ABA8-95146AFCF5A3}"/>
    <hyperlink ref="N230" r:id="rId218" display="https://colaboramds.sharepoint.com/:b:/s/DAF2022/ETqRQSqbmJVNpdNy3Yn30qcBVbp_IrDCmN2rIgrSlM4X4w?e=sPuDqT" xr:uid="{C4A82396-66FF-4FFA-8647-B053E21155E6}"/>
    <hyperlink ref="N231" r:id="rId219" display="https://colaboramds.sharepoint.com/:b:/s/DAF2022/EUXUezeV5cJLuyrD_cwkXOwBSJorj7A7NgAjTAuvlTOQ0A?e=GvdamM" xr:uid="{8D84069B-C6AF-42AE-9A3C-03D00D722F21}"/>
    <hyperlink ref="N232" r:id="rId220" display="https://colaboramds.sharepoint.com/:b:/s/DAF2022/ET5nqhI_a0dDrnX0bpkXsWEBaghIUmFbjNuZ5jpGX7noHw?e=rYt0dv" xr:uid="{860245E3-0AE1-4B17-9F48-C7180F9F0288}"/>
    <hyperlink ref="N233" r:id="rId221" display="https://colaboramds.sharepoint.com/:b:/s/DAF2022/EZtW6Z5rOH5Pjzz4AV0UnKYByrIE9yMD2LSdfiVdooMMTA?e=u46Ze9" xr:uid="{802A07FE-5462-41AA-A7D1-0AFD18B9BE93}"/>
    <hyperlink ref="N234" r:id="rId222" display="https://colaboramds.sharepoint.com/:b:/s/DAF2022/EbpV9Zi9HE9Ogvz11BV4NHsBPDcACRB7yKDhUyjEzQBiVg?e=g2tWnm" xr:uid="{9715F79F-F051-4C19-927A-206067CD2F9C}"/>
    <hyperlink ref="N235" r:id="rId223" display="https://colaboramds.sharepoint.com/:b:/s/DAF2022/EVPZiZlH8K9BuNinEXArRtkBvyBqFFmxSSIwNJWue9YlXg?e=MsGvBe" xr:uid="{F2E1DA49-8E33-4238-A3F0-F3B833ECC557}"/>
    <hyperlink ref="N236" r:id="rId224" display="https://colaboramds.sharepoint.com/:b:/s/DAF2022/EZnpJTj7fh1NtGAhayCXGE0Bu44uJHnvPL8G60yADKdSvQ?e=SPqeku" xr:uid="{DBB0D25C-12E3-4E99-B025-D2EC47B8EA5D}"/>
    <hyperlink ref="N237" r:id="rId225" display="https://colaboramds.sharepoint.com/:b:/s/DAF2022/Ef3PcSl1K9lNhhl6BtYlrKMBMaIKIG1risPGyP4C02g_lg?e=Mc5acM" xr:uid="{0B3EA44C-7953-4B33-BB0E-3B65F22D846E}"/>
    <hyperlink ref="N238" r:id="rId226" display="https://colaboramds.sharepoint.com/:b:/s/DAF2022/Eam_h5s2Xl5EtXz823OC2mcBO0NycHMnlkpuetCsADWN0w?e=X3vNkh" xr:uid="{6DB54632-4E72-4F5C-85B8-9EBA971A2782}"/>
    <hyperlink ref="N239" r:id="rId227" display="https://colaboramds.sharepoint.com/:b:/s/DAF2022/EeD6bb58vF1JnIBZ1ljOeoUBqc0zBnKIWYbKEOtBb2oUxQ?e=jseZgY" xr:uid="{E5C12830-9137-458C-8475-B0B23879F996}"/>
    <hyperlink ref="N240" r:id="rId228" display="https://colaboramds.sharepoint.com/:b:/s/DAF2022/EdprZJpHmshIqQVy7f449GEBtUlT6UbSUKBsRM3HPYvJ0w?e=OfavPI" xr:uid="{A37B1E80-D92C-4CC0-A9F1-BFE0D2C3673B}"/>
    <hyperlink ref="N241" r:id="rId229" display="https://colaboramds.sharepoint.com/:b:/s/DAF2022/EbZvbVcJZSFCsN6aKR4sFdUBaiCcM29fyvTWNvbuoozEkw?e=FOkNup" xr:uid="{48FAD388-559C-44FB-9CED-51410C606D2C}"/>
    <hyperlink ref="N242" r:id="rId230" display="https://colaboramds.sharepoint.com/:b:/s/DAF2022/EV3lEsvfYS9GrvTBwIkybHABQY1lCEuAGEB_X4bffpB1Ow?e=FfdNbm" xr:uid="{909B43A8-F3A0-43CD-ADBC-38C7589CB1FE}"/>
    <hyperlink ref="N243" r:id="rId231" display="https://colaboramds.sharepoint.com/:b:/s/DAF2022/Ed6AKaluSPVEoG6_mw673TkBiWVqUTi4aP8gS_gEy3PC-A?e=1rrPwj" xr:uid="{37444F96-638B-4415-A021-2EEECF023BA6}"/>
    <hyperlink ref="N244" r:id="rId232" display="https://colaboramds.sharepoint.com/:b:/s/DAF2022/EfJI7zp1GsNCmKduWhH2aPkB_wXlmEdHgzNBYPytq6W_og?e=Xo2O4L" xr:uid="{9E404A87-97EE-4BAD-9D0B-99EB5703D234}"/>
    <hyperlink ref="N245" r:id="rId233" display="https://colaboramds.sharepoint.com/:b:/s/DAF2022/EZ1SuVe_XuhLqK_sruXlSlkBB-7JSUfnT6VdDMXu6186Mg?e=tufmaF" xr:uid="{F29DA2F8-2C5D-46C6-BFA2-D8558AE2CB99}"/>
    <hyperlink ref="N246" r:id="rId234" display="https://colaboramds.sharepoint.com/:b:/s/DAF2022/EVc_EX0nN5dFr9aXiDk86igBsRdLhkCUt9MoYzNBY9opLQ?e=TmhqNB" xr:uid="{0D4D48D3-763E-44CA-98E3-5C10DC447F71}"/>
    <hyperlink ref="N247" r:id="rId235" display="https://colaboramds.sharepoint.com/:b:/s/DAF2022/ETWUsXWcUnhAjSiC0TPLzAkBpiK1VfuRDDGdi0UhyEVDOw?e=yS7gzp" xr:uid="{DC4AA212-CFB9-4F69-9602-43A0C8706AA3}"/>
    <hyperlink ref="N248" r:id="rId236" display="https://colaboramds.sharepoint.com/:b:/s/DAF2022/EamxvmULXbxMmldHNMXqIp8BIQMmChYuxboQw7olWDDWOg?e=64hfBu" xr:uid="{0075B321-B8CB-429A-A08B-8BBAD973CCB8}"/>
    <hyperlink ref="N249" r:id="rId237" display="https://colaboramds.sharepoint.com/:b:/s/DAF2022/ERUCate5pPNGipX8mGGCdWIBCYIfDZ3Uw63RLQCeNui9uw?e=QDr9dl" xr:uid="{DA726453-5343-49A9-B385-C0584FB9CA6F}"/>
    <hyperlink ref="N250" r:id="rId238" display="https://colaboramds.sharepoint.com/:b:/s/DAF2022/EQgkA7MHGaRDgoipKuv6pgIBn7hYt58iFw9Ne44mOnb_qQ?e=EAMiYZ" xr:uid="{2A7E4D46-C9D1-477D-B37E-4A3AB3DB62BD}"/>
    <hyperlink ref="N251" r:id="rId239" display="https://colaboramds.sharepoint.com/:b:/s/DAF2022/EXWELgR4Kg1NqOU2mVnhBDIByZkbSwZZX1LQQ1vLV6T64g?e=PWyYAQ" xr:uid="{CC8674BD-D671-458A-B687-D15B76DD3E39}"/>
    <hyperlink ref="N252" r:id="rId240" display="https://colaboramds.sharepoint.com/:b:/s/DAF2022/EbRh0iZ06EpEgOWT85fMz3cBsSNPLEB3H36jgFlQwpVWqA?e=vCkYtY" xr:uid="{CFD795B9-76A3-4254-A2AF-6BD67197B1A7}"/>
    <hyperlink ref="N253" r:id="rId241" display="https://colaboramds.sharepoint.com/:b:/s/DAF2022/Ee84-ilEdRtBtKJnLS5_NT0B87_SqmRTstqAhL2flYcn8w?e=uxfJdn" xr:uid="{ADF5AE5E-54D4-4EAC-B529-A5A9ED4E192F}"/>
    <hyperlink ref="N254" r:id="rId242" display="https://colaboramds.sharepoint.com/:b:/s/DAF2022/EVBeRtglE3VIoatvlnps98oBn7o0a5wvvfLy-Yo1_J4Qfw?e=Z5rcxk" xr:uid="{CB415827-3058-4646-A0D2-245049BA34B4}"/>
    <hyperlink ref="N255" r:id="rId243" display="https://colaboramds.sharepoint.com/:b:/s/DAF2022/EYuVTKh8y-NAplehH31G7tkBHnVC7ipH4DfUD03xX5fMaw?e=zpO1L1" xr:uid="{46FA57F7-5538-484D-B28A-E2CDA55BA671}"/>
    <hyperlink ref="N256" r:id="rId244" display="https://colaboramds.sharepoint.com/:b:/s/DAF2022/EaeLoojxyWVIoqEjXcuapuUBpMwb6uhfLcd2NQDB2inTiQ?e=39HgGQ" xr:uid="{FA6CA672-0943-4F38-A191-853585764BC6}"/>
    <hyperlink ref="N257" r:id="rId245" display="https://colaboramds.sharepoint.com/:b:/s/DAF2022/EX0KUVxsUMpGsy4hWiy7RBIBvUbuTapV3huGl9hB6XFe0A?e=E8maER" xr:uid="{C095EAAE-ECE5-4847-9CE5-2C3B169D7FF0}"/>
    <hyperlink ref="N258" r:id="rId246" display="https://colaboramds.sharepoint.com/:b:/s/DAF2022/EZEIP-zacxxHgBnhodAwu7wBBW0gWLnAC6I1El3aB2aIBA?e=ng1FEn" xr:uid="{5B1492FA-2F7E-4468-93D2-53EF612CFA15}"/>
    <hyperlink ref="N259" r:id="rId247" display="https://colaboramds.sharepoint.com/:b:/s/DAF2022/EZkotcQoJvtLjbg45y-oBXoBh4De4SFKVY03YNFg0UQGdQ?e=n0IFGb" xr:uid="{B153074F-35AF-4C37-80DC-29E93F9674FE}"/>
    <hyperlink ref="N260" r:id="rId248" display="https://colaboramds.sharepoint.com/:b:/s/DAF2022/ERU7l-yprYtKkSH9NJt0DF0B74UAXBipP1Avjg8papKdTA?e=RRcvNO" xr:uid="{0D13D6F4-83BD-45C3-A343-AB6040F60B64}"/>
    <hyperlink ref="N261" r:id="rId249" display="https://colaboramds.sharepoint.com/:b:/s/DAF2022/EWzEUq_JDMpGnIJLhc_3eJ4BNpbEjCOQlw1FXVKOQojJWw?e=4I66Xq" xr:uid="{A82D05ED-ED88-4908-9BD5-134700450AD3}"/>
    <hyperlink ref="N262" r:id="rId250" display="https://colaboramds.sharepoint.com/:b:/s/DAF2022/EdxJLTbog0FFryZV0rTN5RYBl28YqXnZo6LsbAGlBL5EZg?e=FhreZY" xr:uid="{90923DBF-2C88-4C10-AE14-E52D68B53126}"/>
    <hyperlink ref="N263" r:id="rId251" display="https://colaboramds.sharepoint.com/:b:/s/DAF2022/EUtC0yMX6w9DryZbwvp233MBOBpEFfJj07pM1EItYUeUFQ?e=qbDUNa" xr:uid="{97C67CB5-3412-49AA-9854-BA2AA3C758DF}"/>
    <hyperlink ref="N264" r:id="rId252" display="https://colaboramds.sharepoint.com/:b:/s/DAF2022/ERio1o4y_VtOlbhez3ZhAosBJW3zRrUcjR1V_a_iFKNlwA?e=Ly6N8B" xr:uid="{2EC86BAE-E336-4351-B339-365E07683D13}"/>
    <hyperlink ref="N265" r:id="rId253" display="https://colaboramds.sharepoint.com/:b:/s/DAF2022/EQz2sU-ROnFMtp9SJGn7tEkBvtMojVvYqD8-4F_VGnnUsQ?e=EA1Shw" xr:uid="{49397DEA-B2DD-41DB-86B9-72AFD9E35272}"/>
    <hyperlink ref="N266" r:id="rId254" display="https://colaboramds.sharepoint.com/:b:/s/DAF2022/EajV8YBOepFOkCcFlo6o34sBXD5-xqKvMYJ_XIFfdy_baw?e=4b9tFu" xr:uid="{A5BCC7FB-3E02-485E-AEA9-E4250FAF5BF2}"/>
    <hyperlink ref="N267" r:id="rId255" display="https://colaboramds.sharepoint.com/:b:/s/DAF2022/EVbx3fD8wYNDt0P9FpzS75wBZTx5KdaFJv6e7iBQC82ecg?e=FJaGCd" xr:uid="{3355E76E-1D6E-496A-B878-7C7B3706A574}"/>
    <hyperlink ref="N268" r:id="rId256" display="https://colaboramds.sharepoint.com/:b:/s/DAF2022/EW6IscizPaVBr_8-AAVtcfUBsBmph89tTjwkg3bahZWUlQ?e=1dCW1h" xr:uid="{83351B29-FE62-4572-A8F5-AB31919B9C46}"/>
    <hyperlink ref="N269" r:id="rId257" display="https://colaboramds.sharepoint.com/:b:/s/DAF2022/ERLe8xtYzpBLjE72A-71GqcBCz-kW-8ldXY9JQsdQ4QKAA?e=y1J3CO" xr:uid="{A049E5E0-EC75-4464-A8BA-2DE8DBC997D2}"/>
    <hyperlink ref="N270" r:id="rId258" display="https://colaboramds.sharepoint.com/:b:/s/DAF2022/EYYXTM3GUulJp492tRPM_20BmpW40Rm4JQdo9bW5TXmpzg?e=c3lz0g" xr:uid="{E46D5931-DF1D-4D18-B434-FAF112BB3129}"/>
    <hyperlink ref="N271" r:id="rId259" display="https://colaboramds.sharepoint.com/:b:/s/DAF2022/EUf2rkQQYDVKhuRd2lABxQQBrBKYHMsN3Oo5T1WIiiv-pA?e=Ssw4xA" xr:uid="{CCD2C570-11D6-43CB-94DA-417511830A7C}"/>
    <hyperlink ref="N272" r:id="rId260" display="https://colaboramds.sharepoint.com/:b:/s/DAF2022/EUdHFRs2JIxNoqjdMiVpWrsBQVpxISs2NuWY4PHrRfmwvg?e=Vgxiha" xr:uid="{291799F6-BA5C-4DDA-927A-967576D3C56C}"/>
    <hyperlink ref="N273" r:id="rId261" display="https://colaboramds.sharepoint.com/:b:/s/DAF2022/EU8RV0ApodxLjqQcr7GOSPYBbc_v1pCM9Ln47noJ-iE_mQ?e=vlO565" xr:uid="{D5623045-8F39-4C36-B850-9688E7B03EF9}"/>
    <hyperlink ref="N274" r:id="rId262" display="https://colaboramds.sharepoint.com/:b:/s/DAF2022/ESeGRzIlac1Jmwaj6-Bk19UBuHPptxevMfe3CkI-CEgt7A?e=Kc9tJC" xr:uid="{67A5F769-1690-491F-8A85-EC02752D8EBD}"/>
    <hyperlink ref="N275" r:id="rId263" display="https://colaboramds.sharepoint.com/:b:/s/DAF2022/EbQAgWCdIUpAs3m2wsynieoBLPM095tezyiAXEOxN6g1Rg?e=lLASS7" xr:uid="{E38BDCFF-EE1A-4CFE-BC4D-EC7394DFF80D}"/>
    <hyperlink ref="N276" r:id="rId264" display="https://colaboramds.sharepoint.com/:b:/s/DAF2022/EeuK-bORh_tNoVEaejmrKsEBHqY6GRvK_ftom7h_DBzeEA?e=CNby8L" xr:uid="{499B7820-B1CA-460C-B1CB-9245ED2DD301}"/>
    <hyperlink ref="N277" r:id="rId265" display="https://colaboramds.sharepoint.com/:b:/s/DAF2022/EaQdouGv-pBHpiVibGfbroYBaeJ8-1c3ojM8IwKUJMWKCg?e=GYKb4f" xr:uid="{94D43672-0A97-4E47-A671-C140F23CB796}"/>
    <hyperlink ref="N278" r:id="rId266" display="https://colaboramds.sharepoint.com/:b:/s/DAF2022/Ee5R33UcmaZLuZLyGPJ1oykBalgsDQGwmHj6TwdireZvUw?e=PVqa3c" xr:uid="{AB74024A-688C-4043-AD92-5FC69A92605F}"/>
    <hyperlink ref="N279" r:id="rId267" display="https://colaboramds.sharepoint.com/:b:/s/DAF2022/ERKiQj3A0bZOqyW-vG18YCEBBCcjuJqQqbWmfWZlkz0fBA?e=qoUjOD" xr:uid="{430F5A8B-2FD8-4665-BB9F-94525CAD9A42}"/>
    <hyperlink ref="N280" r:id="rId268" display="https://colaboramds.sharepoint.com/:b:/s/DAF2022/EUbic8pVxWFPgtLR46zpZzoBBbgZUqrpv7zBWoJD6d6ZiQ?e=hUfa9G" xr:uid="{7F70F517-21A5-42DC-B160-2904A37D2618}"/>
    <hyperlink ref="N281" r:id="rId269" display="https://colaboramds.sharepoint.com/:b:/s/DAF2022/Eak32UCd_thGia0Lr4rZxrIBiWFBhQx3eMpeYDAWNYHnpw?e=YkTiHa" xr:uid="{F4C4908B-7F11-4A17-86D8-8526DAED6EA9}"/>
    <hyperlink ref="N282" r:id="rId270" display="https://colaboramds.sharepoint.com/:b:/s/DAF2022/EaoLWaKDZ9BFnzujhsDxQh4BQPDMvicPVK-Jam5Dh97VmA?e=tWxDlK" xr:uid="{024DEBBD-4EA6-423B-AD48-71917C9543B2}"/>
    <hyperlink ref="N283" r:id="rId271" display="https://colaboramds.sharepoint.com/:b:/s/DAF2022/EZZQ-V9do8tKvAuyDXRgmCIB43MqdWY5ALfcJeHNeZ7LSw?e=3Gy1hJ" xr:uid="{FEDDBBC7-379D-4EC3-9282-350B8AE94E68}"/>
    <hyperlink ref="N284" r:id="rId272" display="https://colaboramds.sharepoint.com/:b:/s/DAF2022/EXLoZHRovAJJpUMWMaBo5vMB6QuxEe7b5edVDQFRFTFe3A?e=y1R4x0" xr:uid="{C2C11569-6DAA-4A03-BE2D-9E4A39DC6BD9}"/>
    <hyperlink ref="N285" r:id="rId273" display="https://colaboramds.sharepoint.com/:b:/s/DAF2022/EQFXAhAEon1Jv7D1QOfsiaABw9x4gT6i1BUy9SK8yjwSzg?e=XTsd8e" xr:uid="{31EACD71-7A9D-4BE5-8E80-7BA29DA2A85D}"/>
    <hyperlink ref="N286" r:id="rId274" display="https://colaboramds.sharepoint.com/:b:/s/DAF2022/ESWvXI6mvgJBtYMieGDeO0sBAih4K801jXcvVDztHRThyQ?e=Ym1rdJ" xr:uid="{239824D3-C2D4-468B-8646-684ABA81AE91}"/>
    <hyperlink ref="N287" r:id="rId275" display="https://colaboramds.sharepoint.com/:b:/s/DAF2022/ESXEOrl01KpAjh9ETf4nvOwBEGZNuNkz0agy_-fFqWAk-Q?e=jEKJfa" xr:uid="{C26FB726-4465-4D54-95A3-5ECE22898621}"/>
    <hyperlink ref="N288" r:id="rId276" display="https://colaboramds.sharepoint.com/:b:/s/DAF2022/Ec3CcM0Yb2pAgAchSgnyJNEB2FXheyqKTJrpXi-jwv9Vow?e=G8h7fH" xr:uid="{4940B1AF-612B-4CFC-9B83-E299A9959807}"/>
    <hyperlink ref="N289" r:id="rId277" display="https://colaboramds.sharepoint.com/:b:/s/DAF2022/Ec3CcM0Yb2pAgAchSgnyJNEB2FXheyqKTJrpXi-jwv9Vow?e=DUCcbv" xr:uid="{23ABD957-F338-457F-8D7B-BF1EDA83D98B}"/>
    <hyperlink ref="N290" r:id="rId278" display="https://colaboramds.sharepoint.com/:b:/s/DAF2022/EXK_MB4hfiFNlOkah9kkqxIBpw-FucYGqL0Tf5ZLoQ4viQ?e=bLZ0bq" xr:uid="{AE76EC0A-EE9A-4425-8E2D-C5A80D20EB5E}"/>
    <hyperlink ref="N291" r:id="rId279" display="https://colaboramds.sharepoint.com/:b:/s/DAF2022/ETTqaHZFvTlMuMvrnnwVOhUB2NUA2s8fIxP3OvrkvYsgOA?e=5SGmsz" xr:uid="{81CEAA03-8726-4401-9905-8B564A916637}"/>
    <hyperlink ref="N292" r:id="rId280" display="https://colaboramds.sharepoint.com/:b:/s/DAF2022/Eew7YloBAo5GmH27S_0RiWQBmt_-ko2i6Q84aAA1Rj36VA?e=qzD9NA" xr:uid="{7949A87F-5441-4C5A-A599-B9B13C8E20FF}"/>
    <hyperlink ref="N293" r:id="rId281" display="https://colaboramds.sharepoint.com/:b:/s/DAF2022/EY6VTu6JcdZOpISj4sm2LAcBpaOK0sNJrB_WFSNxsPqI_A?e=nIxgdy" xr:uid="{E50A060B-6152-4ABA-ABD8-D422CD8D456B}"/>
    <hyperlink ref="N294" r:id="rId282" display="https://colaboramds.sharepoint.com/:b:/s/DAF2022/EbkO7bEJts1JmhSJh3BmT10BwNa1r4QiIB39kG-tkr7SBg?e=bkXIQP" xr:uid="{82375B3B-81A8-441F-8E40-908AAC3E47A3}"/>
    <hyperlink ref="N295" r:id="rId283" display="https://colaboramds.sharepoint.com/:b:/s/DAF2022/ET_CVxEA6TxCuMFZWuy124ABcuN3UKupS9bZi0Txk_lMpA?e=31PbuT" xr:uid="{2D9D7A84-B1E9-44F1-9CC5-958AC8EEF45C}"/>
    <hyperlink ref="N296" r:id="rId284" display="https://colaboramds.sharepoint.com/:b:/s/DAF2022/EW57wegOEwlNnWv8EdruAi8B8oAM0WOaIX3SZQkCzG5abw?e=pKvEbl" xr:uid="{A80DF562-81FF-4011-A518-9FB0D8AD1312}"/>
    <hyperlink ref="N297" r:id="rId285" display="https://colaboramds.sharepoint.com/:b:/s/DAF2022/EdZ8LdWmqxZDkgOI7A2eJAUBQY5RR6t4J2j3t7ghdxcc-Q?e=9nVjjg" xr:uid="{CF9E3468-0EC4-421B-A39B-7D31B167D5A0}"/>
    <hyperlink ref="N298" r:id="rId286" display="https://colaboramds.sharepoint.com/:b:/s/DAF2022/Ec-GClGfCYJHgJsu1AzBPtMB3rZxJXhmsnD10f6plbJvBA?e=JWivUR" xr:uid="{84867F45-38FC-4606-9374-365101C5590A}"/>
    <hyperlink ref="N299" r:id="rId287" display="https://colaboramds.sharepoint.com/:b:/s/DAF2022/EZ300GkmPttBs4LapPEle68BclsYQ658vMbgAeWR611spg?e=AlGmj4" xr:uid="{BF1C7504-7B33-4BE5-9792-6CB3C39DA0F1}"/>
    <hyperlink ref="N300" r:id="rId288" display="https://colaboramds.sharepoint.com/:b:/s/DAF2022/EftCXlTygf1Ms2lOKifDm5gBEQmf8z2pT5dz1pHqzNRyHg?e=y6aBCW" xr:uid="{D57674F9-3E52-486A-B1E1-9174D552AABB}"/>
    <hyperlink ref="N301" r:id="rId289" display="https://colaboramds.sharepoint.com/:b:/s/DAF2022/EQBPefmOW29Pge9bXuY9aTcB9qqa0mV4GqhAFA3Xoj49Cw?e=1h7Heo" xr:uid="{ADF897D4-FB42-44CA-9A3E-DF2102CF2E8E}"/>
    <hyperlink ref="N302" r:id="rId290" display="https://colaboramds.sharepoint.com/:b:/s/DAF2022/Ecwx6Y1wBNRBmRmAVfFvu3ABIfLghqqCyn3M9HNasSObUA?e=odHdus" xr:uid="{4599DD60-5741-4A15-98BD-90D9B18F1012}"/>
    <hyperlink ref="N303" r:id="rId291" display="https://colaboramds.sharepoint.com/:b:/s/DAF2022/EYszo9-g2d1LhCgEdZl9Q3EBqOyhUhkjz_rVLZsBxQMlxw?e=U5wtfr" xr:uid="{16A1778B-15E4-4440-91D5-A9D4DDD14B20}"/>
    <hyperlink ref="N304" r:id="rId292" display="https://colaboramds.sharepoint.com/:b:/s/DAF2022/EfEo6zyDghVFs8OTpGGcHTkBNScKpuyIz7BiW9-o2i190Q?e=0QjcN6" xr:uid="{F0678094-F619-42AD-A6DC-3FF4417989FE}"/>
    <hyperlink ref="N305" r:id="rId293" display="https://colaboramds.sharepoint.com/:b:/s/DAF2022/EZ7j05sBFCtBvBfhFKci_O0B3iynd8hW7XKbbi5tC-eepg?e=VNDMF7" xr:uid="{AE178E17-03ED-4268-91A4-77CAFE8BDE94}"/>
    <hyperlink ref="N306" r:id="rId294" display="https://colaboramds.sharepoint.com/:b:/s/DAF2022/Ed5zD38DBYBDtHmexez8zGIBkGcT7W7_gsA7Bx0Fu8ctzA?e=wz4PnD" xr:uid="{049658A8-F535-47A6-9003-EACF594C6B34}"/>
    <hyperlink ref="N307" r:id="rId295" display="https://colaboramds.sharepoint.com/:b:/s/DAF2022/EZ18-PJKBCFChO8bC5vm7GcBLQA54izx2V9oYwB7ObUuEQ?e=Lfr6qt" xr:uid="{E80AB604-BF05-4501-912E-90CAAB5FE583}"/>
    <hyperlink ref="N308" r:id="rId296" display="https://colaboramds.sharepoint.com/:b:/s/DAF2022/EVHrfWcdFuNJtNTjsY_O33MBR-nxwSLASv5GKoGwLhCCow?e=cybtTR" xr:uid="{3268C106-6299-4BB4-AF86-2646C38CD96D}"/>
    <hyperlink ref="N309" r:id="rId297" display="https://colaboramds.sharepoint.com/:b:/s/DAF2022/ET8kU5YhilRAhfls-WK2p-QBgSrGclR9v8rEabX2iAOZrQ?e=xwszhH" xr:uid="{95914B7F-2D36-407D-A4DD-9BF9EB0116DD}"/>
    <hyperlink ref="N310" r:id="rId298" display="https://colaboramds.sharepoint.com/:b:/s/DAF2022/EXXDxsCNNapOoBHCsYfhLzQBZ4GWzwtuTGqqnc1S9d_Pzg?e=xL158t" xr:uid="{680724F5-BA8E-4F90-9C0B-188FFED7CF7D}"/>
    <hyperlink ref="N311" r:id="rId299" display="https://colaboramds.sharepoint.com/:b:/s/DAF2022/EbGgEj8A31xKirs1oLPssIABUlZ6GHIW1_WEVvDgPkzSsQ?e=c7iXXf" xr:uid="{46D9C427-0D1B-473C-90F3-58F56EA3AD73}"/>
    <hyperlink ref="N312" r:id="rId300" display="https://colaboramds.sharepoint.com/:b:/s/DAF2022/EYlqU8Us6SxCtQ49g6V5CjsBKHeF2VY-GzvF7vc9Ys1Ljw?e=r461yE" xr:uid="{FCB958C1-97AA-4C0C-8150-F2186AFFD76B}"/>
    <hyperlink ref="N313" r:id="rId301" display="https://colaboramds.sharepoint.com/:b:/s/DAF2022/EcwRVCCeWrNCnzMlSGyMme8B9v-hj6PCEaHXgclvex_2Gg?e=QAXZOu" xr:uid="{29241FAE-8188-4A6A-959E-02B6334D5C33}"/>
    <hyperlink ref="N314" r:id="rId302" display="https://colaboramds.sharepoint.com/:b:/s/DAF2022/EZqpFbx7wcRBu8x9PRxm3ZEBXxIm-sTLueeq9dJpyjVd7Q?e=0MFCeP" xr:uid="{00475319-9BCB-4FBE-A83F-2EE51ADD2EC5}"/>
    <hyperlink ref="N315" r:id="rId303" display="https://colaboramds.sharepoint.com/:b:/s/DAF2022/ET_j84bTUctOt6TWvEXoKakBlERiPKkSUBq9Ta1wjWssyw?e=jeawyG" xr:uid="{3DDE04D0-D6DC-46C0-B000-3F5612650E7D}"/>
    <hyperlink ref="N316" r:id="rId304" display="https://colaboramds.sharepoint.com/:b:/s/DAF2022/EVBD7nZAhyZMl3xlbF7JdTUBUztRNhojlIP9ppnSSwXi4A?e=XyXfSd" xr:uid="{3488D901-727B-4B2D-90F9-2AAD7EFFE8C1}"/>
    <hyperlink ref="N317" r:id="rId305" display="https://colaboramds.sharepoint.com/:b:/s/DAF2022/EZB7fBRT4z1HrQg5GYHVffYBQ0Zrth1-SxEOPiqcKZ70pw?e=Vbj747" xr:uid="{8161DF86-C778-41A4-A2C0-6DC861CAAFC1}"/>
    <hyperlink ref="N318" r:id="rId306" display="https://colaboramds.sharepoint.com/:b:/s/DAF2022/ES3VF_DRZcRBrhpeQ7FVCPoBb8TtqZcH7G2MClwctl2cOQ?e=0ip6fW" xr:uid="{6BE7F05F-BFD4-4910-B1FB-B96C8F984C93}"/>
    <hyperlink ref="N319" r:id="rId307" display="https://colaboramds.sharepoint.com/:b:/s/DAF2022/EYqkziVx1u1Nk70JouLRvuUBUPjH3EZq42FtEzTilKO7KQ?e=raKDqu" xr:uid="{5401FAF5-5355-4223-A8BE-7B4E5EF34A2C}"/>
    <hyperlink ref="N320" r:id="rId308" display="https://colaboramds.sharepoint.com/:b:/s/DAF2022/EbHPHZfsBldHiCgAlJNng6MBFC8idvuXIW2RlH8NkiRxIQ?e=dOyQ8e" xr:uid="{2CC09AF6-36A5-4498-8C2B-DAD62AA925E3}"/>
    <hyperlink ref="N321" r:id="rId309" display="https://colaboramds.sharepoint.com/:b:/s/DAF2022/EQE20m8VxKBLgd7zg2jmn5sBsxv_XEtosl_Sor4EDhnQWw?e=jDULaS" xr:uid="{34420F5D-CEB4-4FB7-AD5F-CF0F4923ED5E}"/>
    <hyperlink ref="N322" r:id="rId310" display="https://colaboramds.sharepoint.com/:b:/s/DAF2022/ET-34HfNHoFOj4yVEZ0dLEcBHVDSlm1-BKLHKSfDwAtaWg?e=7coGjO" xr:uid="{6A93C33C-F01E-43A2-B755-F86F80902A57}"/>
    <hyperlink ref="N323" r:id="rId311" display="https://colaboramds.sharepoint.com/:b:/s/DAF2022/EX5L25kJsaJFvbdinOZ-TqwBo-4Qyv2k1NC8LEHZZ5plaw?e=qRetZj" xr:uid="{A614CF0E-112F-4838-A8F3-DAAC48F3B805}"/>
    <hyperlink ref="N324" r:id="rId312" display="https://colaboramds.sharepoint.com/:b:/s/DAF2022/Edn2Wym8Xh9Duo5gwwJk1yEBaR4E-tk6yxUGPWT-GEbhHg?e=rlcA0C" xr:uid="{C1BA7609-52B3-4F32-AB69-56AD7C399CCB}"/>
    <hyperlink ref="N325" r:id="rId313" display="https://colaboramds.sharepoint.com/:b:/s/DAF2022/EWYpS0x-bDNDg3GSsdE6J-gBvTmHTlas6Jsh8OxwAksbqw?e=u3cSrp" xr:uid="{E70DFB4D-89A7-486C-A7A8-4C5F4D36170B}"/>
    <hyperlink ref="N326" r:id="rId314" display="https://colaboramds.sharepoint.com/:b:/s/DAF2022/EQBpiPMB-DdKmh4Ta1w8a4ABLaZ5p90ukaWXFMnyLpWepA?e=KCVISe" xr:uid="{5BBA9C8A-4C8D-4016-9010-8809A2E7C32C}"/>
    <hyperlink ref="N327" r:id="rId315" display="https://colaboramds.sharepoint.com/:b:/s/DAF2022/EQkU6oec6m5FjpZsoXLnN9ABkPbgdB8ro2zlLhOUXIOkkg?e=Pat0xw" xr:uid="{4A505EC7-1F63-4437-A36D-57E22D549E4F}"/>
    <hyperlink ref="N328" r:id="rId316" display="https://colaboramds.sharepoint.com/:b:/s/DAF2022/EbDVfTgzryBInWs-W1nPj7wBgRF59M4EZXAeEw1_V0vbXg?e=vCoiy1" xr:uid="{C41CD3D7-DD96-4FF8-ABE9-E1252178B42E}"/>
    <hyperlink ref="N329" r:id="rId317" display="https://colaboramds.sharepoint.com/:b:/s/DAF2022/EffF1l67yu5Glz1UAXvALBwBo6PiDX4s7v0lRwzefIxyng?e=WjzX51" xr:uid="{83617C7C-BAB8-46AB-BB7F-23579F690CAA}"/>
    <hyperlink ref="N330" r:id="rId318" display="https://colaboramds.sharepoint.com/:b:/s/DAF2022/EbSY4I3piRpDtTbgABaPKUIBwzNjaJNgeizuXSxmfNETiQ?e=s9Wonu" xr:uid="{18297029-1960-4EE3-8273-1A258972E912}"/>
    <hyperlink ref="N331" r:id="rId319" display="https://colaboramds.sharepoint.com/:b:/s/DAF2022/EYTfjiq3e49KkQrjcxgWDSIB0wVwTgCs-frNZ1RMQoXHCw?e=iiLgTo" xr:uid="{96956FD1-C74B-4640-B57E-6F0EE03A2761}"/>
    <hyperlink ref="N332" r:id="rId320" display="https://colaboramds.sharepoint.com/:b:/s/DAF2022/ETpXHnl3NJtNvO2kzsl-nOMBRzPudXaewugko9FamdbLEw?e=K98x9I" xr:uid="{0E3BC3A0-36B9-443B-973A-A7AD22BAFA6A}"/>
    <hyperlink ref="N333" r:id="rId321" display="https://colaboramds.sharepoint.com/:b:/s/DAF2022/EYpyd4_fagRJrX7zhO33WY0BDGO-isM4SuVNoWk7BZXmBw?e=onvkVa" xr:uid="{4941B882-8A72-4E3F-B31A-86E398808E96}"/>
    <hyperlink ref="N334" r:id="rId322" display="https://colaboramds.sharepoint.com/:b:/s/DAF2022/Eb3GFuQgLB9MoUd2SdleENcBHlKr-aFZOCWGVDFn1sW9mw?e=WDkk1Q" xr:uid="{BAE00093-C3BE-4898-BD89-BCB4F996D836}"/>
    <hyperlink ref="N335" r:id="rId323" display="https://colaboramds.sharepoint.com/:b:/s/DAF2022/EetE78ZM-nRIoz3fsMRqBuABgepZavU4IQJwMFyejzxtEw?e=uXiWxC" xr:uid="{048FD8BE-A825-43D8-9022-D0FBE10188EC}"/>
    <hyperlink ref="N336" r:id="rId324" display="https://colaboramds.sharepoint.com/:b:/s/DAF2022/EUeU9PYk1V9Gv-ErbondziwBzILBT8iNBLgGs-d9XO5YDg?e=FMrOvg" xr:uid="{0651E7ED-1083-4FCF-8180-89F88FBFE1CC}"/>
    <hyperlink ref="N337" r:id="rId325" display="https://colaboramds.sharepoint.com/:b:/s/DAF2022/EbMyQ8DwO9JItq23J7-svnQBIZ6try0J2_BZSHijU9VzKA?e=FjXaWk" xr:uid="{8917E2F8-53DB-4FAB-B771-3BBCFA9F9A2F}"/>
    <hyperlink ref="N338" r:id="rId326" display="https://colaboramds.sharepoint.com/:b:/s/DAF2022/Eb-_3hu12pVIvM2rr3wNL8oBDQa-KmkpWodLL7M5CdcuAw?e=38Ju5O" xr:uid="{38637715-4319-424E-8205-C131DA4E9208}"/>
    <hyperlink ref="N339" r:id="rId327" display="https://colaboramds.sharepoint.com/:b:/s/DAF2022/ETX4H-obDG1OhyWLukc6A_MBnW2BxaphvU014zdLFRWGHQ?e=Ko5gBo" xr:uid="{49E43C41-B193-41AE-8B2B-A510EB46C387}"/>
    <hyperlink ref="N340" r:id="rId328" display="https://colaboramds.sharepoint.com/:b:/s/DAF2022/EVOxuSQiOO9GnZn3DKqjmEYBZouEBi_agyoLC2rzJou1ew?e=UacTgQ" xr:uid="{FD14B0DB-40AF-4521-A723-7DA22AFA5BBE}"/>
    <hyperlink ref="N341" r:id="rId329" display="https://colaboramds.sharepoint.com/:b:/s/DAF2022/EScbQZCTCvBOkf3h1FKuhq8BJsWdA8FMpMNwQEj_WkLKOw?e=bPKphb" xr:uid="{8F92D0BB-2260-4D07-9786-3148EA0EF6AB}"/>
    <hyperlink ref="N342" r:id="rId330" display="https://colaboramds.sharepoint.com/:b:/s/DAF2022/EWktrrQx5nlDlROUipO4SWMBICOpTwlezaemmz4fP4VKkg?e=sZaZht" xr:uid="{E26D6AE5-075A-4D10-8935-CC5A79F8EF65}"/>
    <hyperlink ref="N343" r:id="rId331" display="https://colaboramds.sharepoint.com/:b:/s/DAF2022/EZfddNkbAY1FhzPAoAFdigIBfsmBmG52kG_ajfPwNa3-kQ?e=vhSapo" xr:uid="{AFB7BD82-B8A8-453A-A1AF-9770B61EA8E2}"/>
    <hyperlink ref="N344" r:id="rId332" display="https://colaboramds.sharepoint.com/:b:/s/DAF2022/EXPxtspaaF1NmDz5Ubz6H4cBT848tPq7y21hCVMQw4L61A?e=fqaRlq" xr:uid="{C3C69861-53CA-44DD-82F7-F66765C654BD}"/>
    <hyperlink ref="N345" r:id="rId333" display="https://colaboramds.sharepoint.com/:b:/s/DAF2022/ETiE4W19mKtBgy6NbycOu18BtN8Cfe-SrnN3peT-P0lw0g?e=KqrL8M" xr:uid="{B3051398-3F82-4AFF-B6FD-A1A78C0E9432}"/>
    <hyperlink ref="N346" r:id="rId334" display="https://colaboramds.sharepoint.com/:b:/s/DAF2022/EaDF84bTL01Hkh3T-C4ZsEIBBeP3RQsfgFol7VTD_toGFQ?e=PkVnUp" xr:uid="{1146A935-CED3-4742-9447-3613C891CF30}"/>
    <hyperlink ref="N347" r:id="rId335" display="https://colaboramds.sharepoint.com/:b:/s/DAF2022/ERH6h4vIfPpFnEzA654Xjy0B22qM7XykQOMt_u2zr-FVSg?e=rvfP3k" xr:uid="{70F812C1-2F73-4F3A-B831-BCDDC5BAD176}"/>
    <hyperlink ref="N348" r:id="rId336" display="https://colaboramds.sharepoint.com/:b:/s/DAF2022/EZURNa2Woe9HjolZvKG-ytkBzXB14YJO0msH8ofZhjxhfg?e=BNgdcv" xr:uid="{D3F1C477-221D-42A9-953D-9B77A7D1F680}"/>
    <hyperlink ref="N349" r:id="rId337" display="https://colaboramds.sharepoint.com/:b:/s/DAF2022/EfFg-ZpTvgNPvOEdGNW7OdYBsfjIrOt2291uUz7TOMMWRQ?e=1dhhIq" xr:uid="{C6D9CD84-F091-46FC-8179-081D76612EEE}"/>
    <hyperlink ref="N350" r:id="rId338" display="https://colaboramds.sharepoint.com/:b:/s/DAF2022/EZc7VWooBnZKk4aYptZGDrUBnVpgVNtgddjCpVSbCOLROA?e=IlO9Ex" xr:uid="{D53369FB-183C-41D4-87E1-7D3F42209D97}"/>
    <hyperlink ref="N351" r:id="rId339" display="https://colaboramds.sharepoint.com/:b:/s/DAF2022/ETVe9OjHmEpIrJxy2FevZgwB3LLXKsCcJHXjNNYqaiedmA?e=YxbP57" xr:uid="{E1D802BE-29B8-4362-9214-90FB696C4F01}"/>
    <hyperlink ref="N352" r:id="rId340" display="https://colaboramds.sharepoint.com/:b:/s/DAF2022/EdBevMoxqChAr6deg343wogBd4_m6grhHhtm8qYL5HH7Lw?e=bBapEJ" xr:uid="{25E4EE2F-4321-45E6-A963-F814F6157C3B}"/>
    <hyperlink ref="N353" r:id="rId341" display="https://colaboramds.sharepoint.com/:b:/s/DAF2022/EXxusytobC5EjmVeiu1jKosBte_P6WpFh-JyIS8g6KiiqA?e=og8dIj" xr:uid="{F28B5D2E-7CF6-438D-A1AB-D02BEE1C9FC7}"/>
    <hyperlink ref="N354" r:id="rId342" display="https://colaboramds.sharepoint.com/:b:/s/DAF2022/EUyXurx2wXtDn9DbJ1AKrWABySZm8RRmTVndvnfrweeSQQ?e=ZnGwT9" xr:uid="{14EB0B63-247D-43BE-9A85-9E1AF0A743A7}"/>
    <hyperlink ref="N355" r:id="rId343" display="https://colaboramds.sharepoint.com/:b:/s/DAF2022/ERvh1LswCs5FkINPu6N-yhcBK7dpgNbjevJvwFTBxDco4w?e=4eBgGK" xr:uid="{2A2C810A-03F4-474B-8451-C85C5083D0F8}"/>
    <hyperlink ref="N356" r:id="rId344" display="https://colaboramds.sharepoint.com/:b:/s/DAF2022/EbhM0Jb-pzVNmv6Ald0bt88Byp0o5Z50MZQS9Vy5pVYjlA?e=vZGoLC" xr:uid="{71BFE8CC-6517-4742-8912-E1AE54E0AC5F}"/>
    <hyperlink ref="N357" r:id="rId345" display="https://colaboramds.sharepoint.com/:b:/s/DAF2022/EcPr_Lf0AkpMtyFfrQ73hdgBusYRq8B7VGQMpE5paAq33g?e=VS2J2N" xr:uid="{1C4FCC95-64E9-41BF-9274-226E88F47F1C}"/>
    <hyperlink ref="N358" r:id="rId346" display="https://colaboramds.sharepoint.com/:b:/s/DAF2022/EVrgAzBsbolKoiJAkgPRu7kBJoeMDAjo2BhrOG-vjIQtWw?e=m9rtQK" xr:uid="{EA7099E3-076B-4041-81CD-5A89971C38C2}"/>
    <hyperlink ref="N359" r:id="rId347" display="https://colaboramds.sharepoint.com/:b:/s/DAF2022/EZLZJ5oxF4VDlbmhSXbKjT8BhG2w8a0VJlEUtjCcl6WBVQ?e=tPqrPc" xr:uid="{78A1B368-A727-439A-B10D-9A0C65451DED}"/>
    <hyperlink ref="N360" r:id="rId348" display="https://colaboramds.sharepoint.com/:b:/s/DAF2022/EVIfrrUou-VFmiac3iuvtIYBQxzQKMc8K3LDWfBINesgJw?e=Mftbd4" xr:uid="{EED20408-59CB-4335-AA89-B5934A2D338A}"/>
    <hyperlink ref="N361" r:id="rId349" display="https://colaboramds.sharepoint.com/:b:/s/DAF2022/EbKVoY5FEOBFuKAzu8SUn4kBcIBMsWvzwrJ76T5i6byr-Q?e=oyNeYR" xr:uid="{881B6D3E-9E9F-4ADD-AEAC-443C58E01385}"/>
    <hyperlink ref="N362" r:id="rId350" display="https://colaboramds.sharepoint.com/:b:/s/DAF2022/EXvQc4YJ6ixOtTFoBEYKQsYBaBJyLRzxwwloUNrcNyIjGw?e=L92YO5" xr:uid="{5B999E92-F08F-4157-8AEF-C715AAFF5FA8}"/>
    <hyperlink ref="N363" r:id="rId351" display="https://colaboramds.sharepoint.com/:b:/s/DAF2022/EUb2fBUcqO5PsJ5cexuGHJMBv57azkVdPS1fyNkwu44ygw?e=4KDn8X" xr:uid="{9038C629-694E-4328-A644-6423F1F727D9}"/>
    <hyperlink ref="N364" r:id="rId352" display="https://colaboramds.sharepoint.com/:b:/s/DAF2022/ERWxEkgRhLhEjiVEYziu9J8BKeigFUYZI3NLl6Bm_AHSMw?e=wS2WQQ" xr:uid="{7AE4E6BD-B093-46E9-96D1-40EE3FE34D1E}"/>
    <hyperlink ref="N365" r:id="rId353" display="https://colaboramds.sharepoint.com/:b:/s/DAF2022/EbHh6fA6wjhNl3zeIKyyh-YBTLVzqgV1Ns2m1_QNahzQ0w?e=VBHJNA" xr:uid="{12A7D7C1-C256-4F6F-97AF-C74F77936DA9}"/>
    <hyperlink ref="N366" r:id="rId354" display="https://colaboramds.sharepoint.com/:b:/s/DAF2022/EZE-2ZgT12RMqyAS_4HoWt0B1Mlr_m2MInZM2Rg-q6JR9A?e=b8KeHo" xr:uid="{40361853-50E7-4190-AA79-CE9D5B6E40C3}"/>
    <hyperlink ref="N367" r:id="rId355" display="https://colaboramds.sharepoint.com/:b:/s/DAF2022/EWDwhy7XCbpAmUHXdSmzo_YBsVlmrNCgqXUttOGUcIheDA?e=5NPAti" xr:uid="{92FE390D-F350-4DAD-AA40-1B5CA384FF4B}"/>
    <hyperlink ref="N368" r:id="rId356" display="https://colaboramds.sharepoint.com/:b:/s/DAF2022/Efj7XZafNvVBjLeaBX_VD8kBjnjnkGANY2t6CbDBBe4PCg?e=Fo5KtM" xr:uid="{21062775-8E8F-4502-9697-83133593D46D}"/>
    <hyperlink ref="N369" r:id="rId357" display="https://colaboramds.sharepoint.com/:b:/s/DAF2022/EaV0G8ePcwhIr59b3yThVrIBrYuEGprtjOvpdat7xEFtsg?e=CiN5eN" xr:uid="{AF941C31-B110-47FA-BE7E-53010F49173D}"/>
    <hyperlink ref="N370" r:id="rId358" display="https://colaboramds.sharepoint.com/:b:/s/DAF2022/EXcPR3fL6mNJpfrl3HXYMZ4BrP_iEsTlzCRXFURR7_78pg?e=Rn6lCN" xr:uid="{282B33D4-C1F4-4574-AB56-52475964A348}"/>
    <hyperlink ref="N371" r:id="rId359" display="https://colaboramds.sharepoint.com/:b:/s/DAF2022/Eb92vpE4hvFEv6wTnFjmu-4B8eZCWaVufEmR88hsLBBHBw?e=RMycea" xr:uid="{4E26CFDB-04E7-4EC7-96E1-1D68296A05AC}"/>
    <hyperlink ref="N372" r:id="rId360" display="https://colaboramds.sharepoint.com/:b:/s/DAF2022/ET65WvwHrEVDgcTktdMG-rkB9ckmyleW0tPtR_3NsHQFuQ?e=OFHbqd" xr:uid="{16BFFAF3-C05F-46B6-A638-420FE86DC994}"/>
    <hyperlink ref="N373" r:id="rId361" display="https://colaboramds.sharepoint.com/:b:/s/DAF2022/EcTgH_sUcXFBg5jdq_myWvUBebhP7iKMFh3TyDXy5Mvwkg?e=yS5RTJ" xr:uid="{1415EBAB-ADD3-4175-9C39-BF08204A02FD}"/>
    <hyperlink ref="N374" r:id="rId362" display="https://colaboramds.sharepoint.com/:b:/s/DAF2022/ESxZKgawaXNAqJ6Ol8tgoykBJzADdTI2njIf_BYTA_6zZA?e=ukC17G" xr:uid="{5A187B6E-F670-45DF-AE67-426C3C6ADD60}"/>
    <hyperlink ref="N375" r:id="rId363" display="https://colaboramds.sharepoint.com/:b:/s/DAF2022/EVidBaMD_xFLuhEwdOVsKKYBmXEdSiqqVrb0cU9Ne61nSA?e=gs5bx6" xr:uid="{86CE019F-3FA7-424D-A369-7A6475AB1DE4}"/>
    <hyperlink ref="N376" r:id="rId364" display="https://colaboramds.sharepoint.com/:b:/s/DAF2022/EfHabuv0JcROlhGP3C24BFcBEyyokN07njMu8xhRyL2_-A?e=GEDSKL" xr:uid="{2D0DE55B-E4E7-4057-881C-C707B02B042D}"/>
    <hyperlink ref="N377" r:id="rId365" display="https://colaboramds.sharepoint.com/:b:/s/DAF2022/EWjswUGp105Fp8fIcJbq3mIB3w3FkPTEIj3PReqdjkI_LA?e=FNLQ2i" xr:uid="{1DBADD21-9920-450A-B59F-35DDC95CDE89}"/>
    <hyperlink ref="N378" r:id="rId366" display="https://colaboramds.sharepoint.com/:b:/s/DAF2022/EW3M6mqJb-BJqSCwqpRghl4BbJ0R14vCX6nJwV7rIrJkqQ?e=MSyE2d" xr:uid="{7CBFC171-9857-4B9A-8745-B1A59D320BC2}"/>
    <hyperlink ref="N379" r:id="rId367" display="https://colaboramds.sharepoint.com/:b:/s/DAF2022/ETPf0UWSyDRCtgcNU2gH_rUBSg9L4x7taRSzqpzG83ymaQ?e=6bDqC9" xr:uid="{74EF9248-CC2B-43C7-97B5-AE564A578176}"/>
    <hyperlink ref="N380" r:id="rId368" display="https://colaboramds.sharepoint.com/:b:/s/DAF2022/EeVAJ9bmeQhGnoUYHW6e9xsBpSuHE_UU6e9eLJTt0Lt8jg?e=iaSPpk" xr:uid="{5B9B8AB9-A74B-44D6-9E41-2E947224055D}"/>
    <hyperlink ref="N381" r:id="rId369" display="https://colaboramds.sharepoint.com/:b:/s/DAF2022/ET2PmmpLUI1Hod_xMEk9Ef0BdeZ8x6VTVRQjIj9oxQ3avA?e=YgaRVs" xr:uid="{380A388F-0006-4BE4-9567-857059DEC9DF}"/>
    <hyperlink ref="N382" r:id="rId370" display="https://colaboramds.sharepoint.com/:b:/s/DAF2022/EcYw7Fk5FLBPrcYq0e0ir7kBzFJyJGSZir4IIjeUXdutTA?e=ZlZZdA" xr:uid="{3BBC7BA9-A801-45AE-90EF-20D0708777F7}"/>
    <hyperlink ref="N383" r:id="rId371" display="https://colaboramds.sharepoint.com/:b:/s/DAF2022/EUSnj9fbc2ZErtAKrGvXgT0BnWLW49cKxQj-5cP4wraizA?e=FtYY9E" xr:uid="{0226F211-F1C9-4973-8FD6-3B8F0EB61885}"/>
    <hyperlink ref="N384" r:id="rId372" display="https://colaboramds.sharepoint.com/:b:/s/DAF2022/Ed5sl88_StdLtIYEwyYAe_0B9PB5Sv_JcL-gAymrMsD_8Q?e=7L6sIY" xr:uid="{C59BB7DD-F2D8-49B1-960B-3D50B012D21C}"/>
    <hyperlink ref="N385" r:id="rId373" display="https://colaboramds.sharepoint.com/:b:/s/DAF2022/EXuXpx8SIT9PsIYZDYsB2yEBO2gcO2xcAV0t4i9R9Jq3HQ?e=09xwxR" xr:uid="{0FAE81F8-7729-4379-9429-CF7546439550}"/>
    <hyperlink ref="N386" r:id="rId374" display="https://colaboramds.sharepoint.com/:b:/s/DAF2022/ETn3n1h21IxNrFEyPjo4ZF8BuYsZJsM9az6o9KMGGikdEQ?e=rps7KP" xr:uid="{93D7FC7E-043E-42E0-83F0-5D8190EFE590}"/>
    <hyperlink ref="N387" r:id="rId375" display="https://colaboramds.sharepoint.com/:b:/s/DAF2022/EbVac1enkapDu0fMOAdpVUsBn1zOYmDCltg9vFU3wA8adA?e=pfNz5a" xr:uid="{9857DF5E-EAC4-42AB-866F-D0E61C91D5B9}"/>
    <hyperlink ref="N388" r:id="rId376" display="https://colaboramds.sharepoint.com/:b:/s/DAF2022/EdZPAbq3eGVClax1LrW6FqEBEVaDSbapJgqzOfgFfBpoSg?e=cs1Xd1" xr:uid="{44E0031C-6D78-4188-9F99-718CEC649FED}"/>
    <hyperlink ref="N389" r:id="rId377" display="https://colaboramds.sharepoint.com/:b:/s/DAF2022/EQBN8DOgIQJIvt5_xuDe5EcBHDfYZX9bPWZCPDtAQDmSPA?e=wTQz7R" xr:uid="{A5918E40-D2AB-4D8E-A521-DF7ACD5E66AD}"/>
    <hyperlink ref="N390" r:id="rId378" display="https://colaboramds.sharepoint.com/:b:/s/DAF2022/ERavAYPv_5ZJvTTCr8pVPm4B6M6HJxDEXsR2SNzgBw7OcA?e=4k91hM" xr:uid="{537E5946-4CF5-413B-891C-3F264F06C2B4}"/>
    <hyperlink ref="N391" r:id="rId379" display="https://colaboramds.sharepoint.com/:b:/s/DAF2022/EZc6R87dwBRJjv0UtFiwdpYBlojO_FzZxa_Gi_RUoOUwlQ?e=oomnz9" xr:uid="{E4389B8C-9AED-4836-9E12-B33B40402445}"/>
    <hyperlink ref="N392" r:id="rId380" display="https://colaboramds.sharepoint.com/:b:/s/DAF2022/Eai_6UPHy9BEpYnAQqqekdIBsdO3gNmY7n6dTOF2m_Vvmw?e=t3lVXm" xr:uid="{C4D8FD84-EC29-4F4E-B8CB-44ED1BF6B3C1}"/>
    <hyperlink ref="N393" r:id="rId381" display="https://colaboramds.sharepoint.com/:b:/s/DAF2022/ESI1doj4GZlOqHFBwmFHMKgBciigSvpLeIx-98fFJ09ZYw?e=jaIopA" xr:uid="{EEA270B6-9087-452B-85E7-5323493E6517}"/>
    <hyperlink ref="N394" r:id="rId382" display="https://colaboramds.sharepoint.com/:b:/s/DAF2022/ESxy_ahFe81LsHAJhFhhIz8B7-pnJXFG0ihy8sYeDVFpgg?e=uoFgvL" xr:uid="{52D54AB5-3F54-4E68-89EB-CA205AD255EA}"/>
    <hyperlink ref="N395" r:id="rId383" display="https://colaboramds.sharepoint.com/:b:/s/DAF2022/EfAeNP14VcRDtQMGVGtRSfYBUF43ydXyHvvj3VAM4yBujQ?e=MyHPrK" xr:uid="{49E186EF-40CB-425D-A795-865DE63233F1}"/>
    <hyperlink ref="N396" r:id="rId384" display="https://colaboramds.sharepoint.com/:b:/s/DAF2022/EV52ffYSqHZOgDkBzoTjcEoBRxseh-_Ql33Hl8LRVTQC1Q?e=BF6nIg" xr:uid="{F5249E22-44B1-4F3F-B0D7-A19469537A59}"/>
    <hyperlink ref="N397" r:id="rId385" display="https://colaboramds.sharepoint.com/:b:/s/DAF2022/ERVHwr5xmLZDs0PmGaESZOQB7hhckt0c93P9fyMTprnwVw?e=dA0Z5m" xr:uid="{AF3D5E0A-A641-4648-94A0-ACD8353F2970}"/>
    <hyperlink ref="N398" r:id="rId386" display="https://colaboramds.sharepoint.com/:b:/s/DAF2022/EZwF6WWm-P5EjKU0cMZ283IBVoD0RgsukFNuGX4UDRBodA?e=l9l1bh" xr:uid="{BBF8B1D7-C49C-480D-BD3A-CD0D91450E4D}"/>
    <hyperlink ref="N399" r:id="rId387" display="https://colaboramds.sharepoint.com/:b:/s/DAF2022/EaTVQQG8UypHhxl95_KvE4kB9DHunuAxzyNvwhYMMhaTxA?e=u3sy8f" xr:uid="{E70EB7A3-D885-44DB-B5B7-17B3654BC74A}"/>
    <hyperlink ref="N400" r:id="rId388" display="https://colaboramds.sharepoint.com/:b:/s/DAF2022/EQhnzG7WEkNCuduk0q628BQBhKRRasYc3OyumK5FjtXa6g?e=KBCCxb" xr:uid="{1D49670E-CF19-4A30-B7F1-FB44958728A8}"/>
    <hyperlink ref="N401" r:id="rId389" display="https://colaboramds.sharepoint.com/:b:/s/DAF2022/EbMJyDPakmdElKb8ctzJl4MBvMbWvfWaGbRvXM1MpYBgEQ?e=lQ4pCP" xr:uid="{EC2E6668-45A4-4C25-BD9D-9C7C2AB0AA42}"/>
    <hyperlink ref="N402" r:id="rId390" display="https://colaboramds.sharepoint.com/:b:/s/DAF2022/EbplbTNdkb1Hou0SY6zSkTYB64hI0acHucSOzhQzNo6eeA?e=2yHg1W" xr:uid="{F0E03707-D48C-4CA2-B58F-1BF31BB34176}"/>
    <hyperlink ref="N403" r:id="rId391" display="https://colaboramds.sharepoint.com/:b:/s/DAF2022/Ec-NnLLHljBAvdj3QQvo1UkB10onFjSLVgDJha215eVy6A?e=ekGNhH" xr:uid="{88D26662-8816-4631-9EFB-32421EB71732}"/>
    <hyperlink ref="N404" r:id="rId392" display="https://colaboramds.sharepoint.com/:b:/s/DAF2022/EfMkBHtKUNtIgZHjIKRboJkBjdp3aKbq0lT9Q_P7n2VmAA?e=Q48kQU" xr:uid="{A039ED5F-4381-46F4-AD7C-EE2BB9AA68EA}"/>
    <hyperlink ref="N405" r:id="rId393" display="https://colaboramds.sharepoint.com/:b:/s/DAF2022/EboHlykisDhBrCjdLFFM5s8B6Y776GuKl0XCGIQM1_mWFw?e=Yg5jAS" xr:uid="{53A1B20C-D096-419D-98C7-C28F8FDEA206}"/>
    <hyperlink ref="N406" r:id="rId394" display="https://colaboramds.sharepoint.com/:b:/s/DAF2022/ESvRV5WRFyZHtkertWjjzOIB_jyROM7UrmHNfZTTs7t6FA?e=N1QfXu" xr:uid="{0DA87856-FCDD-4BA0-9B8D-4DC8DF8780CB}"/>
    <hyperlink ref="N407" r:id="rId395" display="https://colaboramds.sharepoint.com/:b:/s/DAF2022/EXYrFbzYtkVLhOVqc1VFjoABmF4B4wSjxxEAZmulupBDxg?e=5uDQcc" xr:uid="{1CE0EAEC-6DBF-4ACD-AE02-06EABF450DD4}"/>
    <hyperlink ref="N408" r:id="rId396" display="https://colaboramds.sharepoint.com/:b:/s/DAF2022/Ef8BFZRDKwJNu5bYPRetjHwBUBH86nrZuq3so_osj3Q62Q?e=z1pOdG" xr:uid="{585E64C2-29CE-4AD3-BCA3-781F94A67CA2}"/>
    <hyperlink ref="N409" r:id="rId397" display="https://colaboramds.sharepoint.com/:b:/s/DAF2022/ET0qCdwvCfxCr4sYIC6E2JoBfI4smLp374xpqMZmobldBw?e=hdAJ62" xr:uid="{C72AD1F8-D0DE-4CFB-BF80-7A228D5148A0}"/>
    <hyperlink ref="N410" r:id="rId398" display="https://colaboramds.sharepoint.com/:b:/s/DAF2022/EbBOhX4fFbBIglMQdKGXLEYB2rIlgvwUbuLM64sTK_1XIQ?e=RSEI1q" xr:uid="{23B7B040-97E2-43FA-B7B7-281A92E0A7A5}"/>
    <hyperlink ref="N411" r:id="rId399" display="https://colaboramds.sharepoint.com/:b:/s/DAF2022/EYpGzQ4d7hNJr9xOYxPIP18Bn87SmRqZ__FOezwQPct-wA?e=vlSUuG" xr:uid="{48A7E107-222A-4D46-8439-0DAD56A2A3E0}"/>
    <hyperlink ref="N412" r:id="rId400" display="https://colaboramds.sharepoint.com/:b:/s/DAF2022/EU8vxihb689EqY5KCnouXL8BsoMxvOEbB7N1L8KKObJS_w?e=SvDqF3" xr:uid="{E1B90EB1-A4B0-47B1-9383-306E78A66BA2}"/>
    <hyperlink ref="N413" r:id="rId401" display="https://colaboramds.sharepoint.com/:b:/s/DAF2022/EfFdbO7UszpDkWRckxAi7WsBm_6rb47m3w2Y1jzwGVn0yw?e=NatDem" xr:uid="{15941F9D-31C2-4E9F-B063-FA503B1DC259}"/>
    <hyperlink ref="N414" r:id="rId402" display="https://colaboramds.sharepoint.com/:b:/s/DAF2022/EUI6UrzPjSxOpEgV4VhWdY8ByvJSe5bvw4d_zGM9eGiZ3Q?e=I3TntO" xr:uid="{CE7F6277-81E0-4E87-BDE6-808FF096E56C}"/>
    <hyperlink ref="N415" r:id="rId403" display="https://colaboramds.sharepoint.com/:b:/s/DAF2022/EYKxLnGlxhhJlWtLnQN8YbEBe6iJHVyQv_1eSgw_Y9g4pg?e=lIEg1b" xr:uid="{54A61522-C0DF-4D87-9F2F-F39D9555291E}"/>
    <hyperlink ref="N416" r:id="rId404" display="https://colaboramds.sharepoint.com/:b:/s/DAF2022/Eb_1zJb0gwBFtLGzeAfC59sBZMsPob6nCi1gRHgaBwghnA?e=bwieMI" xr:uid="{BD763CD2-033F-4E91-9416-1DCEC011A5E5}"/>
    <hyperlink ref="N417" r:id="rId405" display="https://colaboramds.sharepoint.com/:b:/s/DAF2022/EYho2V5nCqpOv5Xi5p3UWMYBQ2NZUnLAxA8uUNQ5OS3_AA?e=V5hLJt" xr:uid="{304B9525-1C29-4E50-83F7-884B0150E771}"/>
    <hyperlink ref="N418" r:id="rId406" display="https://colaboramds.sharepoint.com/:b:/s/DAF2022/ERYNlRAa07JPq5Drf7k6yD0BsUH0x_ct3dn8H3orwA6Ybg?e=OM81em" xr:uid="{EDFC746B-6035-4348-982D-8EE1D27EC0CE}"/>
    <hyperlink ref="N419" r:id="rId407" display="https://colaboramds.sharepoint.com/:b:/s/DAF2022/EQ9JZf9alAdMoVyHeEBkiZABthZsqBnrq7AS2ip8DfetNQ?e=5Tqed0" xr:uid="{C38D4A84-3AAF-4414-A130-9500868DE594}"/>
    <hyperlink ref="N420" r:id="rId408" display="https://colaboramds.sharepoint.com/:b:/s/DAF2022/EcyZ-uD0BABPvXAuEooNQvkB02p-o92Fd9yy7B1EMmwgSQ?e=Q3fPrY" xr:uid="{9232823B-442B-45F6-BC8F-E441ED82155F}"/>
    <hyperlink ref="N421" r:id="rId409" display="https://colaboramds.sharepoint.com/:b:/s/DAF2022/EUDeEGWewdtBuSO_Jml9YsUB528JBgeNz3d6XZbXrZFRUQ?e=MAC2cD" xr:uid="{EE811C54-E37E-47CF-A34B-24036806400A}"/>
    <hyperlink ref="N422" r:id="rId410" display="https://colaboramds.sharepoint.com/:b:/s/DAF2022/EX4lS0rho2xBk9DqNEGU6jMBHxNRtsVtU05OroOKoUOksw?e=ZIGsrm" xr:uid="{E86AB1D8-2910-42A4-93A6-CD3997DBD74D}"/>
    <hyperlink ref="N423" r:id="rId411" display="https://colaboramds.sharepoint.com/:b:/s/DAF2022/EVjsyvJooStBi-k9AfQe7agBEfzuUzRVQ8ROhwDtv2rMrA?e=OiWSAD" xr:uid="{161B9004-5200-4E14-AC3B-662FEE35115A}"/>
    <hyperlink ref="N424" r:id="rId412" display="https://colaboramds.sharepoint.com/:b:/s/DAF2022/ETTzTpW_zCRDmTi4kkeLzTkBptYAYhEGeUicauYZCxGupw?e=SbQd39" xr:uid="{75B2C279-BBFC-41DE-89D3-10C869953F6E}"/>
    <hyperlink ref="N425" r:id="rId413" display="https://colaboramds.sharepoint.com/:b:/s/DAF2022/ETViWt2gmJlJmNEeyZLSnugBQ8-YhPPgeysvfWcq2dGVNQ?e=KGUsgn" xr:uid="{96632B21-9C0B-41F1-8A54-88A3EF3AFBCA}"/>
    <hyperlink ref="N426" r:id="rId414" display="https://colaboramds.sharepoint.com/:b:/s/DAF2022/ERWsvw4pQvtGu569QKhlzgYBqB1w73Rj2IwrPyx8KCOR_g?e=1e2A9B" xr:uid="{B5A04139-CE44-4C7E-9823-59F60BF89EBB}"/>
    <hyperlink ref="N427" r:id="rId415" display="https://colaboramds.sharepoint.com/:b:/s/DAF2022/EZmpYiSziPpLkjrAtR6O4L8BqvoKIgbK3XWixQAnY3PTGw?e=RAah5m" xr:uid="{84BD118A-56E1-4F6A-B5B6-AC40BA65980E}"/>
    <hyperlink ref="N428" r:id="rId416" display="https://colaboramds.sharepoint.com/:b:/s/DAF2022/EYR9Rn92-C1Cuy8KJcUGEzAB-sx1cP_FK1myVs09xWNeHA?e=tq35sP" xr:uid="{F5E024BC-B826-4B18-BA97-9C5D9986AE87}"/>
    <hyperlink ref="N429" r:id="rId417" display="https://colaboramds.sharepoint.com/:b:/s/DAF2022/EY-7WaLHXfpMqBaEg2eLx20BuIqzLIXe-PzQ4UHXBlywXA?e=MrMo1L" xr:uid="{77536331-2A0B-4DF5-8400-1D11832B8913}"/>
    <hyperlink ref="N430" r:id="rId418" display="https://colaboramds.sharepoint.com/:b:/s/DAF2022/EY4WkUso8spMjrSq2pktPXIBIR_Uey0lW__tJaiCCTAYGA?e=aw7CHv" xr:uid="{4856F058-A01A-4E48-A30C-50150C371ADB}"/>
    <hyperlink ref="N431" r:id="rId419" display="https://colaboramds.sharepoint.com/:b:/s/DAF2022/ETbMsuoC_UBGq8i7fRp_GPoB-0i_R-6EgTw6_YoL-2wg-w?e=H7eb8n" xr:uid="{58A90451-A045-4F7D-B0FF-1B6003364036}"/>
    <hyperlink ref="N432" r:id="rId420" display="https://colaboramds.sharepoint.com/:b:/s/DAF2022/EWwN8iJQn5lDg3EJJVZl9f0Bn70_2ATQYJeFat2jV8uIag?e=3iU3xg" xr:uid="{EE9F2D91-3667-43B8-B8F3-47D27DAD8CE0}"/>
    <hyperlink ref="N433" r:id="rId421" display="https://colaboramds.sharepoint.com/:b:/s/DAF2022/Ef3K0IzDL5lLvXB1HaIkBX4BCltfnPRt27Fr4MDu9l_5Yg?e=PtbH3f" xr:uid="{A06FE1FD-F1DE-4215-A23A-ABFCE8B40665}"/>
    <hyperlink ref="N434" r:id="rId422" display="https://colaboramds.sharepoint.com/:b:/s/DAF2022/EVVyEQhfXzxJtRjlPVe_6PoBXupOEv6AMmglrd1nyhJYMQ?e=SSlomA" xr:uid="{B87541C9-C3A2-4C86-B03A-4C7F9606A16B}"/>
    <hyperlink ref="N435" r:id="rId423" display="https://colaboramds.sharepoint.com/:b:/s/DAF2022/EWaMDOvx79xNqtspWQElpcIBXVEDd-oLMyr0_EdtZHlXtA?e=rR44lN" xr:uid="{2C4C0DCC-1FE0-4A26-97EB-6B860A0E272B}"/>
    <hyperlink ref="N436" r:id="rId424" display="https://colaboramds.sharepoint.com/:b:/s/DAF2022/EQzZHWZPtMlInJKKB9uJeHEB3LpQBe0aS_l3uw1EwJqRaA?e=Vhmac6" xr:uid="{356EAB6E-CA57-4B68-9708-D9103858B850}"/>
    <hyperlink ref="N437" r:id="rId425" display="https://colaboramds.sharepoint.com/:b:/s/DAF2022/EVfHIp5il95NlS-cfajgPo8BKKWeNj3zxxoo22yQjelaSQ?e=np6OgK" xr:uid="{41E1FE47-3312-4B62-BD2E-E1A71AC101E2}"/>
    <hyperlink ref="N438" r:id="rId426" display="https://colaboramds.sharepoint.com/:b:/s/DAF2022/ETaoGS0cpiVGjOoCbYm_4D4BVwpNS-RHKH8PhzyyLJkaGQ?e=2BeRsq" xr:uid="{09F14A10-1C01-4475-8F20-AB7ECBB34C3E}"/>
    <hyperlink ref="N439" r:id="rId427" display="https://colaboramds.sharepoint.com/:b:/s/DAF2022/EcB1NGNBTVFMgyo53BEzmkQB9hYRs7suZ4Q0FpgUxaOAFA?e=vinKml" xr:uid="{0331CBFC-8FCF-4751-B55D-5744D63D9433}"/>
    <hyperlink ref="N440" r:id="rId428" display="https://colaboramds.sharepoint.com/:b:/s/DAF2022/Ec59EJfGWTdLteJJl_qmrN4BDyqd4J1bDln6Y7F2uW4giQ?e=9H4yvG" xr:uid="{5741D93E-BA78-451B-9E33-4F3954E9B3D3}"/>
    <hyperlink ref="N441" r:id="rId429" display="https://colaboramds.sharepoint.com/:b:/s/DAF2022/EU_PSAtmm49Alwdb19l7VG0BajzC146puZeR8rC-jk2vtg?e=UXdZOh" xr:uid="{682159A3-DA3A-47F9-AF95-E73C568B201C}"/>
    <hyperlink ref="N442" r:id="rId430" display="https://colaboramds.sharepoint.com/:b:/s/DAF2022/EWuJd2r3yJJMq8qE5y4pTBQBuRiDbMkRWAo_yEq4YMEPFQ?e=gdPQNN" xr:uid="{E061E782-D3B9-4846-91CB-DC4F8848F388}"/>
    <hyperlink ref="N443" r:id="rId431" display="https://colaboramds.sharepoint.com/:b:/s/DAF2022/EUq_Rqc2YOdJlA4soZnu0SIB0jgRIlfXx-_3V4vvXDyLSA?e=jMMdFp" xr:uid="{424881AE-3FAD-4E61-B0BF-32D3E51A32D3}"/>
    <hyperlink ref="N444" r:id="rId432" display="https://colaboramds.sharepoint.com/:b:/s/DAF2022/ESjxDZHVCdVIlzNKWAiFj88B-BXRWsuUnhc8sS3ElInqbQ?e=PCEq0C" xr:uid="{C30EA79C-063C-4491-A92F-2DD5246C002D}"/>
    <hyperlink ref="N445" r:id="rId433" display="https://colaboramds.sharepoint.com/:b:/s/DAF2022/EQ76e165PeVFoUZ67fWHTmMBYI1CXxx1aDmU2LdVoFp3-Q?e=Qe4HX7" xr:uid="{225DE9DA-C7AE-4892-AB05-332944DB1FA7}"/>
    <hyperlink ref="N446" r:id="rId434" display="https://colaboramds.sharepoint.com/:b:/s/DAF2022/ESa4zJDAHaVAvHLQw99uJ-cBKYB9jieq3azwgjMVRSaH8g?e=yhpQqY" xr:uid="{8B03CA13-97BF-4758-B700-5374D4928424}"/>
    <hyperlink ref="N447" r:id="rId435" display="https://colaboramds.sharepoint.com/:b:/s/DAF2022/Eb_fTwYsSn1AswaadXnCa0QBv12nzO3-OtPSrvkAkrSZQw?e=G4RyMn" xr:uid="{B5990611-96E7-4D5B-BACD-839B25368BD0}"/>
    <hyperlink ref="N448" r:id="rId436" display="https://colaboramds.sharepoint.com/:b:/s/DAF2022/EUOCMhCw5VlBofbrNJDvBHcBf_M0ulsRTJ9_UdEvgG9zfQ?e=u7yTCb" xr:uid="{C9C0BF6D-0B59-4242-993A-E7256B74AA8E}"/>
    <hyperlink ref="N449" r:id="rId437" display="https://colaboramds.sharepoint.com/:b:/s/DAF2022/EdZDVrN_iYZMjRbFQx5rdYYBb52L7jROe_OjKp2s7Ry-wA?e=PZXCuG" xr:uid="{D41B8A1D-26E2-4515-BA6B-0072E364AEC7}"/>
    <hyperlink ref="N450" r:id="rId438" display="https://colaboramds.sharepoint.com/:b:/s/DAF2022/ETLGpPf4N75AosfhPu2VvFwBqMVI3WIOV_d2mxR-Sj2aQw?e=MSdFkj" xr:uid="{3CFB2D1C-61DB-43C4-851D-F49B61705724}"/>
    <hyperlink ref="N451" r:id="rId439" display="https://colaboramds.sharepoint.com/:b:/s/DAF2022/EfmNpjLMCwFOuVjb2fAYZFQBuqBXiSJ1EaEP9zpmbJdJ2A?e=jOQRiT" xr:uid="{A9AEFABE-DD76-43C3-A17D-5348CF39C007}"/>
    <hyperlink ref="N452" r:id="rId440" display="https://colaboramds.sharepoint.com/:b:/s/DAF2022/EXxmULO6eplKrtCU5kwrr_UBhFbQxYrHrcn7nVqh0raV8w?e=Czx79I" xr:uid="{8EF9D793-2F52-49EB-9273-2FC26BD84C52}"/>
    <hyperlink ref="N453" r:id="rId441" display="https://colaboramds.sharepoint.com/:b:/s/DAF2022/EX1di2pSq8hHkE2ur6DaLL8BmKr6NUSgDZfLBSNYDDdygw?e=vGRiUg" xr:uid="{F01B1ECB-6EBA-4DDB-9BB0-D720EB0ADB7E}"/>
    <hyperlink ref="N454" r:id="rId442" display="https://colaboramds.sharepoint.com/:b:/s/DAF2022/Eez_X5CqeX5CkTqyjxcdNPwBQ8UfCzAfshVAkgl6haR1ZA?e=nFGcQB" xr:uid="{EB36F697-8C21-4F7E-B5D6-D55E0362FB8A}"/>
    <hyperlink ref="N455" r:id="rId443" display="https://colaboramds.sharepoint.com/:b:/s/DAF2022/ET7114BylZxDlwl5wd0yDngB5CPHddZ1jIs7GBxg84XbPA?e=oNYgKQ" xr:uid="{6DBE02E2-C0A3-48E2-BC0B-ADA7E7BDE9B3}"/>
    <hyperlink ref="N456" r:id="rId444" display="https://colaboramds.sharepoint.com/:b:/s/DAF2022/EdiOKI5jZKNEtecnRObPfZkBw2BXEWx-Cq8939vd0j7HfQ?e=SK52j2" xr:uid="{531DD5EC-2A3D-45FB-A7FB-91679AFBBD86}"/>
    <hyperlink ref="N457" r:id="rId445" display="https://colaboramds.sharepoint.com/:b:/s/DAF2022/EZTQc54U_zlAqOessDSa8KQBad11d2Dmv-tvE8YiV79ZKQ?e=3HsBZf" xr:uid="{ECC3D33F-76BE-4B21-8A16-7B0C0DA0F3CA}"/>
    <hyperlink ref="N458" r:id="rId446" display="https://colaboramds.sharepoint.com/:b:/s/DAF2022/EXFdT_jBWHlHunEzjUZOa_8BT0QMQGq7XbR4irss5AlMHg?e=iNlXdD" xr:uid="{F8BD0F1C-84C2-4FA9-BB0E-EF6847C05336}"/>
    <hyperlink ref="N459" r:id="rId447" display="https://colaboramds.sharepoint.com/:b:/s/DAF2022/EcVl6FJ35tlJoJasKxvkDu4BcGc9y4qvnExVH6bY9n3Pfw?e=Qyspfg" xr:uid="{44A9637D-3D6E-4D57-8CC6-C3725AE2977F}"/>
    <hyperlink ref="N460" r:id="rId448" display="https://colaboramds.sharepoint.com/:b:/s/DAF2022/EcZPBFuIBjNOta1sM5bjkuoBxLa08O69qxt3gBfTVuV66g?e=VynUzb" xr:uid="{05DAB71A-4259-44DF-8414-6E91C1A48535}"/>
    <hyperlink ref="N461" r:id="rId449" display="https://colaboramds.sharepoint.com/:b:/s/DAF2022/EakBq5aejjdChzuofWxKPEgBfNnSq5kz47lzQmwOvQY3zg?e=g9rVoB" xr:uid="{0C879A08-5A74-47A1-B2FE-C3E4ACE6211C}"/>
    <hyperlink ref="N462" r:id="rId450" display="https://colaboramds.sharepoint.com/:b:/s/DAF2022/Eadw_Ocj_phKn9RbInPJQG8BUohYGf3hWziBIRahcsvC_Q?e=RohKUT" xr:uid="{8E730910-07E1-4444-9F79-5D85FD59FD55}"/>
    <hyperlink ref="N463" r:id="rId451" display="https://colaboramds.sharepoint.com/:b:/s/DAF2022/EWYjIwW5s2VBsvCufA8wRAQB1tDo0T6W-V_-qpLBGWHVtw?e=g1aWW6" xr:uid="{1B1BA238-E86A-4BD7-AB10-4D6E652D73F8}"/>
    <hyperlink ref="N464" r:id="rId452" display="https://colaboramds.sharepoint.com/:b:/s/DAF2022/EUVetNvyhzJHsyHm101TZXIBGXzEb4wnAJZFz5sZuobysg?e=7JrB6m" xr:uid="{1FF42E25-D53B-4F55-B2DC-68E043E034AE}"/>
    <hyperlink ref="N465" r:id="rId453" display="https://colaboramds.sharepoint.com/:b:/s/DAF2022/EevjaOjZPzNPgAdy7rUGyQkBUEf4DES9pAEHYo9DMHCFbA?e=hplovI" xr:uid="{9AD7C29F-00F4-4130-8EF5-98DF278C852E}"/>
    <hyperlink ref="N466" r:id="rId454" display="https://colaboramds.sharepoint.com/:b:/s/DAF2022/EVDejvmgZ1xAtUgXV2-Qn0MBMF8ByNja1ZddygFBjGwIlw?e=ChgEdv" xr:uid="{7DEA67CE-F331-4CDB-B385-8C1892832F19}"/>
    <hyperlink ref="N467" r:id="rId455" display="https://colaboramds.sharepoint.com/:b:/s/DAF2022/Ea0qAQhNlx1Ft4dMAiN6t3UB-cVPr22Eiho6voBr8tg6Bw?e=oVrQuT" xr:uid="{1344C6DB-92C9-435B-9B41-70CD5EEF11EF}"/>
    <hyperlink ref="N468" r:id="rId456" display="https://colaboramds.sharepoint.com/:b:/s/DAF2022/EXdwtLQksE5Js3RxTOL3w9gBcv6W963zN8NlfYqLUPe8nQ?e=ig7GUY" xr:uid="{EAAA58C5-C8EA-456B-89AD-092B0B17BD41}"/>
    <hyperlink ref="N469" r:id="rId457" display="https://colaboramds.sharepoint.com/:b:/s/DAF2022/EeLF9mmBpmRAkbMT8E02YgIB0-9sL3gGGM--sN2XRcYDGQ?e=J3j27x" xr:uid="{A6FC7017-88FD-471E-9E61-08EC4F3D4A94}"/>
    <hyperlink ref="N470" r:id="rId458" display="https://colaboramds.sharepoint.com/:b:/s/DAF2022/ESupQG6O-ahLv4G7mMLhEsEBAJHmLV_oHSoU6j8Pk7Rj9Q?e=F4xYKr" xr:uid="{5F35613E-DB2C-4C16-A10B-2CCD0B2D2EA4}"/>
    <hyperlink ref="N471" r:id="rId459" display="https://colaboramds.sharepoint.com/:b:/s/DAF2022/ERVHwr5xmLZDs0PmGaESZOQB7hhckt0c93P9fyMTprnwVw?e=vHCEYx" xr:uid="{89877586-CADD-4F38-8A80-E826ECAE08DA}"/>
    <hyperlink ref="N472" r:id="rId460" display="https://colaboramds.sharepoint.com/:b:/s/DAF2022/EWeHkQWB8mFLltDuGiBfXzQB2ETbwdj05xSYOGWJFjFIGA?e=JNdv7S" xr:uid="{0E6E0F7B-DF0E-4812-A37C-FAAA9CBE3A00}"/>
    <hyperlink ref="N473" r:id="rId461" display="https://colaboramds.sharepoint.com/:b:/s/DAF2022/EYflPpphhFNApkVeRVsR06IBG4vmzKPprQXYJDDeVGcpZg?e=7jBjtx" xr:uid="{CBAE35B3-B964-4219-B8F7-A2DB25FF8F20}"/>
    <hyperlink ref="N474" r:id="rId462" display="https://colaboramds.sharepoint.com/:b:/s/DAF2022/EVB0Cq4SbBJDkYP5LDXSxykBuQsv9P1R-C9CG1Gipi4BPQ?e=BQu2Oc" xr:uid="{1D72C522-5E5F-468B-AB72-CC0D2286B6BA}"/>
    <hyperlink ref="N475" r:id="rId463" display="https://colaboramds.sharepoint.com/:b:/s/DAF2022/EcbGrGxSvPhElZ6rZ5w3yvIBAwA_MFLXKUjfMm2nQJg7Yw?e=eojmPQ" xr:uid="{97F2DD06-F7FE-441D-B7FF-BEC7D5712ECE}"/>
    <hyperlink ref="N476" r:id="rId464" display="https://colaboramds.sharepoint.com/:b:/s/DAF2022/ETFaX5xhfJFDoCHbFRWj37kBqU7Gty6tNLPvXWyMITMxoA?e=fVqBUy" xr:uid="{7F1FB7CA-C621-43B6-96A3-A5DC3667D751}"/>
    <hyperlink ref="N477" r:id="rId465" display="https://colaboramds.sharepoint.com/:b:/s/DAF2022/EccOvqPl49NPqiSHnKYjlBoBEJMwWqnsCrHNVMWuKctimA?e=o3h4dP" xr:uid="{FDA6AEBE-0174-4697-A16C-B189343B582B}"/>
    <hyperlink ref="N478" r:id="rId466" display="https://colaboramds.sharepoint.com/:b:/s/DAF2022/EX9pcHfuAhVKkFlOCY1rcdkBaAmF0c80ABtviKLE69LPYQ?e=HDnGPK" xr:uid="{099EC326-1A6B-44BA-9B19-2FCF86F7E118}"/>
    <hyperlink ref="N479" r:id="rId467" display="https://colaboramds.sharepoint.com/:b:/s/DAF2022/ERhl2GOsC2dCkTcG-LUcER0BjWVAwoqJTt_PXGEcKId4LA?e=HvpV9q" xr:uid="{25C0D14B-616E-4709-8F39-626B03A9DED6}"/>
    <hyperlink ref="N480" r:id="rId468" display="https://colaboramds.sharepoint.com/:w:/s/DAF2022/Efb0NOz0hRtBkDCysnwWU7MBZU9bEGiiehxEcv_jYXNjnQ?e=2FFhpY" xr:uid="{5B98ECE4-0E3B-4897-992A-F4F038E7F631}"/>
    <hyperlink ref="N481" r:id="rId469" display="https://colaboramds.sharepoint.com/:b:/s/DAF2022/EYCgDQDrAuxDm7Bs2_0VNGIBxvYQQBygmjHuNh-kUQ9dAQ?e=jdIhuw" xr:uid="{D7C6AE94-E036-49E4-A875-8F8AB2B729FE}"/>
    <hyperlink ref="N482" r:id="rId470" display="https://colaboramds.sharepoint.com/:b:/s/DAF2022/EYNk0RhAOJtEsqXAswRc3gEBFx3-IdY9BMudSriHm9i59Q?e=Z47JYt" xr:uid="{3270DCCB-1888-4FE6-9F6A-256E1EC5BEC7}"/>
    <hyperlink ref="N483" r:id="rId471" display="https://colaboramds.sharepoint.com/:b:/s/DAF2022/EUiAIN3KkaFKiMm8-se7e74B_L9iPpQQPc4NRmB5csxvxQ?e=P5y32z" xr:uid="{4B9552DA-18BF-4D44-91B9-0FA155065FF8}"/>
    <hyperlink ref="N484" r:id="rId472" display="https://colaboramds.sharepoint.com/:b:/s/DAF2022/EdmJg-d8EP1HngwM5mEo0CAB1zmjA45lJjVds4XLzjJQag?e=eqMnMv" xr:uid="{1FC25586-E941-4C33-B4D3-68BFD5EC22FF}"/>
    <hyperlink ref="N485" r:id="rId473" display="https://colaboramds.sharepoint.com/:b:/s/DAF2022/EUrYjFOFjIhIjuC-Al-3v-cBC32uq6QaohheaFi7OV48lw?e=yI5gkz" xr:uid="{2B248630-1BE9-4710-B926-BF1358EC420E}"/>
    <hyperlink ref="N486" r:id="rId474" display="https://colaboramds.sharepoint.com/:b:/s/DAF2022/EREU3Ql-EKBMsQMtjHQfc5sBzxW2BLXivFaESfWIgX2JWA?e=zIf0XU" xr:uid="{82F3E509-B815-4626-AACB-D4FBFC275FBC}"/>
    <hyperlink ref="N487" r:id="rId475" display="https://colaboramds.sharepoint.com/:b:/s/DAF2022/EbhB_K5gutZAmyKirF679G0BW2yNeEgNUoqr4H54O_KpYQ?e=XLgXUQ" xr:uid="{E5649D8B-52D1-4DA5-B1A8-D576C621BF76}"/>
    <hyperlink ref="N488" r:id="rId476" display="https://colaboramds.sharepoint.com/:b:/s/DAF2022/Ec0yIuRqMBBHnsMnK4pB6DgBeVo0u3Za7g3_nHy6m6AGOw?e=2wEn8g" xr:uid="{394AFC12-CF2A-4A7A-B3C1-6D7A47BAD266}"/>
    <hyperlink ref="N489" r:id="rId477" display="https://colaboramds.sharepoint.com/:b:/s/DAF2022/ETBR0o1i4GpEpCW7yWDJpCMBPeS_7POv1fRxID-H_ytksQ?e=7AXzlx" xr:uid="{B279768A-6AB9-4C76-B732-982E134D7092}"/>
    <hyperlink ref="N490" r:id="rId478" display="https://colaboramds.sharepoint.com/:b:/s/DAF2022/EQVKraCHVXtAq167d-_t_RkB2_P-z7kz6r9jDVPU9Wu8nA?e=qwjRED" xr:uid="{C31B4F7F-C7BF-4C8E-9E69-0818746C97E1}"/>
    <hyperlink ref="N491" r:id="rId479" display="https://colaboramds.sharepoint.com/:b:/s/DAF2022/EdnMfwvFZ1ZFiY60RHIX5FMBwcVw8OZfMywS3UHEWS2kpg?e=5MEiQ6" xr:uid="{1FB58E24-7298-4AB5-BA24-4883E8F33EE2}"/>
    <hyperlink ref="N492" r:id="rId480" display="https://colaboramds.sharepoint.com/:b:/s/DAF2022/EakiVbgHL-pNmPZHieKvFQIBNCDpwQHXxVkQWTPeviBc8Q?e=V2gMYo" xr:uid="{34B80E9E-58A7-436F-A997-D037AE0607AA}"/>
    <hyperlink ref="N493" r:id="rId481" display="https://colaboramds.sharepoint.com/:b:/s/DAF2022/EbfzAegPellEk_RDnpKIq_kBUvT0uhIMtj8xVLtffIMxww?e=J0WH68" xr:uid="{E8F62918-92D1-417F-9B64-E57881C898C9}"/>
    <hyperlink ref="N494" r:id="rId482" display="https://colaboramds.sharepoint.com/:b:/s/DAF2022/ETrFK7g_AP1NsQlQUl0I2loBpYBoe1d7wVqdCgKWaRX95g?e=Q8GRip" xr:uid="{E9D42514-2BDD-4EEB-9655-8443E780560E}"/>
    <hyperlink ref="N495" r:id="rId483" display="https://colaboramds.sharepoint.com/:b:/s/DAF2022/EY_0bfYRc5hLtJQ_pFDuPRQBBNCPWN2a3RipGmDvdBikqA?e=8Lja0r" xr:uid="{D4881F3C-A31E-4A7F-9E5A-2E7349C8AE0E}"/>
    <hyperlink ref="N496" r:id="rId484" display="https://colaboramds.sharepoint.com/:b:/s/DAF2022/EdP02Puz57tKjrU4h8emFxcBQmgwFyIn8MVdOLTvSZoDLw?e=tnoeGq" xr:uid="{AD04B954-CB38-48EB-A293-DBCEE3B7F7A0}"/>
    <hyperlink ref="N497" r:id="rId485" display="https://colaboramds.sharepoint.com/:b:/s/DAF2022/ER1Ep0cUSy1ElxjZOTVGlXcBMR8U2QPL5_BAZxfCMkVA3A?e=2gNDTi" xr:uid="{B45FCDDD-669B-422E-B10D-3F58A27FFAB8}"/>
    <hyperlink ref="N498" r:id="rId486" display="https://colaboramds.sharepoint.com/:b:/s/DAF2022/ESmo5bYncBBFv9NzFvcnF7UBolnY1q1KRMk9AqROYIPQbQ?e=hq7njQ" xr:uid="{D5B94323-F2EE-43DE-BF14-9FE9D7E50612}"/>
    <hyperlink ref="N499" r:id="rId487" display="https://colaboramds.sharepoint.com/:b:/s/DAF2022/Eat9fCdAcrVKlG5EyPTxMGIBX8UZ0EXWvgIUrRzuKH9UDw?e=1YY9uJ" xr:uid="{CB317068-9959-40D0-8C59-A3A11188234E}"/>
    <hyperlink ref="N500" r:id="rId488" display="https://colaboramds.sharepoint.com/:b:/s/DAF2022/EQjnKqc4ge9HlFXYFm6KHhIB5w7Raf3lGugp1Spf8py8wQ?e=iVTdNL" xr:uid="{E2AE2D51-F885-4AF5-8C4A-4C452DFC99EC}"/>
    <hyperlink ref="N501" r:id="rId489" display="https://colaboramds.sharepoint.com/:b:/s/DAF2022/ERKZiNx4-1JMgbgKfQzAbNUBShs_z_5wOnVQvUDNHHvpOA?e=EPTiwu" xr:uid="{86EB5253-5938-4FB7-BD9E-52E90FFA6F56}"/>
    <hyperlink ref="N502" r:id="rId490" display="https://colaboramds.sharepoint.com/:b:/s/DAF2022/ERmKTrPgWNtJjm2A3RhXM30B0gQL5I32gwLB7ouZx3Z_-Q?e=aqpdbh" xr:uid="{E48E4156-AC42-4C44-9993-6DBC0878A51A}"/>
    <hyperlink ref="N503" r:id="rId491" display="https://colaboramds.sharepoint.com/:b:/s/DAF2022/EVlXc68dCBFJvJzVhbaKSAsBLgUuA1DXkvnifXb3iep8ZQ?e=u2nM8d" xr:uid="{AFD40DAE-5F9E-485E-BEC5-FD97E89019EC}"/>
    <hyperlink ref="N504" r:id="rId492" display="https://colaboramds.sharepoint.com/:b:/s/DAF2022/EcGA79eDmX1NuSZZPZhbo1kBSnTKXhIERDUo2htHdIgbHw?e=6TYSIF" xr:uid="{53E2F4A8-2394-494F-8879-249219C08367}"/>
    <hyperlink ref="N505" r:id="rId493" display="https://colaboramds.sharepoint.com/:b:/s/DAF2022/EeJYPNvc0pJEu972fs-o7FIBi8AHBcXp_CX2EU1u7qowQw?e=14cNSg" xr:uid="{08CA7543-2389-479B-A1F6-623186453C25}"/>
    <hyperlink ref="N506" r:id="rId494" display="https://colaboramds.sharepoint.com/:b:/s/DAF2022/EXBmvROSyY5Cla98ibTRa1oBMl0nTARu6lYEqwCPAZylGw?e=61g8kz" xr:uid="{02ED9C3E-44CF-4B6C-966C-566FD96E0696}"/>
    <hyperlink ref="N507" r:id="rId495" display="https://colaboramds.sharepoint.com/:b:/s/DAF2022/EVG1EI60EOVOjVJbAybANk8Br5Mj0hv4m7yZ0C3p6uT2qg?e=jKAIts" xr:uid="{02154A23-F9A6-4F3A-817F-3163F5631DFD}"/>
    <hyperlink ref="N508" r:id="rId496" display="https://colaboramds.sharepoint.com/:b:/s/DAF2022/EYHBn1IYPmBIkPk7A9n0VQ8B09Kz1g2Vj_vfBRPN2PjhQg?e=m0cdWx" xr:uid="{A4A69E88-DA96-492A-A0A5-03D036E57498}"/>
    <hyperlink ref="N509" r:id="rId497" display="https://colaboramds.sharepoint.com/:b:/s/DAF2022/EcodhCsaPSxCu1W1J6PyroQB4rOePPplIt7pEd1xOXszzg?e=W9BPPW" xr:uid="{32B24DFD-9ECC-48FE-9082-E41F1F7A698A}"/>
    <hyperlink ref="N510" r:id="rId498" display="https://colaboramds.sharepoint.com/:b:/s/DAF2022/EZlwFLBtjQpNtI6vHmtHx8kBb1tADNvtkOvWbcnCrVgoWQ?e=IVdguz" xr:uid="{90D7844D-1C61-4025-B5BF-25BA1F13FE55}"/>
    <hyperlink ref="N511" r:id="rId499" display="https://colaboramds.sharepoint.com/:b:/s/DAF2022/ESL9H6PYJHBJvQbfALBRxxYBHp6cUUIDvu1Q3U2deCIXNg?e=j2jt0W" xr:uid="{4689E8F7-60B0-4746-B472-4555BD296627}"/>
    <hyperlink ref="N512" r:id="rId500" display="https://colaboramds.sharepoint.com/:b:/s/DAF2022/ESKEHxVgcVhBv1AfjI72_SgBSrnv0ejUOTRxSR0dW_oJiw?e=1enFYU" xr:uid="{88565669-BEA3-4846-8BEA-06B6C46401ED}"/>
    <hyperlink ref="N513" r:id="rId501" display="https://colaboramds.sharepoint.com/:b:/s/DAF2022/EbLncO0DRgxIvWsMDMJd2AYBF-fNB1aVqKYCEpA6WzAnng?e=SZXtqO" xr:uid="{3552175C-D806-44A5-9A17-4B298F71FC84}"/>
    <hyperlink ref="N514" r:id="rId502" display="https://colaboramds.sharepoint.com/:b:/s/DAF2022/ERMFPHw8z-ZIsdW9NpIqwdYBEzHGqC6aV0TqssHzRb-KkQ?e=RTlatD" xr:uid="{C2A3D11A-B68E-44E1-B4F6-BBFDDBAB3206}"/>
    <hyperlink ref="N515" r:id="rId503" display="https://colaboramds.sharepoint.com/:b:/s/DAF2022/Ed99kH2jr2ZJsX9k68vkIgQBIRnJzGod2lSKzBJumbDZrA?e=p9CVU5" xr:uid="{EE523B4C-B3DA-4C11-9EE0-F5C507A6762F}"/>
    <hyperlink ref="N516" r:id="rId504" display="https://colaboramds.sharepoint.com/:b:/s/DAF2022/EVyi_GHPVU9Ju6P08xqG1woBEFSe4UKPVKtb5Q6n0rK3ww?e=FEgEwd" xr:uid="{44D1D475-D530-4BE2-9806-960ABD1C6889}"/>
    <hyperlink ref="N517" r:id="rId505" display="https://colaboramds.sharepoint.com/:b:/s/DAF2022/Ee-tlki-_fpAuVbNcvmgAN4BV2MNxElWnBUihtv7kJ4uoA?e=Y9AFlO" xr:uid="{E0ECFB2A-558B-4B20-AD0D-86FF5FC6382E}"/>
    <hyperlink ref="N518" r:id="rId506" display="https://colaboramds.sharepoint.com/:b:/s/DAF2022/EaUvFWGZ33VKjTLY9dadRtIBAoPTZ2wiHPmPjTTE0OzKQw?e=fn1pVf" xr:uid="{62D521C6-B8F9-4B13-9CE2-BF93D9EE94D5}"/>
    <hyperlink ref="N519" r:id="rId507" display="https://colaboramds.sharepoint.com/:b:/s/DAF2022/EUVWUKQLYxZAizJPk6ifyO0BixgfXmHPuI4qKE7uI2MnKw?e=6BgTu0" xr:uid="{93013876-5B5B-4BE9-B98F-2EDB006C59B4}"/>
    <hyperlink ref="N520" r:id="rId508" display="https://colaboramds.sharepoint.com/:b:/s/DAF2022/EcISg0MgHzpHpguqB4hyX_cB8ZM8d3HddJA8iaRHNdrfPw?e=M4P7an" xr:uid="{335FCF1D-D687-452A-B97B-5DCAAF3C7AF9}"/>
    <hyperlink ref="N521" r:id="rId509" display="https://colaboramds.sharepoint.com/:b:/s/DAF2022/EfdIlolRynJMi7amgwiJd6QBmoE7hW37EkZ8mIH8c1qkNQ?e=STtefG" xr:uid="{8F28745F-B25E-4CA5-8DDE-91A4ACA45889}"/>
    <hyperlink ref="N522" r:id="rId510" display="https://colaboramds.sharepoint.com/:b:/s/DAF2022/EYaYOASIIqZGmuOXjTqn9LgBN6J6ClLtY5yniIl-w_iu_A?e=rpLRrb" xr:uid="{6D770B4E-6D38-4C2C-9ACD-EA2A905A6D8F}"/>
    <hyperlink ref="N523" r:id="rId511" display="https://colaboramds.sharepoint.com/:b:/s/DAF2022/Ed5-6ur_dnpCnkn9oR_dCCIB2a-6GzlB8G1F6LdWn5bB8g?e=G26mfL" xr:uid="{A97B8408-D0D3-4745-8308-1E18890C4150}"/>
    <hyperlink ref="N524" r:id="rId512" display="https://colaboramds.sharepoint.com/:b:/s/DAF2022/EUK7rRQ3y5hNieLIWDIhDqwB2zGTx4SRTB0IIoXw5Y3ocg?e=uj0zsh" xr:uid="{FB36CBD7-C37B-4036-96B7-5CC1DCD48558}"/>
    <hyperlink ref="N525" r:id="rId513" display="https://colaboramds.sharepoint.com/:b:/s/DAF2022/EcplNxEOClpGp5fAOcSgn38BdmCAGmDqZYr9EOc0PH3I6Q?e=OsKeRA" xr:uid="{4E72B4C4-4049-46BC-ABA4-2EA41079187A}"/>
    <hyperlink ref="N526" r:id="rId514" display="https://colaboramds.sharepoint.com/:b:/s/DAF2022/EaQ0zO4pBt5FgM78Ufh5rGYBh5nPmmC3a2Iv3Zqb3YWdRg?e=Ij3uUK" xr:uid="{CC4D3EC8-EB64-448C-8C31-089DAB0D60E4}"/>
    <hyperlink ref="N527" r:id="rId515" display="https://colaboramds.sharepoint.com/:b:/s/DAF2022/EafkqvluCE9Csj-ckSYeZ0gB8zdgvzZl_3-B-KaaxUeAcA?e=yRbCOv" xr:uid="{AE19C5AD-60C7-403C-9111-AAEC06003CD9}"/>
    <hyperlink ref="N528" r:id="rId516" display="https://colaboramds.sharepoint.com/:b:/s/DAF2022/ETxETgu9tiNPuJ4ziqnTQvQBkqbAZlNEesJMBW_CpKzb-A?e=Aeskkq" xr:uid="{0AACF945-E1E0-4B01-A995-C7212AB514F0}"/>
    <hyperlink ref="N529" r:id="rId517" display="https://colaboramds.sharepoint.com/:b:/s/DAF2022/ESUfq620XUVGjOZpzHQPnMMB2XhWYOVBsD709yWZ0z5A2w?e=Hg4Xng" xr:uid="{2180B0B3-76D1-48BB-8CFA-40A8499BC4F8}"/>
    <hyperlink ref="N530" r:id="rId518" display="https://colaboramds.sharepoint.com/:b:/s/DAF2022/Ef3kiGsP6q1Bns_PXVeDnAoBP1j32PSwLjDZogG-IEFkiw?e=s9vMrU" xr:uid="{5EE7986A-488E-4058-9AE2-C385B8B2B66E}"/>
    <hyperlink ref="N531" r:id="rId519" display="https://colaboramds.sharepoint.com/:b:/s/DAF2022/EUrj7suzFH1LiCK8NCnV3YMBQPHghwYU44TC0_HjnMEE6A?e=M0UdgR" xr:uid="{BBCF317A-BCC7-499A-947C-6509CBD7BE54}"/>
    <hyperlink ref="N532" r:id="rId520" display="https://colaboramds.sharepoint.com/:b:/s/DAF2022/EUSZChAEsgFLim-LgDgbLG4B3QrTlSsTGCuxnYthh0GBRA?e=6YC0oJ" xr:uid="{E65CB416-E915-4F72-A18A-562559142D6B}"/>
    <hyperlink ref="N533" r:id="rId521" display="https://colaboramds.sharepoint.com/:b:/s/DAF2022/EfTpJb1XaU9Eo-fZil4TMZ4BJstwuSbZpZv07gOihyHGZA?e=d9nTQ8" xr:uid="{F251C4D3-08FC-4318-9D1A-17962989D8CA}"/>
    <hyperlink ref="N534" r:id="rId522" display="https://colaboramds.sharepoint.com/:b:/s/DAF2022/EZQHihYCAjRHp9LW12J3G4YBlgvLsvI8xKC8LU12E_TYfw?e=27Bd3y" xr:uid="{0216E31C-96FF-4208-BCD6-BE5A3A5A102C}"/>
    <hyperlink ref="N535" r:id="rId523" display="https://colaboramds.sharepoint.com/:b:/s/DAF2022/EXfyHBOOARtEoyHMyHBG-8EBqODb2lm-HksYV6ZhCxk5mg?e=gulGir" xr:uid="{4C4819BD-8873-407D-B3EB-4792E133721F}"/>
    <hyperlink ref="N536" r:id="rId524" display="https://colaboramds.sharepoint.com/:b:/s/DAF2022/EQJ2qhhROJxClDYTsNaIcHkBJcdJZ0PUKf7LMTNt1a_Huw?e=EFkI9N" xr:uid="{BF4C872A-1FC9-4B49-8183-CD17703A2B12}"/>
    <hyperlink ref="N537" r:id="rId525" display="https://colaboramds.sharepoint.com/:b:/s/DAF2022/ESsJMA-9o51OtxOys5JEh2ABhwZmJU_fz4VAu5YvUe25Fg?e=vdLl7I" xr:uid="{E32FC8CE-F533-4FA8-A77A-42CBF74EB3DE}"/>
    <hyperlink ref="N538" r:id="rId526" display="https://colaboramds.sharepoint.com/:b:/s/DAF2022/EYgQY9s-mJJDvlodBe7p3ZQBTUpjjRRG2Fqi9d-Nmz_GkA?e=s7zPlp" xr:uid="{41FB8E82-A23B-4C1F-B789-583704B43E8E}"/>
    <hyperlink ref="N539" r:id="rId527" display="https://colaboramds.sharepoint.com/:b:/s/DAF2022/EXKojyrpDJ5Mh7qfqaUpwpYBOxp2GAg1pwNejzluidkRMg?e=YweRTq" xr:uid="{39F7ADD2-FD2B-4A08-B5EF-F808C8D503A5}"/>
    <hyperlink ref="N540" r:id="rId528" display="https://colaboramds.sharepoint.com/:b:/s/DAF2022/EVYqEe52tBxCv0hIRzlNOuQBwdOXQnxOMsnyP4crImfKIA?e=Kdu4T5" xr:uid="{E498A835-954F-4DA1-9809-1FB971C5A57C}"/>
    <hyperlink ref="N541" r:id="rId529" display="https://colaboramds.sharepoint.com/:b:/s/DAF2022/ETU4Ht68anZFsPqE0QMlFUcBKbJJkCaOh0j2BDBN6IJGYg?e=jGnX5y" xr:uid="{94A4BA03-D495-4D63-A8DC-FBD9BC14FD98}"/>
    <hyperlink ref="N542" r:id="rId530" display="https://colaboramds.sharepoint.com/:b:/s/DAF2022/ERhRCZCUsAhHva2tcMMfp-IBGTz50Ke3XZhVmEKf-euJeg?e=a4rit8" xr:uid="{83A4F7BB-E8AD-45B0-A9DB-BFD0E70D8AF3}"/>
    <hyperlink ref="N543" r:id="rId531" display="https://colaboramds.sharepoint.com/:b:/s/DAF2022/Ea5s2xLC819OiZA-aKl6TK4BG781gJpFVDiELbr_nkCeYw?e=BQVbrv" xr:uid="{EF2CF4C0-A70B-4D25-9FF0-ECC670E4DCD9}"/>
    <hyperlink ref="N544" r:id="rId532" display="https://colaboramds.sharepoint.com/:b:/s/DAF2022/EbTk71tU7GdKjg2MEnq_4EIBZYVNf_iiXVlO_hI39zjV3w?e=bTogHf" xr:uid="{FD3897D9-4EBE-44EA-AF13-9BB9BE2DA512}"/>
    <hyperlink ref="N545" r:id="rId533" display="https://colaboramds.sharepoint.com/:b:/s/DAF2022/EcMaErfFGOlIhf0_1lx5gvwBw2ZarunK7jkkM0sYRbdHHA?e=WWjSoX" xr:uid="{02D1B6CC-60D3-4C56-B4FF-74EBC8231345}"/>
    <hyperlink ref="N546" r:id="rId534" display="https://colaboramds.sharepoint.com/:b:/s/DAF2022/EetoC0CBYH5AiqXuWDrwH-EBeCXUC8kIHosRSCKK4grKWA?e=hwakYC" xr:uid="{8D7554EB-1F59-468C-B651-DB676D8B5612}"/>
    <hyperlink ref="N547" r:id="rId535" display="https://colaboramds.sharepoint.com/:b:/s/DAF2022/EbE1aC8WILpDhowvD8jxJ2YBmPeMlNxL1Jp0u6e9Gi8ehw?e=eBfT6e" xr:uid="{22B99830-6295-4B8A-A772-04AF35349016}"/>
    <hyperlink ref="N548" r:id="rId536" display="https://colaboramds.sharepoint.com/:b:/s/DAF2022/EcGA79eDmX1NuSZZPZhbo1kBSnTKXhIERDUo2htHdIgbHw?e=WQKe9H" xr:uid="{FE5A282E-63D6-412A-A756-D77CCEEF83FF}"/>
    <hyperlink ref="N549" r:id="rId537" display="https://colaboramds.sharepoint.com/:b:/s/DAF2022/EY4CpuRy4nhNkGX0Q9vCk8QBpomDnQMpw32EzgZXdJOtyQ?e=vIpIHW" xr:uid="{AE9C5152-9237-4D29-B5BD-19A7990DEC14}"/>
    <hyperlink ref="N550" r:id="rId538" display="https://colaboramds.sharepoint.com/:b:/s/DAF2022/Ef4LRZEBQaxEh2lvZxOXrF8BmEwsPEorDRZw4MIAvhu3RA?e=Ma1oYk" xr:uid="{111E8F17-3ADD-4C6D-B287-5D7371A6FD05}"/>
    <hyperlink ref="N551" r:id="rId539" display="https://colaboramds.sharepoint.com/:b:/s/DAF2022/EWgJMdYDhUJJq4kX5FgBF-oBD-3urObG-A9yQFbYNR7RLw?e=1cMqv7" xr:uid="{A1E65193-77AE-4D5A-AA44-A3195303509D}"/>
    <hyperlink ref="N552" r:id="rId540" display="https://colaboramds.sharepoint.com/:b:/s/DAF2022/EW8-ZXucbNVJqXvrL9pUPVwB2nz3WXyMYknXSSdoeIuC2w?e=wb8bzk" xr:uid="{E887C467-1819-434B-B26B-610D72FE63CE}"/>
    <hyperlink ref="N553" r:id="rId541" display="https://colaboramds.sharepoint.com/:b:/s/DAF2022/Ech0qlMsmi5FpZFSQFBhoj8BcU6MTnlC47g3IZUXO6JBow?e=ypL6Mz" xr:uid="{68D6E1D6-4122-4E1D-A903-721F5782AE9B}"/>
    <hyperlink ref="N554" r:id="rId542" display="https://colaboramds.sharepoint.com/:b:/s/DAF2022/ERkalmUQvMdDpzGkFpBpShEBO5Ye4LbSoVn26AZHm5s2Vg?e=y1I1D6" xr:uid="{7AFE7106-709A-4AC8-BBDE-BE4E4AE75AAD}"/>
    <hyperlink ref="N555" r:id="rId543" display="https://colaboramds.sharepoint.com/:b:/s/DAF2022/EaI7lInQVUFJqZd1IKs6FQ8B4ORnSAfwunIp2MvTLpDcyw?e=N5cPyH" xr:uid="{B21637BD-E6B4-40BF-B798-AEE0FFCAAD86}"/>
    <hyperlink ref="N556" r:id="rId544" display="https://colaboramds.sharepoint.com/:b:/s/DAF2022/ESjJ-ORcK4VBoLpNT146yXgBvZQt_Kkzus7LUyQg9a0q1g?e=js1QuH" xr:uid="{431C1280-A1C1-48B5-A8DE-839949EA2AEA}"/>
    <hyperlink ref="N557" r:id="rId545" display="https://colaboramds.sharepoint.com/:b:/s/DAF2022/ERkv_pany9tPlTPUtgkUVEABUYC_e29fC42DzkOOVLwJKg?e=EJOTeg" xr:uid="{9466072F-CD32-4E98-8DC5-B16588021112}"/>
    <hyperlink ref="N558" r:id="rId546" display="https://colaboramds.sharepoint.com/:b:/s/DAF2022/EV976yDuujRMmTTyH1vTkHMB67ArO5lpK8-QdR2n5rYvWw?e=m244hn" xr:uid="{C67F45B5-9FCC-4B38-987F-A15CEB7090DA}"/>
    <hyperlink ref="N559" r:id="rId547" display="https://colaboramds.sharepoint.com/:b:/s/DAF2022/EdgS--r0LsNIvhUFC19soYABbhhjpz24e8mvrG2JaV9RdA?e=U8aSLL" xr:uid="{184D36CD-B71C-4781-951E-D5BAAC62D22C}"/>
    <hyperlink ref="N560" r:id="rId548" display="https://colaboramds.sharepoint.com/:b:/s/DAF2022/EXhTM_irJBdHmgFw1anPK7UB4qxEFg5dobjtAbYwv8JV1w?e=95n5q2" xr:uid="{9D39A819-021A-4D81-A712-83D518EEF21B}"/>
    <hyperlink ref="N561" r:id="rId549" display="https://colaboramds.sharepoint.com/:b:/s/DAF2022/Ef9eVKsnvxVDiWlZrsoGoWYB95JZuhXFY54PuT5ympm-zg?e=huY8Dg" xr:uid="{A02C9003-C955-4F4E-84B1-7F5044B0B290}"/>
    <hyperlink ref="N562" r:id="rId550" display="https://colaboramds.sharepoint.com/:b:/s/DAF2022/ETLjTzi64y9DoMbZ0uC_YrYBUE2HDU32SZ3A06NM9Uu11Q?e=e5r4Cy" xr:uid="{49030162-BCAC-4001-8498-E3D6C1FB5BF4}"/>
    <hyperlink ref="N563" r:id="rId551" display="https://colaboramds.sharepoint.com/:b:/s/DAF2022/Ecg5fk-67GBGjCq3MpoGv64B-0Ql7fnI_QJB-8O7dPiKzg?e=cvcORH" xr:uid="{23F23546-2A43-425B-AB07-81965111D5C3}"/>
    <hyperlink ref="N564" r:id="rId552" display="https://colaboramds.sharepoint.com/:b:/s/DAF2022/Ea-f7gnuQ7BEqYuJsZUH3l4BvAycuvasLsK39PjldVcPzA?e=WmTpxF" xr:uid="{26D7339F-628A-4969-9741-8BD862E8C1A9}"/>
    <hyperlink ref="N565" r:id="rId553" display="https://colaboramds.sharepoint.com/:b:/s/DAF2022/EU4y0Z5uRflBl5nLkX8bbD0BYO3DPN8sDgU7xKQpY9JZyQ?e=j9fBnM" xr:uid="{427DE89B-32D8-4F9E-9F79-B31B456149E9}"/>
    <hyperlink ref="N566" r:id="rId554" display="https://colaboramds.sharepoint.com/:b:/s/DAF2022/ES7fAinXwDJNo1_wcaeBAhMBs1clf37ajGb4TRxfvEkp1Q?e=DfXY21" xr:uid="{1D7E3C98-D371-4B5D-B697-086A12BB16C2}"/>
    <hyperlink ref="N567" r:id="rId555" display="https://colaboramds.sharepoint.com/:b:/s/DAF2022/EZLh4ifW8kZHq2QeBbzICS4BuZy5xwD1WSgbP4EqiUrCcA?e=Rz0lEJ" xr:uid="{50A7A438-AE69-4F9A-BF72-24C619EA19AF}"/>
    <hyperlink ref="N568" r:id="rId556" display="https://colaboramds.sharepoint.com/:b:/s/DAF2022/EYgZNdFwyBlOqstpccv6h1YBGOwmM3d-AB-99NsZR-sEZg?e=dEyheG" xr:uid="{3C2BA151-AF48-4A2B-B4E5-8BE2F3907524}"/>
    <hyperlink ref="N569" r:id="rId557" display="https://colaboramds.sharepoint.com/:b:/s/DAF2022/EWcFvnSC2NVDmSr1q29a3EkBGUGZAzeeIemY5P94Me4ftw?e=blhZ0H" xr:uid="{62BB1287-10E2-4759-8C75-72708D201C3A}"/>
    <hyperlink ref="N570" r:id="rId558" display="https://colaboramds.sharepoint.com/:b:/s/DAF2022/EYxcOCxCGTtAt9gF4q8_n5kBSNBVeU9CnF1xsDE1v2ZcoQ?e=6RV0tw" xr:uid="{68B45C51-AB7B-4F20-839E-B38577BA7FE4}"/>
    <hyperlink ref="N571" r:id="rId559" display="https://colaboramds.sharepoint.com/:b:/s/DAF2022/Ef3IBuXcPzVIg3zYle5-s5gBcqDgYNUr-djKAxxIjY12bw?e=1Q2J7l" xr:uid="{CB8D7FAB-ED30-4CE7-84C5-1E6634D3BC22}"/>
    <hyperlink ref="N572" r:id="rId560" display="https://colaboramds.sharepoint.com/:b:/s/DAF2022/EcCVkVivKDlIlUyBnK3PtOUB1pXaKaQnr2VP4KwN9JIpyw?e=DUYbbb" xr:uid="{E36CF470-1BD6-4DDA-8278-92C7E22BB943}"/>
    <hyperlink ref="N573" r:id="rId561" display="https://colaboramds.sharepoint.com/:b:/s/DAF2022/EaF2UzP3FgJOsJne8tQhcBAByBe2kH689Z39QXxd1M-FBA?e=sjZkfc" xr:uid="{1123A2C2-071B-43C2-99C1-AC889C4FE785}"/>
    <hyperlink ref="N574" r:id="rId562" display="https://colaboramds.sharepoint.com/:b:/s/DAF2022/EczxNwO_S2pKrtynRMoLjbEBrHBCJQ9XeVItOuOR3kmDpw?e=FDLDhg" xr:uid="{BA0A0019-984F-4B9F-9DB7-34B61741F4DF}"/>
    <hyperlink ref="N575" r:id="rId563" display="https://colaboramds.sharepoint.com/:b:/s/DAF2022/EYnBQpGO9RVGv7SH3utroY4Bu9fJVuXr63lVM53tiEA0Zw?e=mSOYfW" xr:uid="{3766F8C5-8B72-4555-B032-865656A288A2}"/>
    <hyperlink ref="N576" r:id="rId564" display="https://colaboramds.sharepoint.com/:b:/s/DAF2022/ERs9zZ10LAFJndrjZ-minxABg2aDXHAKj2TXwpkFDUBaiQ?e=feZPzI" xr:uid="{3466BB09-31AF-4F13-AB10-CBADF3CD7189}"/>
    <hyperlink ref="N577" r:id="rId565" display="https://colaboramds.sharepoint.com/:b:/s/DAF2022/EXu3lI5fUa9IrXjDKTN8gHsBYFmwfWwA1u3ZQpk9gaKjow?e=4T2HPD" xr:uid="{AA8AA7BD-552B-42C6-9887-F4459FA3B1E2}"/>
    <hyperlink ref="N578" r:id="rId566" display="https://colaboramds.sharepoint.com/:b:/s/DAF2022/EUW1mKo_2sBEu007lSZJwWkBabH-JRVXZjxIRdCdpFnqGA?e=x2WOVD" xr:uid="{09BE9168-5EF7-4B5E-ADCE-5F0FDA4E2AE0}"/>
    <hyperlink ref="N579" r:id="rId567" display="https://colaboramds.sharepoint.com/:b:/s/DAF2022/EQcR2kK9XM1Eilh_VCT8iaUBHiGZ540xUy7eu8sRn8x_RQ?e=DRUgyy" xr:uid="{9800EB31-1428-4F1B-A6BD-D24EBB8F0D7D}"/>
    <hyperlink ref="N580" r:id="rId568" display="https://colaboramds.sharepoint.com/:b:/s/DAF2022/Ec0B6IoJxtNIri9x3uZeO7YBYqbgxbB9-wZroZWwGm_Mmw?e=NpTfEn" xr:uid="{AC1D93C4-EEE2-4D92-90CB-6B97EA5DA6A8}"/>
    <hyperlink ref="N581" r:id="rId569" display="https://colaboramds.sharepoint.com/:b:/s/DAF2022/EcoJp9pZhipLkI2XB0DEqpcBYyGBzZD64WLRPP5OgzGFLg?e=3oiU1a" xr:uid="{D5B9E439-D411-402D-959B-479617D8FE9F}"/>
    <hyperlink ref="N582" r:id="rId570" display="https://colaboramds.sharepoint.com/:b:/s/DAF2022/EVESKjh5ggNEiJEkZZKOCZIBDCohckIHn3ErpJw4m6Qm8w?e=BVRvpF" xr:uid="{46DACA64-9E0F-4223-AB60-848C3DF6E0F4}"/>
    <hyperlink ref="N583" r:id="rId571" display="https://colaboramds.sharepoint.com/:b:/s/DAF2022/EZJyyO50TiBCmpuxrIFY2esBaZCZ21BeX8TvYEET480enQ?e=h2uVtr" xr:uid="{BD3E070B-30DA-4F8B-A146-94F4F231056B}"/>
    <hyperlink ref="N584" r:id="rId572" display="https://colaboramds.sharepoint.com/:b:/s/DAF2022/EaMnks0HLbJKnbvsLpu-EPwB9U8Y3wRqcVyV2i1mbg2GBQ?e=5l3zQe" xr:uid="{B4447442-B191-4C9B-A581-16CFB7595F6C}"/>
    <hyperlink ref="N585" r:id="rId573" display="https://colaboramds.sharepoint.com/:b:/s/DAF2022/EYdmdSmUfz1KubDfye2sHioBkBqBu1tMJNkKkieHLeM5XA?e=oPjMh5" xr:uid="{11DB7A82-C22A-43D5-8001-640FCFEDE972}"/>
    <hyperlink ref="N586" r:id="rId574" display="https://colaboramds.sharepoint.com/:b:/s/DAF2022/EbC1hEi86ZFHiznSrmWTAWEBfqB5mLdeplk2YPpiU473fA?e=LspAkK" xr:uid="{D7B4E1A5-0416-4D51-962C-541D951A9817}"/>
    <hyperlink ref="N587" r:id="rId575" display="https://colaboramds.sharepoint.com/:b:/s/DAF2022/EV0RZsPe38ZLm7y4GnpoJRUBvV6d7wu7JGrEf7zUv0yLDA?e=Z3cQco" xr:uid="{B86CE9FD-4482-41DF-80CA-5ADA3D2B35AA}"/>
    <hyperlink ref="N588" r:id="rId576" display="https://colaboramds.sharepoint.com/:b:/s/DAF2022/EeFRjdbTKF1BtKUyghN6NAoB0K-rzA3QE2ff2TcP3M-rhQ?e=qFjf56" xr:uid="{A675B7A1-B460-45EA-BB98-9DF7277AF0E0}"/>
    <hyperlink ref="N589" r:id="rId577" display="https://colaboramds.sharepoint.com/:b:/s/DAF2022/ETx_yPwLj2JLrBNnY7KQUukBcn9pA5oNftDEoDnhEGxSyg?e=meWuoB" xr:uid="{94F21D7B-11AB-4BF2-844D-72DC5930233A}"/>
    <hyperlink ref="N590" r:id="rId578" display="https://colaboramds.sharepoint.com/:b:/s/DAF2022/EZ9eGYqhIkxMmnP1GnMEjVkBgBOvlJ0AmaHjKDm_PZpncQ?e=RrgrFD" xr:uid="{97CF0F89-9EFA-4737-9A17-17803FA2116C}"/>
    <hyperlink ref="N591" r:id="rId579" display="https://colaboramds.sharepoint.com/:b:/s/DAF2022/EYin3_STE2FBndqxy8ehsXoBbuhAxN4Yi4fQoiXrc3_4sA?e=cOsl5y" xr:uid="{D1F06446-E14D-464F-9A71-1D53927BE18D}"/>
    <hyperlink ref="N592" r:id="rId580" display="https://colaboramds.sharepoint.com/:b:/s/DAF2022/EXb8IAsDZmpBhdtmKPC-4QcBvG1BPq9jMXS39AQF4or7tQ?e=HeFbLE" xr:uid="{C09FCF28-50E3-4934-BABA-630FCC570167}"/>
    <hyperlink ref="N593" r:id="rId581" display="https://colaboramds.sharepoint.com/:b:/s/DAF2022/EZgqtYX1xLBIsD46nplcQ7cBdPDbUW_2CFoIYfO9Gke3CA?e=ph6lIP" xr:uid="{36193B41-E0E7-4282-BD9E-D1A70FC5C07D}"/>
    <hyperlink ref="N594" r:id="rId582" display="https://colaboramds.sharepoint.com/:b:/s/DAF2022/EUnSXDcNyRdAhGfyssN_Hq0BE9E9Pa9-zCVBp7KZFFRoxw?e=nL8zvg" xr:uid="{63DDD2EA-6966-4EBD-9EB9-BE2415844ABE}"/>
    <hyperlink ref="N595" r:id="rId583" display="https://colaboramds.sharepoint.com/:b:/s/DAF2022/EW16mgHNRk1KkgCR33xEpjIBSEBvD0vK8CdsYC0q6T8aSg?e=aAxe7j" xr:uid="{61968FF4-6FB3-4513-A321-7727E1495472}"/>
    <hyperlink ref="N596" r:id="rId584" display="https://colaboramds.sharepoint.com/:b:/s/DAF2022/EYUZ15PC6EdEoD-CN6PVfIwBT5kBRSCAjlAcqYzzJw9G3A?e=d4HYYr" xr:uid="{2722F326-6E5F-42C7-938A-7BC4A7A9DDB6}"/>
    <hyperlink ref="N597" r:id="rId585" display="https://colaboramds.sharepoint.com/:b:/s/DAF2022/EbY0w2DKdvFFqUrxpe4ZxC0Big8csroA-2j3Pe1fVh9TeQ?e=WbfTzy" xr:uid="{0AF04EEA-46D5-4927-8BD4-F6B614E65EA0}"/>
    <hyperlink ref="N598" r:id="rId586" display="https://colaboramds.sharepoint.com/:b:/s/DAF2022/EYqUKpuo-pJBt3H7Jn_CKkYBETxM4VEEYxAUziu1MjmTFg?e=K4ZRku" xr:uid="{46073475-F8B5-4090-96C8-808A6F4D61ED}"/>
    <hyperlink ref="N599" r:id="rId587" display="https://colaboramds.sharepoint.com/:b:/s/DAF2022/ERRp_yyK269OrNyqa0mLyK8BZ0lIShAvAPzmgSUwFgCZpg?e=vBIwdc" xr:uid="{2C0C841A-F596-4865-BC24-1606D3DC6E1D}"/>
    <hyperlink ref="N600" r:id="rId588" display="https://colaboramds.sharepoint.com/:b:/s/DAF2022/EVtQof3XpBlLlO-VFJBPF68BzpX3nKXKsd5WgpC3j91kew?e=UiyyyZ" xr:uid="{31669F68-86EE-4CE7-8B8A-84733BAF455D}"/>
    <hyperlink ref="N601" r:id="rId589" display="https://colaboramds.sharepoint.com/:b:/s/DAF2022/EeoTBtnmOCxPu7IonfmqQw0BbMv6JD5Eo7-CeYXUPYq0LA?e=NzeLFk" xr:uid="{ECB5CF1E-17E3-40EF-9A8D-4EF9807C90FF}"/>
    <hyperlink ref="N602" r:id="rId590" display="https://colaboramds.sharepoint.com/:b:/s/DAF2022/EbvxPH9A8pZFjOcHPgH99OUBLWQtgfZDsVcb3XjdxlObbQ?e=edop71" xr:uid="{44CE4953-FF16-43F4-9701-F7EDB0928CEB}"/>
    <hyperlink ref="N603" r:id="rId591" display="https://colaboramds.sharepoint.com/:b:/s/DAF2022/EUalRZb_sN9DhXN8v9-ECfgBEOp6Z7eCl1eOx5NffQp2rg?e=kh1rFR" xr:uid="{0D887465-A0DF-456E-A452-5B8E67007309}"/>
    <hyperlink ref="N604" r:id="rId592" display="https://colaboramds.sharepoint.com/:b:/s/DAF2022/EeXyW0-pNDZGmGeK3eAQSvYB9SvjPz9cY4TtT2VhgBEpaw?e=G8zPws" xr:uid="{6528F87A-E2CB-4C89-9ADB-74B7EE6AF162}"/>
    <hyperlink ref="N605" r:id="rId593" display="https://colaboramds.sharepoint.com/:b:/s/DAF2022/EZJJXpYuEQlMpNYNLbHBK3QBmWNbEPCCfkTcaH_YJXM0Cw?e=NOOf8h" xr:uid="{7E16277F-02F1-4CAE-AE54-6885BE1C0B1D}"/>
    <hyperlink ref="N606" r:id="rId594" display="https://colaboramds.sharepoint.com/:b:/s/DAF2022/EUTweB1XpGhIhg-w1RZO-7wBnRVEipkeQF_TUtAAyX1jrg?e=711feX" xr:uid="{AACD43DA-D017-41EB-873A-BFDD04A3D02A}"/>
    <hyperlink ref="N607" r:id="rId595" display="https://colaboramds.sharepoint.com/:b:/s/DAF2022/EeTrJdXgajdIg0LdY7hpKX8BuDV_MgPHIwIaNAYYfUWj0w?e=ACJJL6" xr:uid="{7328FFBF-B8FC-4FDC-A560-3546986BBF8B}"/>
    <hyperlink ref="N608" r:id="rId596" display="https://colaboramds.sharepoint.com/:b:/s/DAF2022/EV3mhk3YJUpDggYtTe9RmVwB2lbR0uaMLKlnPuxrJ2EMkg?e=gUrgge" xr:uid="{989323B7-1147-4F68-A72F-E11E0A01418F}"/>
    <hyperlink ref="N609" r:id="rId597" display="https://colaboramds.sharepoint.com/:b:/s/DAF2022/EVlrL-hadVxEjs2Mfz3qa30B0TkRC30DcK0_nrmLaIQ1wA?e=LqwaZ3" xr:uid="{42E86588-57AA-4430-B41D-82D089CAF894}"/>
    <hyperlink ref="N610" r:id="rId598" display="https://colaboramds.sharepoint.com/:b:/s/DAF2022/EVM9rlejZ_NIvC859etSgpAB3SzMGGSGN58stSVEvj0HNg?e=Sf802j" xr:uid="{9761A5E4-8D01-4707-B93E-6286FD77CF76}"/>
    <hyperlink ref="N611" r:id="rId599" display="https://colaboramds.sharepoint.com/:b:/s/DAF2022/EfTwYXZkCKVIt_AtEjzXLS0BKvOF8mkthb3I0OU3HItlnw?e=UeZD3k" xr:uid="{16640058-422C-41CC-A429-BCD561F989A2}"/>
    <hyperlink ref="N612" r:id="rId600" display="https://colaboramds.sharepoint.com/:b:/s/DAF2022/Ee-16RAa58lBjYHuoMc3r70B4Zhe5iZMC-r7dkQIi9oyYQ?e=Xku5oI" xr:uid="{715E8DE2-DF1C-4316-803D-62D0612DB5C4}"/>
    <hyperlink ref="N613" r:id="rId601" display="https://colaboramds.sharepoint.com/:b:/s/DAF2022/EUp_-c9gMd5Bgp-QERPvKvgBFxjMzyagSq85GtM2Z3fh2w?e=YfDWfk" xr:uid="{A7966ADD-2E01-4A7C-9630-547D14D4E1E3}"/>
    <hyperlink ref="N614" r:id="rId602" display="https://colaboramds.sharepoint.com/:b:/s/DAF2022/ERlGbZAHNndCsPNgvwmqvv8BuLX3ImICcuP4A03Aoh09Zg?e=6G0i9T" xr:uid="{5AA6A71A-8533-4E5E-8AED-BCE666EBC384}"/>
    <hyperlink ref="N615" r:id="rId603" display="https://colaboramds.sharepoint.com/:b:/s/DAF2022/EZk399e_jJ9ArieeXs7YykQBGxBdcMMt5gnPvLhTucMNag?e=7oZzCw" xr:uid="{FCCA92EA-1961-4E4B-9A3A-FE6D70F0B354}"/>
    <hyperlink ref="N616" r:id="rId604" display="https://colaboramds.sharepoint.com/:b:/s/DAF2022/EYDrnJl73xNGlfmyFX3HafcBjiThX7aU6b2oEFZhcuY3tw?e=Zx8PBr" xr:uid="{50E2C1E7-ABF4-45B9-B0FA-50F164376584}"/>
    <hyperlink ref="N617" r:id="rId605" display="https://colaboramds.sharepoint.com/:b:/s/DAF2022/ES44vbJNyJlHmCe-G2imVpoBvmN5K8oODnqL1X3e-FTw7w?e=wdZjVj" xr:uid="{5827B24D-DD83-43DA-B5AE-39AD11EF306B}"/>
    <hyperlink ref="N618" r:id="rId606" display="https://colaboramds.sharepoint.com/:b:/s/DAF2022/EX12-YN8boxEi2KzhibwzfYBZBSvvNnXrByHKb1BUg_Ozw?e=4dL0fn" xr:uid="{64CB3D17-701C-4B33-9358-F7B55F0721D5}"/>
    <hyperlink ref="N619" r:id="rId607" display="https://colaboramds.sharepoint.com/:b:/s/DAF2022/ESU43qZibc9FvOoJCSzezTIBjuUtovzFVoRepBvKZuw6qg?e=YLAaCI" xr:uid="{04445B48-4ABC-4308-A14B-8864A05EA8C5}"/>
    <hyperlink ref="N620" r:id="rId608" display="https://colaboramds.sharepoint.com/:b:/s/DAF2022/EQ2JQIWZEJREjIf3TlxWbVkB4bDRo1LuotPRnl1q2rGHKA?e=lWdWne" xr:uid="{430DE99B-0962-4853-9BE9-DA6BA75F4E76}"/>
    <hyperlink ref="N621" r:id="rId609" display="https://colaboramds.sharepoint.com/:b:/s/DAF2022/EfHjBdWyF6NKn10Fqt_P_JABCyCuPUFeT__0UEujKSVUmA?e=WLkdKv" xr:uid="{63C6A00A-ADFE-4B4F-9D5F-CBF94C03A4E0}"/>
    <hyperlink ref="N622" r:id="rId610" display="https://colaboramds.sharepoint.com/:b:/s/DAF2022/EYsZWWfTNFtMgxmxVgJudgIBo_kVB-qORUu588NqbLsHPg?e=XvJ4IB" xr:uid="{CBD574F7-A7B6-406F-A43D-C6C986AACE85}"/>
    <hyperlink ref="N623" r:id="rId611" display="https://colaboramds.sharepoint.com/:b:/s/DAF2022/Eb76ay46QGhEuDRBYTKWrIoBNPcVT465fCsgWS9ryB9T2Q?e=IsOqSX" xr:uid="{4E084551-E208-4B2A-9197-31D09A098285}"/>
    <hyperlink ref="N624" r:id="rId612" display="https://colaboramds.sharepoint.com/:b:/s/DAF2022/ESQslhEXpM1HvqGQZbfqxPsBHrZCshZu7gQgWd9K24CLYg?e=HUQYZP" xr:uid="{7B169EA1-1538-448F-A08E-831B3B13AD32}"/>
    <hyperlink ref="N625" r:id="rId613" display="https://colaboramds.sharepoint.com/:b:/s/DAF2022/EfILK6Ua0LBJhejqbYw6tKMBOIrqsY7nrDpQJy1WXv5VLg?e=RW1S1h" xr:uid="{0521F998-1010-45B2-A7F1-A7F0DFF1AAF8}"/>
    <hyperlink ref="N626" r:id="rId614" display="https://colaboramds.sharepoint.com/:b:/s/DAF2022/Eas5PD_R2-JDnRZ4UBwWXygBtM9MReF5koBwbofm06SsLQ?e=ofTw8j" xr:uid="{8D97734A-3C91-4633-BBCB-46F4CE5B6790}"/>
    <hyperlink ref="N627" r:id="rId615" display="https://colaboramds.sharepoint.com/:b:/s/DAF2022/ETLl0fhi6SxAq0z7-ZKPpBsBMPJwyIVdXCY0ak4yeypfLg?e=pv7ZWq" xr:uid="{7BB182FE-05B8-4E7E-BCDF-0F8B24AB6FC2}"/>
    <hyperlink ref="N628" r:id="rId616" display="https://colaboramds.sharepoint.com/:b:/s/DAF2022/ETSzIjsJhQJLgfcZ_-8Ix_YBK42C0Gn3MZ5RWoSjProDnQ?e=YgPMF3" xr:uid="{DD364F17-7548-4D8A-890E-50D2E080E979}"/>
    <hyperlink ref="N629" r:id="rId617" display="https://colaboramds.sharepoint.com/:b:/s/DAF2022/EUGChUJGQhRKuoEcJ41-f-MB0qr11AvT9HCjLIrFAo-9uQ?e=HExRVc" xr:uid="{F7D0E295-B6A8-4CF4-891C-BDC62FC3916A}"/>
    <hyperlink ref="N630" r:id="rId618" display="https://colaboramds.sharepoint.com/:b:/s/DAF2022/EdJD_85Ka2lDvLbKQbbh46QBDXd6xfSSznkZtD2Vic6_qg?e=VIwl4Z" xr:uid="{09252E1C-8920-47F9-BB74-F12B0074C33C}"/>
    <hyperlink ref="N631" r:id="rId619" display="https://colaboramds.sharepoint.com/:b:/s/DAF2022/EdkMfVAEzSZLizPd7NIbAcIBS5CTcCI5CT8leDyqL3egxQ?e=WcsfIi" xr:uid="{6EF8EC29-DA58-4064-81FC-AF547D8C9B06}"/>
    <hyperlink ref="N632" r:id="rId620" display="https://colaboramds.sharepoint.com/:b:/s/DAF2022/EW2zZbbM6kVBlgBI3OkxW-kBtD0T3pcS1pwwma8013uu6g?e=cIbg82" xr:uid="{FD671892-0227-49C7-91EB-78E1BD541F72}"/>
    <hyperlink ref="N633" r:id="rId621" display="https://colaboramds.sharepoint.com/:b:/s/DAF2022/EaOooEuvkQlImmNQASgYk_IBT7QeNpklPDAWMWLtbN2X8A?e=24iBbs" xr:uid="{60E87BF6-DE4B-4DE5-9F4E-CD300DAC5E97}"/>
    <hyperlink ref="N634" r:id="rId622" display="https://colaboramds.sharepoint.com/:b:/s/DAF2022/EY99-kistMZLnXv-Im8P4KkB47WmgDSAtTUq_YHzioHYjQ?e=XBe3o5" xr:uid="{7C19E087-E503-487C-856F-98A1F8C4A986}"/>
    <hyperlink ref="N635" r:id="rId623" display="https://colaboramds.sharepoint.com/:b:/s/DAF2022/ET1_0C_83jBOjfTb1P893uMBhFB3LYkyUIa2Gf-oxlI_RA?e=3pYogZ" xr:uid="{3E9DD9B0-3556-4DAB-99FE-31EBD4AEF8CC}"/>
    <hyperlink ref="N636" r:id="rId624" display="https://colaboramds.sharepoint.com/:b:/s/DAF2022/EY6pjvI_2SJPheFBYJOci3sBnfkaMgE-ZrNQrCncdKZI6A?e=xd2boz" xr:uid="{16CA2047-C6BA-4AD6-8F0A-A152E8152A4A}"/>
    <hyperlink ref="N637" r:id="rId625" display="https://colaboramds.sharepoint.com/:b:/s/DAF2022/EfG-DtZTbbdJuCTJG6Sv-yEBzwK5TahPKao51IZxo6U7Ag?e=6EiPEz" xr:uid="{E89AB248-5421-4026-A9AD-56A060BB57D9}"/>
    <hyperlink ref="N638" r:id="rId626" display="https://colaboramds.sharepoint.com/:b:/s/DAF2022/ERjd8untEv9JrRseJeMiqKYBoI-HDPfrjzOdDR69oaI2xA?e=WwHjTj" xr:uid="{F228DB4D-3EF6-4CE2-A734-03269710C875}"/>
    <hyperlink ref="N639" r:id="rId627" display="https://colaboramds.sharepoint.com/:b:/s/DAF2022/ER7lEpJB3y5Erpc0RYf1OT8BYrgZcEFYVjsDaIanlE7-6A?e=sefpzG" xr:uid="{FE49C93D-5CF7-4108-95F2-08BD00D14AC7}"/>
    <hyperlink ref="N640" r:id="rId628" display="https://colaboramds.sharepoint.com/:b:/s/DAF2022/EbzAPlCb2vFOgPK5SpZgVEABHYBTb4VEa5TdgULMSEG4Rw?e=v7WDKv" xr:uid="{DE82E6E9-B539-4A20-B3FE-97031188A913}"/>
    <hyperlink ref="N641" r:id="rId629" display="https://colaboramds.sharepoint.com/:b:/s/DAF2022/EXPHUGL_DuJMnpoZ4uLnxK4BYGDQg9F-4Ni_bxiBGev5Fg?e=uFYc3D" xr:uid="{FBB243D4-E118-488F-A635-AFC02348E823}"/>
    <hyperlink ref="N642" r:id="rId630" display="https://colaboramds.sharepoint.com/:b:/s/DAF2022/EbN2v-TDTANPhPlHgKbXe5QBQlQ2JIlUtM8xV3I_iEZOiA?e=Eu5AVA" xr:uid="{EEEE4885-BBA7-4445-87BB-20D84EC50A59}"/>
    <hyperlink ref="N643" r:id="rId631" display="https://colaboramds.sharepoint.com/:b:/s/DAF2022/EZFENikwGw1MicMvpqTv-3MBqMuZjAP2uMYRmrEC6psYqA?e=38wo99" xr:uid="{31800FCD-02AA-4612-9FDA-75F30858B6A8}"/>
    <hyperlink ref="N644" r:id="rId632" display="https://colaboramds.sharepoint.com/:b:/s/DAF2022/ER2Hvm4Jp7NDhuawailQM6kB-3lhmVZ95ljUCmy12fOkpg?e=e1mrAn" xr:uid="{89F127B2-0AC4-44E1-A744-BA2EBD6622BE}"/>
    <hyperlink ref="N645" r:id="rId633" display="https://colaboramds.sharepoint.com/:b:/s/DAF2022/EV-Z4Dpao0pLkHAjSOXodd8BU7m32pWYXk64CdyMnSz3Gg?e=7v29na" xr:uid="{B1DE08B1-3FF6-4761-AB37-C0BCA081DF2F}"/>
    <hyperlink ref="N646" r:id="rId634" display="https://colaboramds.sharepoint.com/:b:/s/DAF2022/Ecz5zjw0zqFDgojjDWgTl7EB3W1N2EPjDSN8qImpduWfJg?e=Xnk4Fr" xr:uid="{6970104F-F275-4490-AC32-DE9D5D6F3A79}"/>
    <hyperlink ref="N647" r:id="rId635" display="https://colaboramds.sharepoint.com/:f:/s/DAF2022/EkrW2MsL24lJkGFonx-dVZgBU7LrDAoKQMUBkjF_aFqXow?e=8L7nKj" xr:uid="{3DD3BC82-0381-4F0A-8603-5912EAE92CB8}"/>
    <hyperlink ref="N648" r:id="rId636" display="https://colaboramds.sharepoint.com/:f:/s/DAF2022/EqFQd3N8wkJDqT2W9teKPQ0BtqXX_6YBgnvFF2QOKb0xhA?e=UZOTsp" xr:uid="{032748DD-D0C7-4EC1-A6DD-33822375453A}"/>
    <hyperlink ref="N649" r:id="rId637" display="https://colaboramds.sharepoint.com/:f:/s/DAF2022/EuV5nmXrATZHm6_O2pny4xUBwyqTqlqkU32eJruejD0YpA?e=7dTDee" xr:uid="{AD9C9BB6-C6BA-4C07-99E0-42B92EB53F25}"/>
    <hyperlink ref="N650" r:id="rId638" display="https://colaboramds.sharepoint.com/:f:/s/DAF2022/EpuUQmbSGKJPuffkoBPxUwUB9SikUcZ17NoIApLfFkvTGQ?e=Xmjq5q" xr:uid="{B78E5937-619C-4ABA-A3BF-7806C3B2A785}"/>
    <hyperlink ref="N651" r:id="rId639" display="https://colaboramds.sharepoint.com/:f:/s/DAF2022/Er_6bIIOb5tDgmxKFL3eZg4B8SxGdQDP-QpwmsvPOG-e0A?e=grO61U" xr:uid="{88726DF2-47B2-4E6F-8580-725C7502C6CF}"/>
    <hyperlink ref="N652" r:id="rId640" display="https://colaboramds.sharepoint.com/:b:/s/DAF2022/EZwDdsfmDxhDmgDBUszpgXYBHzo4-sPP66W2RLrRA9YjYQ?e=fbDlQ1" xr:uid="{A2D83575-32CB-44DB-82E6-99AE7FB80C7D}"/>
    <hyperlink ref="N653" r:id="rId641" display="https://colaboramds.sharepoint.com/:b:/s/DAF2022/EXRV-waW2ztFpYUqe8BWBDYBpI0L0tqxzK0RASNF_hrRaQ?e=g62qEa" xr:uid="{E359CC39-3652-462A-8B32-6A0DAB2C3FCB}"/>
    <hyperlink ref="N654" r:id="rId642" display="https://colaboramds.sharepoint.com/:b:/s/DAF2022/EW3QjaIVswtIhx-shim5_x0BcpKSqIysfhs2RINVlwMBPA?e=QzZenl" xr:uid="{40A55271-5561-418A-8355-86EBF88DE69C}"/>
    <hyperlink ref="N655" r:id="rId643" display="https://colaboramds.sharepoint.com/:b:/s/DAF2022/ERwmi7-4eS5Kp4fXZ-L8fxIBUCdujCIfgi1r1SY4EUY_2w?e=cpMglj" xr:uid="{A38564BE-E838-4CA1-B3E4-3D13D22E2F6A}"/>
    <hyperlink ref="N656" r:id="rId644" display="https://colaboramds.sharepoint.com/:b:/s/DAF2022/ETrTm_-g0P1MohglCQBWd4MBQK0qmZgZk87blP5kRIYeyg?e=NxaCdB" xr:uid="{B64F1215-940D-4D58-9ABD-5B64270D6A9E}"/>
    <hyperlink ref="N657" r:id="rId645" display="https://colaboramds.sharepoint.com/:b:/s/DAF2022/EQrSLZANS_hOpBE0FrUyJhYBDLQdHo7LhnY71-lfEhx5ZQ?e=x4DeDN" xr:uid="{172DEA73-C3F4-4745-8F2B-77ED491A9F4C}"/>
    <hyperlink ref="N658" r:id="rId646" display="https://colaboramds.sharepoint.com/:b:/s/DAF2022/Ee8E1AEksJNIjTHl1KVoLCwBOcCmVAjhgH9JLNiRjoZ4Mw?e=5oXFuO" xr:uid="{6ABEE747-6384-4056-B553-4AB95F70A66B}"/>
    <hyperlink ref="N659" r:id="rId647" display="https://colaboramds.sharepoint.com/:b:/s/DAF2022/Edr-UiQG6BtPjDce7BXT_MwB2WUpfrgYJcXkmOeD86FeeA?e=oxOE8z" xr:uid="{9F72514C-474C-47F0-A42D-7687CDC06E2F}"/>
    <hyperlink ref="N660" r:id="rId648" display="https://colaboramds.sharepoint.com/:b:/s/DAF2022/ERSjr7lISJxIlArKEQ72JfMBzN2fRvy0bSScma-Bns6vBQ?e=ztSppY" xr:uid="{610B397C-D82C-4753-ACD3-075EDFAFCB5D}"/>
    <hyperlink ref="N661" r:id="rId649" display="https://colaboramds.sharepoint.com/:b:/s/DAF2022/EYIvq4ldBdhFm6lY8mCW5G0BrCu0_quDniLQTSOOj8BN1A?e=be2tYK" xr:uid="{0F0C30CC-7C45-4F35-8758-02F5988DF649}"/>
    <hyperlink ref="N662" r:id="rId650" display="https://colaboramds.sharepoint.com/:b:/s/DAF2022/ERJr2Ttt15ZEltKl9ZANpMEBmWM3vBLMto_zdeXfhss08g?e=v33KIb" xr:uid="{1FB463ED-326F-488A-926D-30CBBE119BF1}"/>
    <hyperlink ref="N663" r:id="rId651" display="https://colaboramds.sharepoint.com/:b:/s/DAF2022/EefHBwoaoQRIqu1EetwNQy8BgNGjGKO7raK_ir7lwqOG7A?e=E38Ucx" xr:uid="{7C6EAC14-079C-4E44-A7E4-BD1369775768}"/>
  </hyperlinks>
  <pageMargins left="0.7" right="0.7" top="0.75" bottom="0.75" header="0.3" footer="0.3"/>
  <pageSetup orientation="portrait" r:id="rId65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A2221-3645-47F8-833E-413768402181}">
  <dimension ref="B1:M43"/>
  <sheetViews>
    <sheetView showGridLines="0" workbookViewId="0">
      <selection activeCell="B11" sqref="B11:D11"/>
    </sheetView>
  </sheetViews>
  <sheetFormatPr baseColWidth="10" defaultColWidth="11.42578125" defaultRowHeight="15" outlineLevelRow="1" x14ac:dyDescent="0.25"/>
  <cols>
    <col min="1" max="1" width="3.7109375" customWidth="1"/>
    <col min="2" max="3" width="17.7109375" customWidth="1"/>
    <col min="4" max="4" width="53" customWidth="1"/>
    <col min="5" max="5" width="15.7109375" customWidth="1"/>
    <col min="6" max="6" width="80.42578125" customWidth="1"/>
    <col min="7" max="7" width="14.5703125" customWidth="1"/>
    <col min="8" max="8" width="15" customWidth="1"/>
    <col min="9" max="9" width="13.5703125" bestFit="1" customWidth="1"/>
    <col min="10" max="10" width="15.28515625" customWidth="1"/>
    <col min="11" max="11" width="13.42578125" customWidth="1"/>
    <col min="12" max="12" width="13.5703125" customWidth="1"/>
    <col min="13" max="13" width="17.28515625" customWidth="1"/>
    <col min="14" max="14" width="13.42578125" bestFit="1" customWidth="1"/>
    <col min="15" max="15" width="14.140625" bestFit="1" customWidth="1"/>
  </cols>
  <sheetData>
    <row r="1" spans="2:13" s="94" customFormat="1" x14ac:dyDescent="0.25"/>
    <row r="2" spans="2:13" ht="20.25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"/>
      <c r="K2" s="2"/>
      <c r="L2" s="2"/>
      <c r="M2" s="2"/>
    </row>
    <row r="3" spans="2:13" ht="59.25" customHeight="1" x14ac:dyDescent="0.25">
      <c r="B3" s="268" t="s">
        <v>640</v>
      </c>
      <c r="C3" s="268"/>
      <c r="D3" s="268"/>
      <c r="E3" s="268"/>
      <c r="F3" s="268"/>
      <c r="G3" s="268"/>
      <c r="H3" s="268"/>
      <c r="I3" s="268"/>
      <c r="J3" s="69"/>
      <c r="K3" s="69"/>
      <c r="L3" s="69"/>
      <c r="M3" s="69"/>
    </row>
    <row r="4" spans="2:13" ht="20.25" x14ac:dyDescent="0.25">
      <c r="B4" s="267" t="s">
        <v>632</v>
      </c>
      <c r="C4" s="267"/>
      <c r="D4" s="267"/>
      <c r="E4" s="267"/>
      <c r="F4" s="267"/>
      <c r="G4" s="267"/>
      <c r="H4" s="267"/>
      <c r="I4" s="267"/>
      <c r="J4" s="2"/>
      <c r="K4" s="2"/>
      <c r="L4" s="2"/>
      <c r="M4" s="2"/>
    </row>
    <row r="5" spans="2:13" ht="20.2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15.75" x14ac:dyDescent="0.25">
      <c r="B6" s="155" t="s">
        <v>32</v>
      </c>
      <c r="C6" s="155"/>
      <c r="D6" s="155"/>
      <c r="E6" s="3"/>
      <c r="F6" s="3"/>
      <c r="G6" s="3"/>
      <c r="H6" s="155" t="s">
        <v>1</v>
      </c>
      <c r="I6" s="156">
        <v>21</v>
      </c>
      <c r="J6" s="3"/>
      <c r="K6" s="3"/>
    </row>
    <row r="7" spans="2:13" x14ac:dyDescent="0.25">
      <c r="B7" s="269" t="s">
        <v>2</v>
      </c>
      <c r="C7" s="270"/>
      <c r="D7" s="271"/>
      <c r="E7" s="3"/>
      <c r="F7" s="3"/>
      <c r="G7" s="3"/>
      <c r="H7" s="4" t="s">
        <v>3</v>
      </c>
      <c r="I7" s="5">
        <v>10</v>
      </c>
      <c r="J7" s="3"/>
      <c r="K7" s="3"/>
    </row>
    <row r="8" spans="2:13" x14ac:dyDescent="0.25">
      <c r="B8" s="269" t="s">
        <v>2</v>
      </c>
      <c r="C8" s="270"/>
      <c r="D8" s="271"/>
      <c r="E8" s="3"/>
      <c r="F8" s="3"/>
      <c r="G8" s="3"/>
      <c r="H8" s="4" t="s">
        <v>4</v>
      </c>
      <c r="I8" s="47" t="s">
        <v>1968</v>
      </c>
      <c r="J8" s="3"/>
      <c r="K8" s="3"/>
    </row>
    <row r="9" spans="2:13" x14ac:dyDescent="0.25">
      <c r="B9" s="3"/>
      <c r="C9" s="3"/>
      <c r="D9" s="3"/>
      <c r="E9" s="3"/>
      <c r="F9" s="3"/>
      <c r="G9" s="3"/>
      <c r="H9" s="48" t="s">
        <v>181</v>
      </c>
      <c r="I9" s="3"/>
      <c r="J9" s="3"/>
      <c r="K9" s="3"/>
      <c r="L9" s="3"/>
      <c r="M9" s="3"/>
    </row>
    <row r="10" spans="2:13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2:13" x14ac:dyDescent="0.25">
      <c r="B11" s="272" t="s">
        <v>149</v>
      </c>
      <c r="C11" s="272"/>
      <c r="D11" s="272"/>
      <c r="E11" s="263" t="s">
        <v>182</v>
      </c>
      <c r="F11" s="273" t="s">
        <v>523</v>
      </c>
      <c r="G11" s="273" t="s">
        <v>530</v>
      </c>
    </row>
    <row r="12" spans="2:13" ht="24" x14ac:dyDescent="0.25">
      <c r="B12" s="150" t="s">
        <v>174</v>
      </c>
      <c r="C12" s="150" t="s">
        <v>175</v>
      </c>
      <c r="D12" s="150" t="s">
        <v>183</v>
      </c>
      <c r="E12" s="263"/>
      <c r="F12" s="274"/>
      <c r="G12" s="274"/>
    </row>
    <row r="13" spans="2:13" ht="60" outlineLevel="1" x14ac:dyDescent="0.25">
      <c r="B13" s="9">
        <v>2403006</v>
      </c>
      <c r="C13" s="240" t="s">
        <v>639</v>
      </c>
      <c r="D13" s="238" t="s">
        <v>516</v>
      </c>
      <c r="E13" s="49" t="s">
        <v>335</v>
      </c>
      <c r="F13" s="223" t="s">
        <v>522</v>
      </c>
      <c r="G13" s="49">
        <v>103768000</v>
      </c>
    </row>
    <row r="14" spans="2:13" ht="48" customHeight="1" outlineLevel="1" x14ac:dyDescent="0.25">
      <c r="B14" s="9">
        <v>2207001</v>
      </c>
      <c r="C14" s="241" t="s">
        <v>638</v>
      </c>
      <c r="D14" s="238" t="s">
        <v>519</v>
      </c>
      <c r="E14" s="49" t="s">
        <v>335</v>
      </c>
      <c r="F14" s="223" t="s">
        <v>524</v>
      </c>
      <c r="G14" s="49">
        <v>119940398</v>
      </c>
    </row>
    <row r="15" spans="2:13" x14ac:dyDescent="0.25">
      <c r="B15" s="235" t="s">
        <v>177</v>
      </c>
      <c r="C15" s="235"/>
      <c r="D15" s="239"/>
      <c r="E15" s="154"/>
      <c r="F15" s="154"/>
      <c r="G15" s="154">
        <f>SUM(G13:G14)</f>
        <v>223708398</v>
      </c>
    </row>
    <row r="16" spans="2:13" ht="72" outlineLevel="1" x14ac:dyDescent="0.25">
      <c r="B16" s="9">
        <v>2403004</v>
      </c>
      <c r="C16" s="240" t="s">
        <v>639</v>
      </c>
      <c r="D16" s="238" t="s">
        <v>517</v>
      </c>
      <c r="E16" s="49" t="s">
        <v>335</v>
      </c>
      <c r="F16" s="223" t="s">
        <v>528</v>
      </c>
      <c r="G16" s="49">
        <v>81200000</v>
      </c>
    </row>
    <row r="17" spans="2:7" ht="48.75" customHeight="1" outlineLevel="1" x14ac:dyDescent="0.25">
      <c r="B17" s="9">
        <v>2403006</v>
      </c>
      <c r="C17" s="240" t="s">
        <v>639</v>
      </c>
      <c r="D17" s="238" t="s">
        <v>518</v>
      </c>
      <c r="E17" s="49" t="s">
        <v>335</v>
      </c>
      <c r="F17" s="222" t="s">
        <v>527</v>
      </c>
      <c r="G17" s="49">
        <v>48000000</v>
      </c>
    </row>
    <row r="18" spans="2:7" ht="90" outlineLevel="1" x14ac:dyDescent="0.25">
      <c r="B18" s="9">
        <v>2403006</v>
      </c>
      <c r="C18" s="240" t="s">
        <v>639</v>
      </c>
      <c r="D18" s="238" t="s">
        <v>520</v>
      </c>
      <c r="E18" s="49" t="s">
        <v>335</v>
      </c>
      <c r="F18" s="242" t="s">
        <v>526</v>
      </c>
      <c r="G18" s="49">
        <v>23490600</v>
      </c>
    </row>
    <row r="19" spans="2:7" ht="48.75" customHeight="1" outlineLevel="1" x14ac:dyDescent="0.25">
      <c r="B19" s="9">
        <v>2207002</v>
      </c>
      <c r="C19" s="241" t="s">
        <v>638</v>
      </c>
      <c r="D19" s="238" t="s">
        <v>521</v>
      </c>
      <c r="E19" s="49" t="s">
        <v>335</v>
      </c>
      <c r="F19" s="222" t="s">
        <v>525</v>
      </c>
      <c r="G19" s="49">
        <v>24886300</v>
      </c>
    </row>
    <row r="20" spans="2:7" x14ac:dyDescent="0.25">
      <c r="B20" s="153" t="s">
        <v>178</v>
      </c>
      <c r="C20" s="153"/>
      <c r="D20" s="153"/>
      <c r="E20" s="154"/>
      <c r="F20" s="154"/>
      <c r="G20" s="154">
        <f>SUM(G16:G19)</f>
        <v>177576900</v>
      </c>
    </row>
    <row r="21" spans="2:7" ht="90" outlineLevel="1" x14ac:dyDescent="0.25">
      <c r="B21" s="9">
        <v>2207002</v>
      </c>
      <c r="C21" s="241" t="s">
        <v>638</v>
      </c>
      <c r="D21" s="238" t="s">
        <v>1969</v>
      </c>
      <c r="E21" s="49" t="s">
        <v>335</v>
      </c>
      <c r="F21" s="242" t="s">
        <v>1970</v>
      </c>
      <c r="G21" s="49">
        <v>24886300</v>
      </c>
    </row>
    <row r="22" spans="2:7" hidden="1" outlineLevel="1" x14ac:dyDescent="0.25">
      <c r="B22" s="9"/>
      <c r="C22" s="240"/>
      <c r="D22" s="238"/>
      <c r="E22" s="49"/>
      <c r="F22" s="49"/>
      <c r="G22" s="49"/>
    </row>
    <row r="23" spans="2:7" hidden="1" outlineLevel="1" x14ac:dyDescent="0.25">
      <c r="B23" s="9"/>
      <c r="C23" s="240"/>
      <c r="D23" s="238"/>
      <c r="E23" s="49"/>
      <c r="F23" s="49"/>
      <c r="G23" s="49"/>
    </row>
    <row r="24" spans="2:7" hidden="1" outlineLevel="1" x14ac:dyDescent="0.25">
      <c r="B24" s="9"/>
      <c r="C24" s="241"/>
      <c r="D24" s="238"/>
      <c r="E24" s="49"/>
      <c r="F24" s="49"/>
      <c r="G24" s="49"/>
    </row>
    <row r="25" spans="2:7" hidden="1" outlineLevel="1" x14ac:dyDescent="0.25">
      <c r="B25" s="9"/>
      <c r="C25" s="240"/>
      <c r="D25" s="238"/>
      <c r="E25" s="49"/>
      <c r="F25" s="49"/>
      <c r="G25" s="49"/>
    </row>
    <row r="26" spans="2:7" hidden="1" outlineLevel="1" x14ac:dyDescent="0.25">
      <c r="B26" s="9"/>
      <c r="C26" s="240"/>
      <c r="D26" s="238"/>
      <c r="E26" s="49"/>
      <c r="F26" s="49"/>
      <c r="G26" s="49"/>
    </row>
    <row r="27" spans="2:7" hidden="1" outlineLevel="1" x14ac:dyDescent="0.25">
      <c r="B27" s="9"/>
      <c r="C27" s="240"/>
      <c r="D27" s="238"/>
      <c r="E27" s="49"/>
      <c r="F27" s="49"/>
      <c r="G27" s="49"/>
    </row>
    <row r="28" spans="2:7" hidden="1" outlineLevel="1" x14ac:dyDescent="0.25">
      <c r="B28" s="9"/>
      <c r="C28" s="241"/>
      <c r="D28" s="238"/>
      <c r="E28" s="49"/>
      <c r="F28" s="49"/>
      <c r="G28" s="49"/>
    </row>
    <row r="29" spans="2:7" hidden="1" outlineLevel="1" x14ac:dyDescent="0.25">
      <c r="B29" s="9"/>
      <c r="C29" s="240"/>
      <c r="D29" s="238"/>
      <c r="E29" s="49"/>
      <c r="F29" s="49"/>
      <c r="G29" s="49"/>
    </row>
    <row r="30" spans="2:7" hidden="1" outlineLevel="1" x14ac:dyDescent="0.25">
      <c r="B30" s="9"/>
      <c r="C30" s="240"/>
      <c r="D30" s="238"/>
      <c r="E30" s="49"/>
      <c r="F30" s="49"/>
      <c r="G30" s="49"/>
    </row>
    <row r="31" spans="2:7" hidden="1" outlineLevel="1" x14ac:dyDescent="0.25">
      <c r="B31" s="9"/>
      <c r="C31" s="240"/>
      <c r="D31" s="238"/>
      <c r="E31" s="49"/>
      <c r="F31" s="49"/>
      <c r="G31" s="49"/>
    </row>
    <row r="32" spans="2:7" hidden="1" outlineLevel="1" x14ac:dyDescent="0.25">
      <c r="B32" s="9"/>
      <c r="C32" s="241"/>
      <c r="D32" s="238"/>
      <c r="E32" s="49"/>
      <c r="F32" s="49"/>
      <c r="G32" s="49"/>
    </row>
    <row r="33" spans="2:12" x14ac:dyDescent="0.25">
      <c r="B33" s="153" t="s">
        <v>179</v>
      </c>
      <c r="C33" s="153"/>
      <c r="D33" s="153"/>
      <c r="E33" s="154"/>
      <c r="F33" s="154"/>
      <c r="G33" s="154">
        <f>SUM(G21:G32)</f>
        <v>24886300</v>
      </c>
    </row>
    <row r="34" spans="2:12" hidden="1" outlineLevel="1" x14ac:dyDescent="0.25">
      <c r="B34" s="53"/>
      <c r="C34" s="92"/>
      <c r="D34" s="55"/>
      <c r="E34" s="49"/>
      <c r="F34" s="49"/>
      <c r="G34" s="49"/>
    </row>
    <row r="35" spans="2:12" hidden="1" outlineLevel="1" x14ac:dyDescent="0.25">
      <c r="B35" s="53"/>
      <c r="C35" s="92"/>
      <c r="D35" s="54"/>
      <c r="E35" s="49"/>
      <c r="F35" s="51"/>
      <c r="G35" s="51"/>
    </row>
    <row r="36" spans="2:12" hidden="1" outlineLevel="1" x14ac:dyDescent="0.25">
      <c r="B36" s="53"/>
      <c r="C36" s="92"/>
      <c r="D36" s="54"/>
      <c r="E36" s="49"/>
      <c r="F36" s="51"/>
      <c r="G36" s="51"/>
    </row>
    <row r="37" spans="2:12" hidden="1" outlineLevel="1" x14ac:dyDescent="0.25">
      <c r="B37" s="56"/>
      <c r="C37" s="92"/>
      <c r="D37" s="55"/>
      <c r="E37" s="49"/>
      <c r="F37" s="50"/>
      <c r="G37" s="50"/>
    </row>
    <row r="38" spans="2:12" hidden="1" outlineLevel="1" x14ac:dyDescent="0.25">
      <c r="B38" s="56"/>
      <c r="C38" s="92"/>
      <c r="D38" s="55"/>
      <c r="E38" s="50"/>
      <c r="F38" s="50"/>
      <c r="G38" s="50"/>
    </row>
    <row r="39" spans="2:12" collapsed="1" x14ac:dyDescent="0.25">
      <c r="B39" s="153" t="s">
        <v>180</v>
      </c>
      <c r="C39" s="153"/>
      <c r="D39" s="153"/>
      <c r="E39" s="154"/>
      <c r="F39" s="154"/>
      <c r="G39" s="154">
        <f>SUM(G34:G38)</f>
        <v>0</v>
      </c>
    </row>
    <row r="40" spans="2:12" x14ac:dyDescent="0.25">
      <c r="B40" s="406" t="s">
        <v>529</v>
      </c>
      <c r="C40" s="407"/>
      <c r="D40" s="87"/>
      <c r="E40" s="93"/>
      <c r="F40" s="93"/>
      <c r="G40" s="93">
        <f>+G15+G20+G33+G39</f>
        <v>426171598</v>
      </c>
    </row>
    <row r="43" spans="2:12" x14ac:dyDescent="0.25">
      <c r="I43" s="66"/>
      <c r="J43" s="66"/>
      <c r="K43" s="66"/>
      <c r="L43" s="66"/>
    </row>
  </sheetData>
  <mergeCells count="10">
    <mergeCell ref="B40:C40"/>
    <mergeCell ref="B2:I2"/>
    <mergeCell ref="B4:I4"/>
    <mergeCell ref="B7:D7"/>
    <mergeCell ref="B8:D8"/>
    <mergeCell ref="B11:D11"/>
    <mergeCell ref="E11:E12"/>
    <mergeCell ref="F11:F12"/>
    <mergeCell ref="G11:G12"/>
    <mergeCell ref="B3:I3"/>
  </mergeCells>
  <conditionalFormatting sqref="B35:B36">
    <cfRule type="expression" dxfId="15" priority="30">
      <formula>LEN($E35)=2</formula>
    </cfRule>
  </conditionalFormatting>
  <conditionalFormatting sqref="B34:C34">
    <cfRule type="expression" dxfId="14" priority="29">
      <formula>LEN($E34)=2</formula>
    </cfRule>
  </conditionalFormatting>
  <conditionalFormatting sqref="C14">
    <cfRule type="expression" dxfId="13" priority="10">
      <formula>LEN($E31)=2</formula>
    </cfRule>
  </conditionalFormatting>
  <conditionalFormatting sqref="C16">
    <cfRule type="expression" dxfId="12" priority="9">
      <formula>LEN(#REF!)=2</formula>
    </cfRule>
  </conditionalFormatting>
  <conditionalFormatting sqref="C17">
    <cfRule type="expression" dxfId="11" priority="8">
      <formula>LEN(#REF!)=2</formula>
    </cfRule>
  </conditionalFormatting>
  <conditionalFormatting sqref="C18">
    <cfRule type="expression" dxfId="10" priority="7">
      <formula>LEN(#REF!)=2</formula>
    </cfRule>
  </conditionalFormatting>
  <conditionalFormatting sqref="C21">
    <cfRule type="expression" dxfId="9" priority="1">
      <formula>LEN($E38)=2</formula>
    </cfRule>
  </conditionalFormatting>
  <conditionalFormatting sqref="C22 C26 C30">
    <cfRule type="expression" dxfId="8" priority="3">
      <formula>LEN(#REF!)=2</formula>
    </cfRule>
  </conditionalFormatting>
  <conditionalFormatting sqref="C23 C27 C31">
    <cfRule type="expression" dxfId="7" priority="2">
      <formula>LEN(#REF!)=2</formula>
    </cfRule>
  </conditionalFormatting>
  <conditionalFormatting sqref="C25 C29">
    <cfRule type="expression" dxfId="6" priority="4">
      <formula>LEN(#REF!)=2</formula>
    </cfRule>
  </conditionalFormatting>
  <conditionalFormatting sqref="C35:C38">
    <cfRule type="expression" dxfId="5" priority="25">
      <formula>LEN($E35)=2</formula>
    </cfRule>
  </conditionalFormatting>
  <conditionalFormatting sqref="C13:D13 D14">
    <cfRule type="expression" dxfId="4" priority="49">
      <formula>LEN(#REF!)=2</formula>
    </cfRule>
  </conditionalFormatting>
  <conditionalFormatting sqref="D16">
    <cfRule type="expression" dxfId="3" priority="48">
      <formula>LEN($E32)=2</formula>
    </cfRule>
  </conditionalFormatting>
  <conditionalFormatting sqref="D17:D18 C19:D19">
    <cfRule type="expression" dxfId="2" priority="21">
      <formula>LEN($E34)=2</formula>
    </cfRule>
  </conditionalFormatting>
  <conditionalFormatting sqref="D21 D25 D29">
    <cfRule type="expression" dxfId="1" priority="6">
      <formula>LEN($E37)=2</formula>
    </cfRule>
  </conditionalFormatting>
  <conditionalFormatting sqref="D22:D23 C24:D24 D26:D27 C28:D28 D30:D31 C32:D32">
    <cfRule type="expression" dxfId="0" priority="5">
      <formula>LEN($E39)=2</formula>
    </cfRule>
  </conditionalFormatting>
  <dataValidations count="1">
    <dataValidation type="list" allowBlank="1" showInputMessage="1" showErrorMessage="1" sqref="E13:E14 E16:E19 E21" xr:uid="{E7DC0C42-218F-49EA-934E-BAEBC5CDF401}">
      <formula1>"Compra Ágil,Convenio Marco,Licitación Pública,Trato Directo"</formula1>
    </dataValidation>
  </dataValidations>
  <hyperlinks>
    <hyperlink ref="F13" r:id="rId1" display="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" xr:uid="{A305ED0C-A5E3-4413-AFED-A9BF02022CFA}"/>
    <hyperlink ref="F14" r:id="rId2" display="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" xr:uid="{72166F6E-DB46-4494-B9EF-9DFD0EF63510}"/>
    <hyperlink ref="F19" r:id="rId3" display="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" xr:uid="{D6CBBBAF-9D82-46FE-BEEA-09DA0A0A108E}"/>
    <hyperlink ref="F18" r:id="rId4" display="https://www.mercadopublico.cl/Procurement/Modules/Attachment/ViewAttachment.aspx?enc=qSHdxj4t5njpE%2b91d7NIbi2BULCjdHcB5mcSNf09mZsrjCZQnwu6qqop%2fRjIw%2bZbsuJHYeYuMb7MSngL2%2f5gbn%2bjcVGhOT6q7L8kTc766icpmMDG3FbTWjP2Ix0bi5f4hcvH8ZINVI4GLuKq3f4DMqQjs9boh7bVgW2gQXuuZpDK9Kw%2bn8ofi%2bZOOeN3LsJeAYWDHziv2I0T5IIaiBw5Q%2fLILdzjbQi2F%2bBpC68TBzlTLZLq2dHlMg4zAraHRodeZccyvB1jSzkXqWd2%2byO4oF504e0XQm7fZ5ZAMjmR4kcrHamz24NIjXuMBZXDwVMr" xr:uid="{5FA2AED6-CCD6-4A1A-A4D9-B43D3B975373}"/>
    <hyperlink ref="F21" r:id="rId5" display="https://www.mercadopublico.cl/Procurement/Modules/Attachment/ViewAttachment.aspx?enc=BKjAvUZwGvs0b5zfWwrrqJZgdMt1LSD50q1DPJIR%2b2%2bAlJkS2kLMbTixItbKQOUfcbQI9E4gHZ1EDmOQb0zREPg2t1ZZDc%2fWcHr85hnBhlHx6dIB5Fy3EgEuz6qJ%2bhAH%2b%2fKmkZ2JDV2F39q2CKiviknGsnQS07XHwQKa39efw0dWtxiWloodxETCeeTbwi8raCzmMbJ%2bZNxeX8pjSJHQ6pR0vhmv%2bynoAP%2bW85TbTrrgELiAWxMbEpZv%2bOjCwn%2bN4VF6ylvrWpgp4%2fFSqIxaZtL2MI1GAI0pw9ySAOYW4dHpMiKdGfZfbzCJBAIu7Ym6" xr:uid="{618E1E30-D903-4CD0-A5E0-F3BED9D641F9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44"/>
  <sheetViews>
    <sheetView showGridLines="0" topLeftCell="A14" workbookViewId="0">
      <selection activeCell="C35" sqref="C35"/>
    </sheetView>
  </sheetViews>
  <sheetFormatPr baseColWidth="10" defaultColWidth="11.42578125" defaultRowHeight="15" outlineLevelRow="1" x14ac:dyDescent="0.25"/>
  <cols>
    <col min="1" max="1" width="3.85546875" customWidth="1"/>
    <col min="2" max="2" width="16.7109375" style="3" customWidth="1"/>
    <col min="3" max="3" width="34" style="3" customWidth="1"/>
    <col min="4" max="4" width="11.5703125" style="3"/>
    <col min="5" max="5" width="15.28515625" style="3" customWidth="1"/>
    <col min="6" max="6" width="14.140625" style="3" bestFit="1" customWidth="1"/>
    <col min="7" max="7" width="11.5703125" style="3"/>
    <col min="8" max="8" width="11.5703125" style="117"/>
    <col min="9" max="9" width="12.140625" style="3" bestFit="1" customWidth="1"/>
    <col min="10" max="10" width="24" style="3" bestFit="1" customWidth="1"/>
    <col min="11" max="11" width="52.42578125" style="3" bestFit="1" customWidth="1"/>
    <col min="12" max="12" width="11.5703125" style="3"/>
    <col min="13" max="13" width="18.28515625" style="3" customWidth="1"/>
    <col min="14" max="15" width="15.7109375" style="3" customWidth="1"/>
  </cols>
  <sheetData>
    <row r="1" spans="2:15" ht="22.5" customHeight="1" x14ac:dyDescent="0.25">
      <c r="B1" s="267" t="s">
        <v>189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</row>
    <row r="2" spans="2:15" ht="34.5" customHeight="1" x14ac:dyDescent="0.25">
      <c r="B2" s="285" t="s">
        <v>190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</row>
    <row r="3" spans="2:15" ht="20.25" x14ac:dyDescent="0.25">
      <c r="B3" s="267" t="s">
        <v>634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</row>
    <row r="4" spans="2:15" ht="18.75" customHeight="1" x14ac:dyDescent="0.25">
      <c r="B4" s="2"/>
      <c r="C4" s="2"/>
      <c r="D4" s="2"/>
      <c r="E4" s="2"/>
    </row>
    <row r="5" spans="2:15" ht="15.75" x14ac:dyDescent="0.25">
      <c r="B5" s="286" t="s">
        <v>0</v>
      </c>
      <c r="C5" s="287"/>
      <c r="D5" s="287"/>
      <c r="E5" s="288"/>
      <c r="J5" s="157" t="s">
        <v>1</v>
      </c>
      <c r="K5" s="158">
        <v>21</v>
      </c>
    </row>
    <row r="6" spans="2:15" x14ac:dyDescent="0.25">
      <c r="B6" s="278" t="s">
        <v>2</v>
      </c>
      <c r="C6" s="278"/>
      <c r="D6" s="278"/>
      <c r="E6" s="278"/>
      <c r="J6" s="4" t="s">
        <v>3</v>
      </c>
      <c r="K6" s="5">
        <v>10</v>
      </c>
    </row>
    <row r="7" spans="2:15" x14ac:dyDescent="0.25">
      <c r="B7" s="278" t="s">
        <v>2</v>
      </c>
      <c r="C7" s="278"/>
      <c r="D7" s="278"/>
      <c r="E7" s="278"/>
      <c r="J7" s="4" t="s">
        <v>4</v>
      </c>
      <c r="K7" s="5" t="s">
        <v>5</v>
      </c>
    </row>
    <row r="8" spans="2:15" x14ac:dyDescent="0.25">
      <c r="G8" s="6"/>
    </row>
    <row r="9" spans="2:15" x14ac:dyDescent="0.25">
      <c r="B9" s="7"/>
      <c r="F9" s="63"/>
      <c r="G9" s="6"/>
    </row>
    <row r="10" spans="2:15" x14ac:dyDescent="0.25">
      <c r="B10" s="7" t="s">
        <v>191</v>
      </c>
      <c r="F10" s="95">
        <v>231064000</v>
      </c>
      <c r="G10" s="6"/>
    </row>
    <row r="11" spans="2:15" x14ac:dyDescent="0.25">
      <c r="B11" s="7" t="s">
        <v>6</v>
      </c>
      <c r="F11" s="8">
        <v>212793400</v>
      </c>
      <c r="G11" s="6"/>
    </row>
    <row r="12" spans="2:15" x14ac:dyDescent="0.25">
      <c r="G12" s="6"/>
    </row>
    <row r="13" spans="2:15" x14ac:dyDescent="0.25">
      <c r="B13" s="279" t="s">
        <v>7</v>
      </c>
      <c r="C13" s="281" t="s">
        <v>8</v>
      </c>
      <c r="D13" s="281"/>
      <c r="E13" s="281"/>
      <c r="F13" s="281"/>
      <c r="G13" s="281"/>
      <c r="H13" s="281"/>
      <c r="I13" s="281"/>
      <c r="J13" s="281"/>
      <c r="K13" s="282" t="s">
        <v>9</v>
      </c>
      <c r="L13" s="283"/>
      <c r="M13" s="283"/>
      <c r="N13" s="284"/>
      <c r="O13" s="263" t="s">
        <v>10</v>
      </c>
    </row>
    <row r="14" spans="2:15" ht="60" x14ac:dyDescent="0.25">
      <c r="B14" s="280"/>
      <c r="C14" s="161" t="s">
        <v>11</v>
      </c>
      <c r="D14" s="161" t="s">
        <v>12</v>
      </c>
      <c r="E14" s="162" t="s">
        <v>13</v>
      </c>
      <c r="F14" s="161" t="s">
        <v>14</v>
      </c>
      <c r="G14" s="161" t="s">
        <v>15</v>
      </c>
      <c r="H14" s="161" t="s">
        <v>16</v>
      </c>
      <c r="I14" s="161" t="s">
        <v>17</v>
      </c>
      <c r="J14" s="161" t="s">
        <v>18</v>
      </c>
      <c r="K14" s="159" t="s">
        <v>19</v>
      </c>
      <c r="L14" s="159" t="s">
        <v>20</v>
      </c>
      <c r="M14" s="159" t="s">
        <v>21</v>
      </c>
      <c r="N14" s="159" t="s">
        <v>22</v>
      </c>
      <c r="O14" s="263"/>
    </row>
    <row r="15" spans="2:15" x14ac:dyDescent="0.25">
      <c r="B15" s="275" t="s">
        <v>23</v>
      </c>
      <c r="C15" s="276"/>
      <c r="D15" s="277"/>
      <c r="E15" s="8"/>
      <c r="F15" s="9"/>
      <c r="G15" s="10"/>
      <c r="H15" s="9"/>
      <c r="I15" s="11"/>
      <c r="J15" s="11"/>
      <c r="K15" s="11"/>
      <c r="L15" s="9"/>
      <c r="M15" s="9"/>
      <c r="N15" s="11"/>
      <c r="O15" s="11"/>
    </row>
    <row r="16" spans="2:15" ht="15" customHeight="1" x14ac:dyDescent="0.25">
      <c r="B16" s="29" t="s">
        <v>213</v>
      </c>
      <c r="C16" s="31" t="s">
        <v>215</v>
      </c>
      <c r="D16" s="29">
        <v>2207001</v>
      </c>
      <c r="E16" s="30">
        <v>228631</v>
      </c>
      <c r="F16" s="57">
        <v>45367</v>
      </c>
      <c r="G16" s="29" t="s">
        <v>216</v>
      </c>
      <c r="H16" s="29" t="s">
        <v>216</v>
      </c>
      <c r="I16" s="29" t="s">
        <v>216</v>
      </c>
      <c r="J16" s="9" t="s">
        <v>331</v>
      </c>
      <c r="K16" s="76" t="s">
        <v>217</v>
      </c>
      <c r="L16" s="29" t="s">
        <v>218</v>
      </c>
      <c r="M16" s="29" t="s">
        <v>220</v>
      </c>
      <c r="N16" s="29" t="s">
        <v>219</v>
      </c>
      <c r="O16" s="11"/>
    </row>
    <row r="17" spans="2:15" ht="15" customHeight="1" x14ac:dyDescent="0.25">
      <c r="B17" s="29" t="s">
        <v>213</v>
      </c>
      <c r="C17" s="31" t="s">
        <v>215</v>
      </c>
      <c r="D17" s="29">
        <v>2207001</v>
      </c>
      <c r="E17" s="30">
        <v>724534</v>
      </c>
      <c r="F17" s="57">
        <v>45362</v>
      </c>
      <c r="G17" s="29" t="s">
        <v>216</v>
      </c>
      <c r="H17" s="29" t="s">
        <v>216</v>
      </c>
      <c r="I17" s="29" t="s">
        <v>216</v>
      </c>
      <c r="J17" s="9" t="s">
        <v>331</v>
      </c>
      <c r="K17" s="76" t="s">
        <v>217</v>
      </c>
      <c r="L17" s="29" t="s">
        <v>218</v>
      </c>
      <c r="M17" s="29" t="s">
        <v>220</v>
      </c>
      <c r="N17" s="29" t="s">
        <v>219</v>
      </c>
      <c r="O17" s="11"/>
    </row>
    <row r="18" spans="2:15" x14ac:dyDescent="0.25">
      <c r="B18" s="289" t="s">
        <v>24</v>
      </c>
      <c r="C18" s="290"/>
      <c r="D18" s="291"/>
      <c r="E18" s="163">
        <f>SUM(E16:E17)</f>
        <v>953165</v>
      </c>
      <c r="F18" s="292"/>
      <c r="G18" s="293"/>
      <c r="H18" s="293"/>
      <c r="I18" s="293"/>
      <c r="J18" s="293"/>
      <c r="K18" s="293"/>
      <c r="L18" s="293"/>
      <c r="M18" s="293"/>
      <c r="N18" s="293"/>
      <c r="O18" s="294"/>
    </row>
    <row r="19" spans="2:15" x14ac:dyDescent="0.25">
      <c r="B19" s="275" t="s">
        <v>25</v>
      </c>
      <c r="C19" s="276"/>
      <c r="D19" s="277"/>
      <c r="E19" s="8"/>
      <c r="F19" s="9"/>
      <c r="G19" s="29"/>
      <c r="H19" s="29"/>
      <c r="I19" s="29"/>
      <c r="J19" s="9" t="s">
        <v>331</v>
      </c>
      <c r="K19" s="76"/>
      <c r="L19" s="29"/>
      <c r="M19" s="59"/>
      <c r="N19" s="29"/>
      <c r="O19" s="11"/>
    </row>
    <row r="20" spans="2:15" outlineLevel="1" x14ac:dyDescent="0.25">
      <c r="B20" s="29" t="s">
        <v>213</v>
      </c>
      <c r="C20" s="31" t="s">
        <v>215</v>
      </c>
      <c r="D20" s="29">
        <v>2207001</v>
      </c>
      <c r="E20" s="30">
        <v>1239759</v>
      </c>
      <c r="F20" s="57">
        <v>45453</v>
      </c>
      <c r="G20" s="29" t="s">
        <v>216</v>
      </c>
      <c r="H20" s="29" t="s">
        <v>216</v>
      </c>
      <c r="I20" s="29" t="s">
        <v>216</v>
      </c>
      <c r="J20" s="9" t="s">
        <v>331</v>
      </c>
      <c r="K20" s="76" t="s">
        <v>217</v>
      </c>
      <c r="L20" s="29" t="s">
        <v>218</v>
      </c>
      <c r="M20" s="29" t="s">
        <v>220</v>
      </c>
      <c r="N20" s="29" t="s">
        <v>219</v>
      </c>
      <c r="O20" s="11"/>
    </row>
    <row r="21" spans="2:15" ht="24" outlineLevel="1" x14ac:dyDescent="0.25">
      <c r="B21" s="29" t="s">
        <v>213</v>
      </c>
      <c r="C21" s="31" t="s">
        <v>329</v>
      </c>
      <c r="D21" s="29">
        <v>2207002</v>
      </c>
      <c r="E21" s="30">
        <v>898450</v>
      </c>
      <c r="F21" s="57">
        <v>45453</v>
      </c>
      <c r="G21" s="29" t="s">
        <v>216</v>
      </c>
      <c r="H21" s="29" t="s">
        <v>216</v>
      </c>
      <c r="I21" s="29" t="s">
        <v>216</v>
      </c>
      <c r="J21" s="9" t="s">
        <v>331</v>
      </c>
      <c r="K21" s="76" t="s">
        <v>327</v>
      </c>
      <c r="L21" s="29" t="s">
        <v>325</v>
      </c>
      <c r="M21" s="58" t="s">
        <v>322</v>
      </c>
      <c r="N21" s="29" t="s">
        <v>324</v>
      </c>
      <c r="O21" s="11"/>
    </row>
    <row r="22" spans="2:15" outlineLevel="1" x14ac:dyDescent="0.25">
      <c r="B22" s="29" t="s">
        <v>213</v>
      </c>
      <c r="C22" s="31" t="s">
        <v>330</v>
      </c>
      <c r="D22" s="29">
        <v>2207002</v>
      </c>
      <c r="E22" s="30">
        <v>76160</v>
      </c>
      <c r="F22" s="57">
        <v>45463</v>
      </c>
      <c r="G22" s="29" t="s">
        <v>216</v>
      </c>
      <c r="H22" s="29" t="s">
        <v>216</v>
      </c>
      <c r="I22" s="29" t="s">
        <v>216</v>
      </c>
      <c r="J22" s="9" t="s">
        <v>331</v>
      </c>
      <c r="K22" s="76" t="s">
        <v>328</v>
      </c>
      <c r="L22" s="29" t="s">
        <v>326</v>
      </c>
      <c r="M22" s="59" t="s">
        <v>323</v>
      </c>
      <c r="N22" s="29" t="s">
        <v>324</v>
      </c>
      <c r="O22" s="11"/>
    </row>
    <row r="23" spans="2:15" outlineLevel="1" x14ac:dyDescent="0.25">
      <c r="B23" s="29" t="s">
        <v>213</v>
      </c>
      <c r="C23" s="31" t="s">
        <v>215</v>
      </c>
      <c r="D23" s="29">
        <v>2207001</v>
      </c>
      <c r="E23" s="30">
        <v>77283</v>
      </c>
      <c r="F23" s="57">
        <v>45470</v>
      </c>
      <c r="G23" s="29" t="s">
        <v>216</v>
      </c>
      <c r="H23" s="29" t="s">
        <v>216</v>
      </c>
      <c r="I23" s="29" t="s">
        <v>216</v>
      </c>
      <c r="J23" s="9" t="s">
        <v>331</v>
      </c>
      <c r="K23" s="76" t="s">
        <v>217</v>
      </c>
      <c r="L23" s="29" t="s">
        <v>218</v>
      </c>
      <c r="M23" s="29" t="s">
        <v>220</v>
      </c>
      <c r="N23" s="29" t="s">
        <v>219</v>
      </c>
      <c r="O23" s="11"/>
    </row>
    <row r="24" spans="2:15" outlineLevel="1" x14ac:dyDescent="0.25">
      <c r="B24" s="29" t="s">
        <v>213</v>
      </c>
      <c r="C24" s="31" t="s">
        <v>1972</v>
      </c>
      <c r="D24" s="29">
        <v>2207001</v>
      </c>
      <c r="E24" s="30">
        <v>59970199</v>
      </c>
      <c r="F24" s="57">
        <v>45473</v>
      </c>
      <c r="G24" s="29" t="s">
        <v>216</v>
      </c>
      <c r="H24" s="29" t="s">
        <v>216</v>
      </c>
      <c r="I24" s="29" t="s">
        <v>216</v>
      </c>
      <c r="J24" s="9" t="s">
        <v>331</v>
      </c>
      <c r="K24" s="76" t="s">
        <v>332</v>
      </c>
      <c r="L24" s="29" t="s">
        <v>333</v>
      </c>
      <c r="M24" s="59" t="s">
        <v>334</v>
      </c>
      <c r="N24" s="29" t="s">
        <v>335</v>
      </c>
      <c r="O24" s="11"/>
    </row>
    <row r="25" spans="2:15" outlineLevel="1" x14ac:dyDescent="0.25">
      <c r="B25" s="29" t="s">
        <v>213</v>
      </c>
      <c r="C25" s="31" t="s">
        <v>215</v>
      </c>
      <c r="D25" s="29">
        <v>2207001</v>
      </c>
      <c r="E25" s="30">
        <v>77283</v>
      </c>
      <c r="F25" s="57">
        <v>45473</v>
      </c>
      <c r="G25" s="29" t="s">
        <v>216</v>
      </c>
      <c r="H25" s="29" t="s">
        <v>216</v>
      </c>
      <c r="I25" s="29" t="s">
        <v>216</v>
      </c>
      <c r="J25" s="9" t="s">
        <v>331</v>
      </c>
      <c r="K25" s="76" t="s">
        <v>217</v>
      </c>
      <c r="L25" s="29" t="s">
        <v>218</v>
      </c>
      <c r="M25" s="29" t="s">
        <v>220</v>
      </c>
      <c r="N25" s="29" t="s">
        <v>219</v>
      </c>
      <c r="O25" s="11"/>
    </row>
    <row r="26" spans="2:15" x14ac:dyDescent="0.25">
      <c r="B26" s="289" t="s">
        <v>26</v>
      </c>
      <c r="C26" s="290"/>
      <c r="D26" s="291"/>
      <c r="E26" s="163">
        <f>SUM(E20:E25)</f>
        <v>62339134</v>
      </c>
      <c r="F26" s="292"/>
      <c r="G26" s="293"/>
      <c r="H26" s="293"/>
      <c r="I26" s="293"/>
      <c r="J26" s="293"/>
      <c r="K26" s="293"/>
      <c r="L26" s="293"/>
      <c r="M26" s="293"/>
      <c r="N26" s="293"/>
      <c r="O26" s="294"/>
    </row>
    <row r="27" spans="2:15" x14ac:dyDescent="0.25">
      <c r="B27" s="295" t="s">
        <v>27</v>
      </c>
      <c r="C27" s="295"/>
      <c r="D27" s="295"/>
      <c r="E27" s="8"/>
      <c r="F27" s="9"/>
      <c r="G27" s="29" t="s">
        <v>216</v>
      </c>
      <c r="H27" s="29" t="s">
        <v>216</v>
      </c>
      <c r="I27" s="29" t="s">
        <v>216</v>
      </c>
      <c r="J27" s="9" t="s">
        <v>331</v>
      </c>
      <c r="K27" s="11"/>
      <c r="L27" s="9"/>
      <c r="M27" s="9"/>
      <c r="N27" s="11"/>
      <c r="O27" s="11"/>
    </row>
    <row r="28" spans="2:15" outlineLevel="1" x14ac:dyDescent="0.25">
      <c r="B28" s="29" t="s">
        <v>213</v>
      </c>
      <c r="C28" s="31" t="s">
        <v>556</v>
      </c>
      <c r="D28" s="29">
        <v>2207002</v>
      </c>
      <c r="E28" s="30">
        <v>508939</v>
      </c>
      <c r="F28" s="57">
        <v>45479</v>
      </c>
      <c r="G28" s="29" t="s">
        <v>216</v>
      </c>
      <c r="H28" s="29" t="s">
        <v>216</v>
      </c>
      <c r="I28" s="29" t="s">
        <v>216</v>
      </c>
      <c r="J28" s="9" t="s">
        <v>331</v>
      </c>
      <c r="K28" s="76" t="s">
        <v>531</v>
      </c>
      <c r="L28" s="29" t="s">
        <v>532</v>
      </c>
      <c r="M28" s="59" t="s">
        <v>547</v>
      </c>
      <c r="N28" s="29" t="s">
        <v>324</v>
      </c>
      <c r="O28" s="11"/>
    </row>
    <row r="29" spans="2:15" ht="24" outlineLevel="1" x14ac:dyDescent="0.25">
      <c r="B29" s="29" t="s">
        <v>213</v>
      </c>
      <c r="C29" s="31" t="s">
        <v>557</v>
      </c>
      <c r="D29" s="29">
        <v>2207002</v>
      </c>
      <c r="E29" s="30">
        <v>953190</v>
      </c>
      <c r="F29" s="57">
        <v>45482</v>
      </c>
      <c r="G29" s="29" t="s">
        <v>216</v>
      </c>
      <c r="H29" s="29" t="s">
        <v>216</v>
      </c>
      <c r="I29" s="29" t="s">
        <v>216</v>
      </c>
      <c r="J29" s="9" t="s">
        <v>331</v>
      </c>
      <c r="K29" s="76" t="s">
        <v>533</v>
      </c>
      <c r="L29" s="29" t="s">
        <v>534</v>
      </c>
      <c r="M29" s="59" t="s">
        <v>548</v>
      </c>
      <c r="N29" s="29" t="s">
        <v>324</v>
      </c>
      <c r="O29" s="11"/>
    </row>
    <row r="30" spans="2:15" ht="36" outlineLevel="1" x14ac:dyDescent="0.25">
      <c r="B30" s="29" t="s">
        <v>213</v>
      </c>
      <c r="C30" s="31" t="s">
        <v>558</v>
      </c>
      <c r="D30" s="29">
        <v>2207002</v>
      </c>
      <c r="E30" s="30">
        <v>7465890</v>
      </c>
      <c r="F30" s="57">
        <v>45521</v>
      </c>
      <c r="G30" s="29" t="s">
        <v>216</v>
      </c>
      <c r="H30" s="29" t="s">
        <v>216</v>
      </c>
      <c r="I30" s="29" t="s">
        <v>216</v>
      </c>
      <c r="J30" s="9" t="s">
        <v>331</v>
      </c>
      <c r="K30" s="76" t="s">
        <v>536</v>
      </c>
      <c r="L30" s="29" t="s">
        <v>535</v>
      </c>
      <c r="M30" s="59" t="s">
        <v>549</v>
      </c>
      <c r="N30" s="29" t="s">
        <v>335</v>
      </c>
      <c r="O30" s="11"/>
    </row>
    <row r="31" spans="2:15" ht="36" outlineLevel="1" x14ac:dyDescent="0.25">
      <c r="B31" s="29" t="s">
        <v>213</v>
      </c>
      <c r="C31" s="31" t="s">
        <v>559</v>
      </c>
      <c r="D31" s="29">
        <v>2207002</v>
      </c>
      <c r="E31" s="30">
        <v>928200</v>
      </c>
      <c r="F31" s="57">
        <v>45531</v>
      </c>
      <c r="G31" s="29" t="s">
        <v>216</v>
      </c>
      <c r="H31" s="29" t="s">
        <v>216</v>
      </c>
      <c r="I31" s="29" t="s">
        <v>216</v>
      </c>
      <c r="J31" s="9" t="s">
        <v>331</v>
      </c>
      <c r="K31" s="76" t="s">
        <v>537</v>
      </c>
      <c r="L31" s="29" t="s">
        <v>538</v>
      </c>
      <c r="M31" s="59" t="s">
        <v>550</v>
      </c>
      <c r="N31" s="29" t="s">
        <v>324</v>
      </c>
      <c r="O31" s="11"/>
    </row>
    <row r="32" spans="2:15" ht="24" outlineLevel="1" x14ac:dyDescent="0.25">
      <c r="B32" s="29" t="s">
        <v>213</v>
      </c>
      <c r="C32" s="31" t="s">
        <v>560</v>
      </c>
      <c r="D32" s="29">
        <v>2207002</v>
      </c>
      <c r="E32" s="30">
        <v>94010</v>
      </c>
      <c r="F32" s="57">
        <v>45534</v>
      </c>
      <c r="G32" s="29" t="s">
        <v>216</v>
      </c>
      <c r="H32" s="29" t="s">
        <v>216</v>
      </c>
      <c r="I32" s="29" t="s">
        <v>216</v>
      </c>
      <c r="J32" s="9" t="s">
        <v>331</v>
      </c>
      <c r="K32" s="76" t="s">
        <v>539</v>
      </c>
      <c r="L32" s="29" t="s">
        <v>540</v>
      </c>
      <c r="M32" s="59" t="s">
        <v>552</v>
      </c>
      <c r="N32" s="29" t="s">
        <v>553</v>
      </c>
      <c r="O32" s="11"/>
    </row>
    <row r="33" spans="2:15" ht="24" outlineLevel="1" x14ac:dyDescent="0.25">
      <c r="B33" s="29" t="s">
        <v>213</v>
      </c>
      <c r="C33" s="31" t="s">
        <v>561</v>
      </c>
      <c r="D33" s="29">
        <v>2207002</v>
      </c>
      <c r="E33" s="30">
        <v>39984</v>
      </c>
      <c r="F33" s="57">
        <v>45546</v>
      </c>
      <c r="G33" s="29" t="s">
        <v>216</v>
      </c>
      <c r="H33" s="29" t="s">
        <v>216</v>
      </c>
      <c r="I33" s="29" t="s">
        <v>216</v>
      </c>
      <c r="J33" s="9" t="s">
        <v>331</v>
      </c>
      <c r="K33" s="76" t="s">
        <v>541</v>
      </c>
      <c r="L33" s="29" t="s">
        <v>542</v>
      </c>
      <c r="M33" s="59" t="s">
        <v>551</v>
      </c>
      <c r="N33" s="29" t="s">
        <v>324</v>
      </c>
      <c r="O33" s="11"/>
    </row>
    <row r="34" spans="2:15" outlineLevel="1" x14ac:dyDescent="0.25">
      <c r="B34" s="29" t="s">
        <v>213</v>
      </c>
      <c r="C34" s="31" t="s">
        <v>215</v>
      </c>
      <c r="D34" s="29">
        <v>2207001</v>
      </c>
      <c r="E34" s="30">
        <v>315575</v>
      </c>
      <c r="F34" s="57">
        <v>45547</v>
      </c>
      <c r="G34" s="29" t="s">
        <v>216</v>
      </c>
      <c r="H34" s="29" t="s">
        <v>216</v>
      </c>
      <c r="I34" s="29" t="s">
        <v>216</v>
      </c>
      <c r="J34" s="9" t="s">
        <v>331</v>
      </c>
      <c r="K34" s="76" t="s">
        <v>543</v>
      </c>
      <c r="L34" s="29" t="s">
        <v>544</v>
      </c>
      <c r="M34" s="59" t="s">
        <v>552</v>
      </c>
      <c r="N34" s="29" t="s">
        <v>102</v>
      </c>
      <c r="O34" s="11"/>
    </row>
    <row r="35" spans="2:15" ht="36" outlineLevel="1" x14ac:dyDescent="0.25">
      <c r="B35" s="29" t="s">
        <v>213</v>
      </c>
      <c r="C35" s="31" t="s">
        <v>558</v>
      </c>
      <c r="D35" s="29">
        <v>2207002</v>
      </c>
      <c r="E35" s="30">
        <v>17420410</v>
      </c>
      <c r="F35" s="57">
        <v>45548</v>
      </c>
      <c r="G35" s="29" t="s">
        <v>216</v>
      </c>
      <c r="H35" s="29" t="s">
        <v>216</v>
      </c>
      <c r="I35" s="29" t="s">
        <v>216</v>
      </c>
      <c r="J35" s="9" t="s">
        <v>331</v>
      </c>
      <c r="K35" s="76" t="s">
        <v>536</v>
      </c>
      <c r="L35" s="29" t="s">
        <v>535</v>
      </c>
      <c r="M35" s="59" t="s">
        <v>549</v>
      </c>
      <c r="N35" s="29" t="s">
        <v>335</v>
      </c>
      <c r="O35" s="11"/>
    </row>
    <row r="36" spans="2:15" outlineLevel="1" x14ac:dyDescent="0.25">
      <c r="B36" s="29" t="s">
        <v>213</v>
      </c>
      <c r="C36" s="31" t="s">
        <v>554</v>
      </c>
      <c r="D36" s="29">
        <v>2207001</v>
      </c>
      <c r="E36" s="30">
        <v>29985100</v>
      </c>
      <c r="F36" s="57">
        <v>45560</v>
      </c>
      <c r="G36" s="29" t="s">
        <v>216</v>
      </c>
      <c r="H36" s="29" t="s">
        <v>216</v>
      </c>
      <c r="I36" s="29" t="s">
        <v>216</v>
      </c>
      <c r="J36" s="9" t="s">
        <v>331</v>
      </c>
      <c r="K36" s="76" t="s">
        <v>545</v>
      </c>
      <c r="L36" s="29" t="s">
        <v>546</v>
      </c>
      <c r="M36" s="59" t="s">
        <v>334</v>
      </c>
      <c r="N36" s="29" t="s">
        <v>335</v>
      </c>
      <c r="O36" s="11"/>
    </row>
    <row r="37" spans="2:15" ht="24" outlineLevel="1" x14ac:dyDescent="0.25">
      <c r="B37" s="29" t="s">
        <v>213</v>
      </c>
      <c r="C37" s="31" t="s">
        <v>555</v>
      </c>
      <c r="D37" s="29">
        <v>2207002</v>
      </c>
      <c r="E37" s="30">
        <v>188020</v>
      </c>
      <c r="F37" s="57">
        <v>45565</v>
      </c>
      <c r="G37" s="29" t="s">
        <v>216</v>
      </c>
      <c r="H37" s="29" t="s">
        <v>216</v>
      </c>
      <c r="I37" s="29" t="s">
        <v>216</v>
      </c>
      <c r="J37" s="9" t="s">
        <v>331</v>
      </c>
      <c r="K37" s="76" t="s">
        <v>539</v>
      </c>
      <c r="L37" s="29" t="s">
        <v>540</v>
      </c>
      <c r="M37" s="59" t="s">
        <v>552</v>
      </c>
      <c r="N37" s="29" t="s">
        <v>553</v>
      </c>
      <c r="O37" s="11"/>
    </row>
    <row r="38" spans="2:15" x14ac:dyDescent="0.25">
      <c r="B38" s="289" t="s">
        <v>28</v>
      </c>
      <c r="C38" s="290"/>
      <c r="D38" s="291"/>
      <c r="E38" s="163">
        <f>SUM(E28:E37)</f>
        <v>57899318</v>
      </c>
      <c r="F38" s="292"/>
      <c r="G38" s="293"/>
      <c r="H38" s="293"/>
      <c r="I38" s="293"/>
      <c r="J38" s="293"/>
      <c r="K38" s="293"/>
      <c r="L38" s="293"/>
      <c r="M38" s="293"/>
      <c r="N38" s="293"/>
      <c r="O38" s="294"/>
    </row>
    <row r="39" spans="2:15" x14ac:dyDescent="0.25">
      <c r="B39" s="295" t="s">
        <v>29</v>
      </c>
      <c r="C39" s="295"/>
      <c r="D39" s="295"/>
      <c r="E39" s="30"/>
      <c r="F39" s="57"/>
      <c r="G39" s="29"/>
      <c r="H39" s="29"/>
      <c r="I39" s="29"/>
      <c r="J39" s="31"/>
      <c r="K39" s="76"/>
      <c r="L39" s="29"/>
      <c r="M39" s="29"/>
      <c r="N39" s="29"/>
      <c r="O39" s="11"/>
    </row>
    <row r="40" spans="2:15" hidden="1" outlineLevel="1" x14ac:dyDescent="0.25">
      <c r="B40" s="29"/>
      <c r="C40" s="31"/>
      <c r="D40" s="29"/>
      <c r="E40" s="30"/>
      <c r="F40" s="57"/>
      <c r="G40" s="29"/>
      <c r="H40" s="29"/>
      <c r="I40" s="29"/>
      <c r="J40" s="31"/>
      <c r="K40" s="76"/>
      <c r="L40" s="29"/>
      <c r="M40" s="29"/>
      <c r="N40" s="29"/>
      <c r="O40" s="11"/>
    </row>
    <row r="41" spans="2:15" hidden="1" outlineLevel="1" x14ac:dyDescent="0.25">
      <c r="B41" s="29"/>
      <c r="C41" s="31"/>
      <c r="D41" s="29"/>
      <c r="E41" s="30"/>
      <c r="F41" s="57"/>
      <c r="G41" s="29"/>
      <c r="H41" s="29"/>
      <c r="I41" s="29"/>
      <c r="J41" s="31"/>
      <c r="K41" s="31"/>
      <c r="L41" s="29"/>
      <c r="M41" s="29"/>
      <c r="N41" s="29"/>
      <c r="O41" s="11"/>
    </row>
    <row r="42" spans="2:15" hidden="1" outlineLevel="1" x14ac:dyDescent="0.25">
      <c r="B42" s="29"/>
      <c r="C42" s="31"/>
      <c r="D42" s="29"/>
      <c r="E42" s="30"/>
      <c r="F42" s="57"/>
      <c r="G42" s="29"/>
      <c r="H42" s="29"/>
      <c r="I42" s="29"/>
      <c r="J42" s="31"/>
      <c r="K42" s="31"/>
      <c r="L42" s="29"/>
      <c r="M42" s="29"/>
      <c r="N42" s="29"/>
      <c r="O42" s="11"/>
    </row>
    <row r="43" spans="2:15" collapsed="1" x14ac:dyDescent="0.25">
      <c r="B43" s="289" t="s">
        <v>30</v>
      </c>
      <c r="C43" s="290"/>
      <c r="D43" s="291"/>
      <c r="E43" s="163">
        <f>+SUM(E39:E42)</f>
        <v>0</v>
      </c>
      <c r="F43" s="292"/>
      <c r="G43" s="293"/>
      <c r="H43" s="293"/>
      <c r="I43" s="293"/>
      <c r="J43" s="293"/>
      <c r="K43" s="293"/>
      <c r="L43" s="293"/>
      <c r="M43" s="293"/>
      <c r="N43" s="293"/>
      <c r="O43" s="294"/>
    </row>
    <row r="44" spans="2:15" x14ac:dyDescent="0.25">
      <c r="B44" s="289" t="s">
        <v>31</v>
      </c>
      <c r="C44" s="290"/>
      <c r="D44" s="291"/>
      <c r="E44" s="163">
        <f>+E26+E18+E38+E43</f>
        <v>121191617</v>
      </c>
      <c r="F44" s="292"/>
      <c r="G44" s="293"/>
      <c r="H44" s="293"/>
      <c r="I44" s="293"/>
      <c r="J44" s="293"/>
      <c r="K44" s="293"/>
      <c r="L44" s="293"/>
      <c r="M44" s="293"/>
      <c r="N44" s="293"/>
      <c r="O44" s="294"/>
    </row>
  </sheetData>
  <mergeCells count="24">
    <mergeCell ref="B43:D43"/>
    <mergeCell ref="F43:O43"/>
    <mergeCell ref="B18:D18"/>
    <mergeCell ref="F18:O18"/>
    <mergeCell ref="B44:D44"/>
    <mergeCell ref="F44:O44"/>
    <mergeCell ref="B26:D26"/>
    <mergeCell ref="F26:O26"/>
    <mergeCell ref="B19:D19"/>
    <mergeCell ref="B27:D27"/>
    <mergeCell ref="B38:D38"/>
    <mergeCell ref="F38:O38"/>
    <mergeCell ref="B39:D39"/>
    <mergeCell ref="O13:O14"/>
    <mergeCell ref="B1:O1"/>
    <mergeCell ref="B2:O2"/>
    <mergeCell ref="B3:O3"/>
    <mergeCell ref="B5:E5"/>
    <mergeCell ref="B6:E6"/>
    <mergeCell ref="B15:D15"/>
    <mergeCell ref="B7:E7"/>
    <mergeCell ref="B13:B14"/>
    <mergeCell ref="C13:J13"/>
    <mergeCell ref="K13:N13"/>
  </mergeCells>
  <phoneticPr fontId="20" type="noConversion"/>
  <printOptions horizontalCentered="1"/>
  <pageMargins left="0.31496062992125984" right="0.31496062992125984" top="0.55118110236220474" bottom="0.15748031496062992" header="0.31496062992125984" footer="0.31496062992125984"/>
  <pageSetup paperSize="5" scale="8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33"/>
  <sheetViews>
    <sheetView showGridLines="0" workbookViewId="0">
      <selection activeCell="B2" sqref="B2:G2"/>
    </sheetView>
  </sheetViews>
  <sheetFormatPr baseColWidth="10" defaultColWidth="11.42578125" defaultRowHeight="15" outlineLevelRow="1" x14ac:dyDescent="0.25"/>
  <cols>
    <col min="1" max="1" width="3.85546875" customWidth="1"/>
    <col min="2" max="2" width="48.42578125" style="3" bestFit="1" customWidth="1"/>
    <col min="3" max="3" width="35.85546875" style="3" customWidth="1"/>
    <col min="4" max="4" width="22.7109375" style="3" customWidth="1"/>
    <col min="5" max="5" width="15.5703125" style="3" bestFit="1" customWidth="1"/>
    <col min="6" max="6" width="12.7109375" style="3" customWidth="1"/>
    <col min="7" max="7" width="16.28515625" style="3" customWidth="1"/>
    <col min="8" max="8" width="16" style="3" customWidth="1"/>
    <col min="9" max="9" width="15.5703125" style="3" customWidth="1"/>
    <col min="10" max="10" width="13.85546875" style="3" customWidth="1"/>
    <col min="11" max="11" width="15.42578125" style="3" customWidth="1"/>
    <col min="12" max="12" width="16.85546875" customWidth="1"/>
  </cols>
  <sheetData>
    <row r="1" spans="2:11" ht="30" customHeight="1" x14ac:dyDescent="0.25">
      <c r="B1" s="267" t="s">
        <v>189</v>
      </c>
      <c r="C1" s="267"/>
      <c r="D1" s="267"/>
      <c r="E1" s="267"/>
      <c r="F1" s="267"/>
      <c r="G1" s="267"/>
      <c r="H1" s="118"/>
      <c r="I1" s="118"/>
      <c r="J1" s="118"/>
      <c r="K1" s="118"/>
    </row>
    <row r="2" spans="2:11" ht="55.5" customHeight="1" x14ac:dyDescent="0.25">
      <c r="B2" s="298" t="s">
        <v>1971</v>
      </c>
      <c r="C2" s="298"/>
      <c r="D2" s="298"/>
      <c r="E2" s="298"/>
      <c r="F2" s="298"/>
      <c r="G2" s="298"/>
      <c r="H2" s="119"/>
      <c r="I2" s="119"/>
      <c r="J2" s="119"/>
      <c r="K2" s="119"/>
    </row>
    <row r="3" spans="2:11" ht="20.25" x14ac:dyDescent="0.25">
      <c r="B3" s="267" t="s">
        <v>634</v>
      </c>
      <c r="C3" s="267"/>
      <c r="D3" s="267"/>
      <c r="E3" s="267"/>
      <c r="F3" s="267"/>
      <c r="G3" s="267"/>
      <c r="H3" s="118"/>
      <c r="I3" s="118"/>
      <c r="J3" s="118"/>
      <c r="K3" s="118"/>
    </row>
    <row r="4" spans="2:11" x14ac:dyDescent="0.25">
      <c r="B4" s="118"/>
      <c r="C4" s="118"/>
      <c r="D4" s="118"/>
      <c r="E4" s="118"/>
      <c r="F4" s="118"/>
      <c r="G4" s="118"/>
      <c r="H4" s="118"/>
    </row>
    <row r="5" spans="2:11" x14ac:dyDescent="0.25">
      <c r="B5" s="299" t="s">
        <v>32</v>
      </c>
      <c r="C5" s="299"/>
      <c r="D5" s="118"/>
      <c r="E5" s="118"/>
      <c r="F5" s="164" t="s">
        <v>1</v>
      </c>
      <c r="G5" s="165">
        <v>21</v>
      </c>
      <c r="H5" s="118"/>
    </row>
    <row r="6" spans="2:11" ht="15" customHeight="1" x14ac:dyDescent="0.25">
      <c r="B6" s="278" t="s">
        <v>2</v>
      </c>
      <c r="C6" s="278"/>
      <c r="D6" s="118"/>
      <c r="E6" s="118"/>
      <c r="F6" s="4" t="s">
        <v>3</v>
      </c>
      <c r="G6" s="5">
        <v>10</v>
      </c>
      <c r="H6" s="118"/>
    </row>
    <row r="7" spans="2:11" ht="15" customHeight="1" x14ac:dyDescent="0.25">
      <c r="B7" s="278" t="s">
        <v>2</v>
      </c>
      <c r="C7" s="278"/>
      <c r="D7" s="118"/>
      <c r="E7" s="118"/>
      <c r="F7" s="4" t="s">
        <v>4</v>
      </c>
      <c r="G7" s="5" t="s">
        <v>5</v>
      </c>
      <c r="H7" s="118"/>
    </row>
    <row r="8" spans="2:11" x14ac:dyDescent="0.25">
      <c r="G8" s="41"/>
      <c r="H8" s="118"/>
    </row>
    <row r="9" spans="2:11" x14ac:dyDescent="0.25">
      <c r="E9" s="296" t="s">
        <v>33</v>
      </c>
      <c r="F9" s="297"/>
      <c r="G9" s="219">
        <v>12048000</v>
      </c>
      <c r="H9" s="118"/>
    </row>
    <row r="10" spans="2:11" x14ac:dyDescent="0.25">
      <c r="G10" s="6"/>
      <c r="H10" s="118"/>
    </row>
    <row r="11" spans="2:11" ht="33.75" customHeight="1" x14ac:dyDescent="0.25">
      <c r="B11" s="166" t="s">
        <v>34</v>
      </c>
      <c r="C11" s="166" t="s">
        <v>35</v>
      </c>
      <c r="D11" s="166" t="s">
        <v>36</v>
      </c>
      <c r="E11" s="167" t="s">
        <v>37</v>
      </c>
      <c r="F11" s="167" t="s">
        <v>38</v>
      </c>
      <c r="G11" s="168" t="s">
        <v>39</v>
      </c>
      <c r="H11" s="118"/>
    </row>
    <row r="12" spans="2:11" ht="20.25" hidden="1" customHeight="1" outlineLevel="1" x14ac:dyDescent="0.25">
      <c r="B12" s="264" t="s">
        <v>40</v>
      </c>
      <c r="C12" s="265"/>
      <c r="D12" s="266"/>
      <c r="E12" s="121"/>
      <c r="F12" s="122"/>
      <c r="G12" s="123"/>
      <c r="H12" s="118"/>
    </row>
    <row r="13" spans="2:11" ht="20.100000000000001" customHeight="1" collapsed="1" x14ac:dyDescent="0.25">
      <c r="B13" s="173" t="s">
        <v>41</v>
      </c>
      <c r="C13" s="174"/>
      <c r="D13" s="175"/>
      <c r="E13" s="169"/>
      <c r="F13" s="169"/>
      <c r="G13" s="170">
        <f>SUM(G12:G12)</f>
        <v>0</v>
      </c>
      <c r="H13" s="118"/>
    </row>
    <row r="14" spans="2:11" ht="20.25" customHeight="1" x14ac:dyDescent="0.25">
      <c r="B14" s="173" t="s">
        <v>42</v>
      </c>
      <c r="C14" s="174"/>
      <c r="D14" s="175"/>
      <c r="E14" s="169"/>
      <c r="F14" s="169"/>
      <c r="G14" s="170">
        <f>+G13</f>
        <v>0</v>
      </c>
      <c r="H14" s="118"/>
    </row>
    <row r="15" spans="2:11" ht="20.25" hidden="1" customHeight="1" outlineLevel="1" x14ac:dyDescent="0.25">
      <c r="B15" s="264" t="s">
        <v>433</v>
      </c>
      <c r="C15" s="265"/>
      <c r="D15" s="266"/>
      <c r="E15" s="121"/>
      <c r="F15" s="122"/>
      <c r="G15" s="8"/>
      <c r="H15" s="118"/>
    </row>
    <row r="16" spans="2:11" ht="20.25" customHeight="1" collapsed="1" x14ac:dyDescent="0.25">
      <c r="B16" s="173" t="s">
        <v>43</v>
      </c>
      <c r="C16" s="174"/>
      <c r="D16" s="175"/>
      <c r="E16" s="171"/>
      <c r="F16" s="171"/>
      <c r="G16" s="172">
        <f>SUM(G15:G15)</f>
        <v>0</v>
      </c>
      <c r="H16" s="118"/>
    </row>
    <row r="17" spans="2:9" ht="20.25" customHeight="1" x14ac:dyDescent="0.25">
      <c r="B17" s="173" t="s">
        <v>44</v>
      </c>
      <c r="C17" s="174"/>
      <c r="D17" s="175"/>
      <c r="E17" s="171"/>
      <c r="F17" s="171"/>
      <c r="G17" s="172">
        <f>+G14+G16</f>
        <v>0</v>
      </c>
      <c r="H17" s="118"/>
    </row>
    <row r="18" spans="2:9" outlineLevel="1" x14ac:dyDescent="0.25">
      <c r="B18" s="264" t="s">
        <v>188</v>
      </c>
      <c r="C18" s="265"/>
      <c r="D18" s="266"/>
      <c r="E18" s="121"/>
      <c r="F18" s="122"/>
      <c r="G18" s="123"/>
      <c r="H18" s="118"/>
    </row>
    <row r="19" spans="2:9" x14ac:dyDescent="0.25">
      <c r="B19" s="173" t="s">
        <v>45</v>
      </c>
      <c r="C19" s="174"/>
      <c r="D19" s="175"/>
      <c r="E19" s="171"/>
      <c r="F19" s="171"/>
      <c r="G19" s="172">
        <f>SUM(G18:G18)</f>
        <v>0</v>
      </c>
      <c r="H19" s="118"/>
    </row>
    <row r="20" spans="2:9" ht="20.25" customHeight="1" x14ac:dyDescent="0.25">
      <c r="B20" s="173" t="s">
        <v>46</v>
      </c>
      <c r="C20" s="174"/>
      <c r="D20" s="175"/>
      <c r="E20" s="171"/>
      <c r="F20" s="171"/>
      <c r="G20" s="172">
        <f>G13+G16+G19</f>
        <v>0</v>
      </c>
      <c r="H20" s="118"/>
    </row>
    <row r="21" spans="2:9" hidden="1" outlineLevel="1" collapsed="1" x14ac:dyDescent="0.25">
      <c r="B21" s="124"/>
      <c r="C21" s="120"/>
      <c r="D21" s="120"/>
      <c r="E21" s="121"/>
      <c r="F21" s="125"/>
      <c r="G21" s="126"/>
      <c r="H21" s="118"/>
    </row>
    <row r="22" spans="2:9" hidden="1" outlineLevel="1" x14ac:dyDescent="0.25">
      <c r="B22" s="124"/>
      <c r="C22" s="120"/>
      <c r="D22" s="120"/>
      <c r="E22" s="121"/>
      <c r="F22" s="125"/>
      <c r="G22" s="126"/>
      <c r="H22" s="118"/>
    </row>
    <row r="23" spans="2:9" hidden="1" outlineLevel="1" x14ac:dyDescent="0.25">
      <c r="B23" s="124"/>
      <c r="C23" s="120"/>
      <c r="D23" s="120"/>
      <c r="E23" s="121"/>
      <c r="F23" s="125"/>
      <c r="G23" s="126"/>
      <c r="H23" s="118"/>
    </row>
    <row r="24" spans="2:9" hidden="1" outlineLevel="1" x14ac:dyDescent="0.25">
      <c r="B24" s="124"/>
      <c r="C24" s="120"/>
      <c r="D24" s="120"/>
      <c r="E24" s="121"/>
      <c r="F24" s="125"/>
      <c r="G24" s="126"/>
      <c r="H24" s="118"/>
    </row>
    <row r="25" spans="2:9" hidden="1" outlineLevel="1" x14ac:dyDescent="0.25">
      <c r="B25" s="127"/>
      <c r="C25" s="128"/>
      <c r="D25" s="120"/>
      <c r="E25" s="121"/>
      <c r="F25" s="125"/>
      <c r="G25" s="126"/>
      <c r="H25" s="118"/>
    </row>
    <row r="26" spans="2:9" hidden="1" outlineLevel="1" x14ac:dyDescent="0.25">
      <c r="B26" s="127"/>
      <c r="C26" s="128"/>
      <c r="D26" s="120"/>
      <c r="E26" s="121"/>
      <c r="F26" s="125"/>
      <c r="G26" s="126"/>
      <c r="H26" s="118"/>
    </row>
    <row r="27" spans="2:9" hidden="1" outlineLevel="1" x14ac:dyDescent="0.25">
      <c r="B27" s="129"/>
      <c r="C27" s="130"/>
      <c r="D27" s="120"/>
      <c r="E27" s="121"/>
      <c r="F27" s="125"/>
      <c r="G27" s="126"/>
      <c r="H27" s="118"/>
    </row>
    <row r="28" spans="2:9" ht="20.25" customHeight="1" collapsed="1" x14ac:dyDescent="0.25">
      <c r="B28" s="176" t="s">
        <v>47</v>
      </c>
      <c r="C28" s="177"/>
      <c r="D28" s="178"/>
      <c r="E28" s="171"/>
      <c r="F28" s="171"/>
      <c r="G28" s="172">
        <f>SUM(G21:G27)</f>
        <v>0</v>
      </c>
      <c r="I28" s="75"/>
    </row>
    <row r="29" spans="2:9" ht="20.25" customHeight="1" x14ac:dyDescent="0.25">
      <c r="B29" s="173" t="s">
        <v>48</v>
      </c>
      <c r="C29" s="174"/>
      <c r="D29" s="175"/>
      <c r="E29" s="183"/>
      <c r="F29" s="184"/>
      <c r="G29" s="172">
        <f>+G20+G28</f>
        <v>0</v>
      </c>
      <c r="H29" s="118"/>
    </row>
    <row r="30" spans="2:9" x14ac:dyDescent="0.25">
      <c r="B30" s="179" t="s">
        <v>49</v>
      </c>
      <c r="C30" s="180"/>
      <c r="D30" s="180"/>
      <c r="E30" s="180"/>
      <c r="F30" s="181"/>
      <c r="G30" s="182">
        <f>+G9-G29</f>
        <v>12048000</v>
      </c>
      <c r="H30" s="118"/>
    </row>
    <row r="31" spans="2:9" x14ac:dyDescent="0.25">
      <c r="C31" s="118"/>
      <c r="D31" s="118"/>
      <c r="E31" s="118"/>
      <c r="F31" s="118"/>
      <c r="G31" s="118"/>
      <c r="H31" s="118"/>
    </row>
    <row r="32" spans="2:9" x14ac:dyDescent="0.25">
      <c r="B32" s="118"/>
      <c r="C32" s="118"/>
      <c r="D32" s="118"/>
      <c r="E32" s="118"/>
      <c r="F32" s="118"/>
      <c r="G32" s="118"/>
      <c r="H32" s="118"/>
    </row>
    <row r="33" spans="2:2" x14ac:dyDescent="0.25">
      <c r="B33" s="118"/>
    </row>
  </sheetData>
  <mergeCells count="10">
    <mergeCell ref="B1:G1"/>
    <mergeCell ref="B2:G2"/>
    <mergeCell ref="B3:G3"/>
    <mergeCell ref="B5:C5"/>
    <mergeCell ref="B6:C6"/>
    <mergeCell ref="B18:D18"/>
    <mergeCell ref="B15:D15"/>
    <mergeCell ref="B12:D12"/>
    <mergeCell ref="E9:F9"/>
    <mergeCell ref="B7:C7"/>
  </mergeCells>
  <conditionalFormatting sqref="B12:C12">
    <cfRule type="expression" dxfId="21" priority="4">
      <formula>LEN($E14)=2</formula>
    </cfRule>
  </conditionalFormatting>
  <conditionalFormatting sqref="B15:C15">
    <cfRule type="expression" dxfId="20" priority="15">
      <formula>LEN(#REF!)=2</formula>
    </cfRule>
  </conditionalFormatting>
  <conditionalFormatting sqref="B18:C18">
    <cfRule type="expression" dxfId="19" priority="1">
      <formula>LEN(#REF!)=2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XFD249"/>
  <sheetViews>
    <sheetView showGridLines="0" zoomScaleNormal="100" workbookViewId="0">
      <pane ySplit="9" topLeftCell="A113" activePane="bottomLeft" state="frozen"/>
      <selection pane="bottomLeft" activeCell="H140" sqref="H140"/>
    </sheetView>
  </sheetViews>
  <sheetFormatPr baseColWidth="10" defaultColWidth="100" defaultRowHeight="15" outlineLevelRow="1" x14ac:dyDescent="0.25"/>
  <cols>
    <col min="1" max="1" width="12.28515625" style="117" bestFit="1" customWidth="1"/>
    <col min="2" max="2" width="26.85546875" style="3" bestFit="1" customWidth="1"/>
    <col min="3" max="3" width="12.5703125" style="3" bestFit="1" customWidth="1"/>
    <col min="4" max="4" width="17.5703125" style="3" bestFit="1" customWidth="1"/>
    <col min="5" max="5" width="5.5703125" style="3" bestFit="1" customWidth="1"/>
    <col min="6" max="6" width="12.5703125" style="3" bestFit="1" customWidth="1"/>
    <col min="7" max="7" width="5.42578125" style="3" bestFit="1" customWidth="1"/>
    <col min="8" max="8" width="99.85546875" style="3" bestFit="1" customWidth="1"/>
    <col min="9" max="11" width="10" style="3" bestFit="1" customWidth="1"/>
    <col min="12" max="12" width="10.42578125" style="3" bestFit="1" customWidth="1"/>
    <col min="13" max="13" width="9.85546875" style="3" bestFit="1" customWidth="1"/>
    <col min="14" max="14" width="13.140625" style="3" bestFit="1" customWidth="1"/>
    <col min="15" max="15" width="10" style="3" bestFit="1" customWidth="1"/>
    <col min="16" max="16" width="11.85546875" style="3" bestFit="1" customWidth="1"/>
    <col min="17" max="17" width="18.28515625" style="3" bestFit="1" customWidth="1"/>
    <col min="18" max="18" width="11.28515625" style="3" bestFit="1" customWidth="1"/>
    <col min="19" max="16384" width="100" style="3"/>
  </cols>
  <sheetData>
    <row r="2" spans="1:28" ht="20.25" x14ac:dyDescent="0.25">
      <c r="A2" s="267" t="s">
        <v>189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</row>
    <row r="3" spans="1:28" ht="15.75" x14ac:dyDescent="0.25">
      <c r="A3" s="298" t="s">
        <v>200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</row>
    <row r="4" spans="1:28" ht="20.25" x14ac:dyDescent="0.25">
      <c r="A4" s="267" t="s">
        <v>634</v>
      </c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</row>
    <row r="5" spans="1:28" ht="20.25" x14ac:dyDescent="0.25">
      <c r="A5" s="1"/>
      <c r="B5" s="2"/>
      <c r="C5" s="1"/>
      <c r="D5" s="1"/>
      <c r="E5" s="1"/>
      <c r="F5" s="1"/>
      <c r="G5" s="1"/>
      <c r="H5" s="1"/>
      <c r="I5" s="1"/>
      <c r="J5" s="1"/>
      <c r="N5" s="226"/>
      <c r="O5" s="226"/>
      <c r="P5" s="226"/>
      <c r="Q5" s="226"/>
      <c r="R5" s="226"/>
    </row>
    <row r="6" spans="1:28" x14ac:dyDescent="0.25">
      <c r="A6" s="302" t="s">
        <v>50</v>
      </c>
      <c r="B6" s="303"/>
      <c r="C6" s="303"/>
      <c r="D6" s="303"/>
      <c r="E6" s="303"/>
      <c r="F6" s="303"/>
      <c r="G6" s="303"/>
      <c r="H6" s="303"/>
      <c r="I6" s="303"/>
      <c r="J6" s="303"/>
      <c r="K6" s="303"/>
      <c r="L6" s="303"/>
      <c r="M6" s="304"/>
      <c r="N6" s="308" t="s">
        <v>51</v>
      </c>
      <c r="O6" s="309"/>
      <c r="P6" s="309"/>
      <c r="Q6" s="309"/>
      <c r="R6" s="310"/>
    </row>
    <row r="7" spans="1:28" x14ac:dyDescent="0.25">
      <c r="A7" s="305"/>
      <c r="B7" s="306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7"/>
      <c r="N7" s="311" t="s">
        <v>52</v>
      </c>
      <c r="O7" s="312"/>
      <c r="P7" s="313"/>
      <c r="Q7" s="312" t="s">
        <v>53</v>
      </c>
      <c r="R7" s="313"/>
    </row>
    <row r="8" spans="1:28" s="24" customFormat="1" x14ac:dyDescent="0.25">
      <c r="A8" s="300" t="s">
        <v>54</v>
      </c>
      <c r="B8" s="300" t="s">
        <v>55</v>
      </c>
      <c r="C8" s="300" t="s">
        <v>56</v>
      </c>
      <c r="D8" s="300" t="s">
        <v>57</v>
      </c>
      <c r="E8" s="300" t="s">
        <v>58</v>
      </c>
      <c r="F8" s="300" t="s">
        <v>59</v>
      </c>
      <c r="G8" s="300" t="s">
        <v>60</v>
      </c>
      <c r="H8" s="300" t="s">
        <v>61</v>
      </c>
      <c r="I8" s="300" t="s">
        <v>62</v>
      </c>
      <c r="J8" s="300" t="s">
        <v>63</v>
      </c>
      <c r="K8" s="185" t="s">
        <v>64</v>
      </c>
      <c r="L8" s="185" t="s">
        <v>64</v>
      </c>
      <c r="M8" s="185" t="s">
        <v>64</v>
      </c>
      <c r="N8" s="300" t="s">
        <v>65</v>
      </c>
      <c r="O8" s="300" t="s">
        <v>38</v>
      </c>
      <c r="P8" s="300" t="s">
        <v>66</v>
      </c>
      <c r="Q8" s="300" t="s">
        <v>67</v>
      </c>
      <c r="R8" s="300" t="s">
        <v>66</v>
      </c>
      <c r="S8" s="23"/>
      <c r="W8" s="3"/>
      <c r="X8" s="3"/>
      <c r="Y8" s="3"/>
      <c r="Z8" s="3"/>
      <c r="AA8" s="3"/>
      <c r="AB8" s="3"/>
    </row>
    <row r="9" spans="1:28" s="24" customFormat="1" x14ac:dyDescent="0.25">
      <c r="A9" s="301"/>
      <c r="B9" s="301"/>
      <c r="C9" s="301"/>
      <c r="D9" s="301"/>
      <c r="E9" s="301"/>
      <c r="F9" s="301"/>
      <c r="G9" s="301"/>
      <c r="H9" s="301"/>
      <c r="I9" s="301"/>
      <c r="J9" s="301"/>
      <c r="K9" s="186" t="s">
        <v>69</v>
      </c>
      <c r="L9" s="186" t="s">
        <v>38</v>
      </c>
      <c r="M9" s="186" t="s">
        <v>70</v>
      </c>
      <c r="N9" s="301"/>
      <c r="O9" s="301"/>
      <c r="P9" s="301"/>
      <c r="Q9" s="301" t="s">
        <v>67</v>
      </c>
      <c r="R9" s="301" t="s">
        <v>66</v>
      </c>
      <c r="S9" s="23"/>
      <c r="W9" s="3"/>
      <c r="X9" s="3"/>
      <c r="Y9" s="3"/>
      <c r="Z9" s="3"/>
      <c r="AA9" s="3"/>
      <c r="AB9" s="3"/>
    </row>
    <row r="10" spans="1:28" hidden="1" outlineLevel="1" x14ac:dyDescent="0.25">
      <c r="A10" s="42" t="s">
        <v>228</v>
      </c>
      <c r="B10" s="46" t="s">
        <v>249</v>
      </c>
      <c r="C10" s="132" t="s">
        <v>131</v>
      </c>
      <c r="D10" s="42" t="s">
        <v>221</v>
      </c>
      <c r="E10" s="132">
        <v>5</v>
      </c>
      <c r="F10" s="142" t="s">
        <v>228</v>
      </c>
      <c r="G10" s="132" t="s">
        <v>222</v>
      </c>
      <c r="H10" s="133" t="s">
        <v>265</v>
      </c>
      <c r="I10" s="134">
        <v>45314</v>
      </c>
      <c r="J10" s="134">
        <v>45314</v>
      </c>
      <c r="K10" s="42">
        <v>15</v>
      </c>
      <c r="L10" s="135">
        <v>45322</v>
      </c>
      <c r="M10" s="136">
        <v>30172</v>
      </c>
      <c r="N10" s="45"/>
      <c r="O10" s="45"/>
      <c r="P10" s="67">
        <v>0</v>
      </c>
      <c r="Q10" s="45" t="s">
        <v>318</v>
      </c>
      <c r="R10" s="67">
        <v>0</v>
      </c>
    </row>
    <row r="11" spans="1:28" hidden="1" outlineLevel="1" x14ac:dyDescent="0.25">
      <c r="A11" s="42" t="s">
        <v>228</v>
      </c>
      <c r="B11" s="46" t="s">
        <v>227</v>
      </c>
      <c r="C11" s="132" t="s">
        <v>131</v>
      </c>
      <c r="D11" s="42" t="s">
        <v>221</v>
      </c>
      <c r="E11" s="132">
        <v>7</v>
      </c>
      <c r="F11" s="142" t="s">
        <v>228</v>
      </c>
      <c r="G11" s="132" t="s">
        <v>222</v>
      </c>
      <c r="H11" s="133" t="s">
        <v>232</v>
      </c>
      <c r="I11" s="134">
        <v>45314</v>
      </c>
      <c r="J11" s="134">
        <v>45314</v>
      </c>
      <c r="K11" s="42">
        <v>16</v>
      </c>
      <c r="L11" s="135">
        <v>45322</v>
      </c>
      <c r="M11" s="136">
        <v>30172</v>
      </c>
      <c r="N11" s="45"/>
      <c r="O11" s="45"/>
      <c r="P11" s="67">
        <v>0</v>
      </c>
      <c r="Q11" s="45" t="s">
        <v>318</v>
      </c>
      <c r="R11" s="67">
        <v>0</v>
      </c>
    </row>
    <row r="12" spans="1:28" hidden="1" outlineLevel="1" x14ac:dyDescent="0.25">
      <c r="A12" s="42" t="s">
        <v>229</v>
      </c>
      <c r="B12" s="46" t="s">
        <v>251</v>
      </c>
      <c r="C12" s="132" t="s">
        <v>131</v>
      </c>
      <c r="D12" s="42" t="s">
        <v>221</v>
      </c>
      <c r="E12" s="132">
        <v>4</v>
      </c>
      <c r="F12" s="142" t="s">
        <v>230</v>
      </c>
      <c r="G12" s="132" t="s">
        <v>222</v>
      </c>
      <c r="H12" s="133" t="s">
        <v>233</v>
      </c>
      <c r="I12" s="134">
        <v>45308</v>
      </c>
      <c r="J12" s="134">
        <v>45308</v>
      </c>
      <c r="K12" s="42">
        <v>17</v>
      </c>
      <c r="L12" s="135">
        <v>45322</v>
      </c>
      <c r="M12" s="136">
        <v>32801</v>
      </c>
      <c r="N12" s="45"/>
      <c r="O12" s="45"/>
      <c r="P12" s="67">
        <v>0</v>
      </c>
      <c r="Q12" s="45"/>
      <c r="R12" s="67">
        <v>0</v>
      </c>
    </row>
    <row r="13" spans="1:28" hidden="1" outlineLevel="1" x14ac:dyDescent="0.25">
      <c r="A13" s="42" t="s">
        <v>229</v>
      </c>
      <c r="B13" s="46" t="s">
        <v>227</v>
      </c>
      <c r="C13" s="132" t="s">
        <v>131</v>
      </c>
      <c r="D13" s="42" t="s">
        <v>221</v>
      </c>
      <c r="E13" s="132">
        <v>7</v>
      </c>
      <c r="F13" s="142" t="s">
        <v>230</v>
      </c>
      <c r="G13" s="132" t="s">
        <v>222</v>
      </c>
      <c r="H13" s="133" t="s">
        <v>233</v>
      </c>
      <c r="I13" s="134">
        <v>45308</v>
      </c>
      <c r="J13" s="134">
        <v>45308</v>
      </c>
      <c r="K13" s="42">
        <v>18</v>
      </c>
      <c r="L13" s="135">
        <v>45322</v>
      </c>
      <c r="M13" s="136">
        <v>30172</v>
      </c>
      <c r="N13" s="45"/>
      <c r="O13" s="45"/>
      <c r="P13" s="67">
        <v>0</v>
      </c>
      <c r="Q13" s="45"/>
      <c r="R13" s="67">
        <v>0</v>
      </c>
    </row>
    <row r="14" spans="1:28" ht="24" hidden="1" outlineLevel="1" x14ac:dyDescent="0.25">
      <c r="A14" s="42" t="s">
        <v>228</v>
      </c>
      <c r="B14" s="46" t="s">
        <v>245</v>
      </c>
      <c r="C14" s="132" t="s">
        <v>133</v>
      </c>
      <c r="D14" s="42" t="s">
        <v>223</v>
      </c>
      <c r="E14" s="132" t="s">
        <v>224</v>
      </c>
      <c r="F14" s="142" t="s">
        <v>228</v>
      </c>
      <c r="G14" s="132" t="s">
        <v>222</v>
      </c>
      <c r="H14" s="133" t="s">
        <v>288</v>
      </c>
      <c r="I14" s="134">
        <v>45314</v>
      </c>
      <c r="J14" s="134">
        <v>45314</v>
      </c>
      <c r="K14" s="42">
        <v>19</v>
      </c>
      <c r="L14" s="135">
        <v>45321</v>
      </c>
      <c r="M14" s="136">
        <v>32801</v>
      </c>
      <c r="N14" s="45"/>
      <c r="O14" s="137"/>
      <c r="P14" s="67">
        <v>0</v>
      </c>
      <c r="Q14" s="45" t="s">
        <v>318</v>
      </c>
      <c r="R14" s="67">
        <v>0</v>
      </c>
    </row>
    <row r="15" spans="1:28" hidden="1" outlineLevel="1" x14ac:dyDescent="0.25">
      <c r="A15" s="42" t="s">
        <v>229</v>
      </c>
      <c r="B15" s="46" t="s">
        <v>245</v>
      </c>
      <c r="C15" s="132" t="s">
        <v>133</v>
      </c>
      <c r="D15" s="42" t="s">
        <v>223</v>
      </c>
      <c r="E15" s="132" t="s">
        <v>224</v>
      </c>
      <c r="F15" s="142" t="s">
        <v>230</v>
      </c>
      <c r="G15" s="132" t="s">
        <v>222</v>
      </c>
      <c r="H15" s="133" t="s">
        <v>289</v>
      </c>
      <c r="I15" s="134">
        <v>45308</v>
      </c>
      <c r="J15" s="134">
        <v>45308</v>
      </c>
      <c r="K15" s="42">
        <v>20</v>
      </c>
      <c r="L15" s="135">
        <v>45321</v>
      </c>
      <c r="M15" s="136">
        <v>32801</v>
      </c>
      <c r="N15" s="45"/>
      <c r="O15" s="137"/>
      <c r="P15" s="67">
        <v>0</v>
      </c>
      <c r="Q15" s="45"/>
      <c r="R15" s="67">
        <v>0</v>
      </c>
    </row>
    <row r="16" spans="1:28" hidden="1" outlineLevel="1" x14ac:dyDescent="0.25">
      <c r="A16" s="42" t="s">
        <v>228</v>
      </c>
      <c r="B16" s="46" t="s">
        <v>227</v>
      </c>
      <c r="C16" s="132" t="s">
        <v>131</v>
      </c>
      <c r="D16" s="42" t="s">
        <v>221</v>
      </c>
      <c r="E16" s="132">
        <v>7</v>
      </c>
      <c r="F16" s="142" t="s">
        <v>231</v>
      </c>
      <c r="G16" s="132" t="s">
        <v>222</v>
      </c>
      <c r="H16" s="133" t="s">
        <v>234</v>
      </c>
      <c r="I16" s="134">
        <v>45337</v>
      </c>
      <c r="J16" s="134">
        <v>45337</v>
      </c>
      <c r="K16" s="42">
        <v>33</v>
      </c>
      <c r="L16" s="135">
        <v>45357</v>
      </c>
      <c r="M16" s="136">
        <v>30172</v>
      </c>
      <c r="N16" s="45"/>
      <c r="O16" s="137"/>
      <c r="P16" s="67">
        <v>0</v>
      </c>
      <c r="Q16" s="45" t="s">
        <v>319</v>
      </c>
      <c r="R16" s="67">
        <v>6500</v>
      </c>
    </row>
    <row r="17" spans="1:18" hidden="1" outlineLevel="1" x14ac:dyDescent="0.25">
      <c r="A17" s="42" t="s">
        <v>228</v>
      </c>
      <c r="B17" s="46" t="s">
        <v>237</v>
      </c>
      <c r="C17" s="132" t="s">
        <v>131</v>
      </c>
      <c r="D17" s="42" t="s">
        <v>221</v>
      </c>
      <c r="E17" s="132">
        <v>7</v>
      </c>
      <c r="F17" s="142" t="s">
        <v>238</v>
      </c>
      <c r="G17" s="132" t="s">
        <v>222</v>
      </c>
      <c r="H17" s="133" t="s">
        <v>253</v>
      </c>
      <c r="I17" s="134">
        <v>45337</v>
      </c>
      <c r="J17" s="134">
        <v>45337</v>
      </c>
      <c r="K17" s="42">
        <v>34</v>
      </c>
      <c r="L17" s="135">
        <v>45357</v>
      </c>
      <c r="M17" s="136">
        <v>30172</v>
      </c>
      <c r="N17" s="45"/>
      <c r="O17" s="137"/>
      <c r="P17" s="67">
        <v>0</v>
      </c>
      <c r="Q17" s="45" t="s">
        <v>318</v>
      </c>
      <c r="R17" s="67">
        <v>0</v>
      </c>
    </row>
    <row r="18" spans="1:18" hidden="1" outlineLevel="1" x14ac:dyDescent="0.25">
      <c r="A18" s="42" t="s">
        <v>228</v>
      </c>
      <c r="B18" s="46" t="s">
        <v>251</v>
      </c>
      <c r="C18" s="132" t="s">
        <v>131</v>
      </c>
      <c r="D18" s="42" t="s">
        <v>221</v>
      </c>
      <c r="E18" s="132">
        <v>4</v>
      </c>
      <c r="F18" s="142" t="s">
        <v>231</v>
      </c>
      <c r="G18" s="132" t="s">
        <v>222</v>
      </c>
      <c r="H18" s="133" t="s">
        <v>271</v>
      </c>
      <c r="I18" s="134">
        <v>45335</v>
      </c>
      <c r="J18" s="134">
        <v>45335</v>
      </c>
      <c r="K18" s="42">
        <v>35</v>
      </c>
      <c r="L18" s="135">
        <v>45357</v>
      </c>
      <c r="M18" s="136">
        <v>32801</v>
      </c>
      <c r="N18" s="45"/>
      <c r="O18" s="137"/>
      <c r="P18" s="67">
        <v>0</v>
      </c>
      <c r="Q18" s="45" t="s">
        <v>318</v>
      </c>
      <c r="R18" s="67">
        <v>0</v>
      </c>
    </row>
    <row r="19" spans="1:18" hidden="1" outlineLevel="1" x14ac:dyDescent="0.25">
      <c r="A19" s="42" t="s">
        <v>228</v>
      </c>
      <c r="B19" s="46" t="s">
        <v>260</v>
      </c>
      <c r="C19" s="132" t="s">
        <v>131</v>
      </c>
      <c r="D19" s="42" t="s">
        <v>221</v>
      </c>
      <c r="E19" s="132">
        <v>9</v>
      </c>
      <c r="F19" s="142" t="s">
        <v>231</v>
      </c>
      <c r="G19" s="132" t="s">
        <v>222</v>
      </c>
      <c r="H19" s="133" t="s">
        <v>261</v>
      </c>
      <c r="I19" s="134">
        <v>45334</v>
      </c>
      <c r="J19" s="134">
        <v>45335</v>
      </c>
      <c r="K19" s="42">
        <v>36</v>
      </c>
      <c r="L19" s="135">
        <v>45357</v>
      </c>
      <c r="M19" s="136">
        <v>105601</v>
      </c>
      <c r="N19" s="45"/>
      <c r="O19" s="137"/>
      <c r="P19" s="67">
        <v>0</v>
      </c>
      <c r="Q19" s="45" t="s">
        <v>318</v>
      </c>
      <c r="R19" s="67">
        <v>0</v>
      </c>
    </row>
    <row r="20" spans="1:18" hidden="1" outlineLevel="1" x14ac:dyDescent="0.25">
      <c r="A20" s="42" t="s">
        <v>228</v>
      </c>
      <c r="B20" s="46" t="s">
        <v>227</v>
      </c>
      <c r="C20" s="132" t="s">
        <v>131</v>
      </c>
      <c r="D20" s="42" t="s">
        <v>221</v>
      </c>
      <c r="E20" s="132">
        <v>7</v>
      </c>
      <c r="F20" s="142" t="s">
        <v>231</v>
      </c>
      <c r="G20" s="132" t="s">
        <v>222</v>
      </c>
      <c r="H20" s="133" t="s">
        <v>235</v>
      </c>
      <c r="I20" s="134">
        <v>45332</v>
      </c>
      <c r="J20" s="134">
        <v>45332</v>
      </c>
      <c r="K20" s="42">
        <v>37</v>
      </c>
      <c r="L20" s="135">
        <v>45357</v>
      </c>
      <c r="M20" s="136">
        <v>30172</v>
      </c>
      <c r="N20" s="45"/>
      <c r="O20" s="137"/>
      <c r="P20" s="67">
        <v>0</v>
      </c>
      <c r="Q20" s="45" t="s">
        <v>318</v>
      </c>
      <c r="R20" s="67">
        <v>0</v>
      </c>
    </row>
    <row r="21" spans="1:18" hidden="1" outlineLevel="1" x14ac:dyDescent="0.25">
      <c r="A21" s="42" t="s">
        <v>228</v>
      </c>
      <c r="B21" s="46" t="s">
        <v>247</v>
      </c>
      <c r="C21" s="132" t="s">
        <v>131</v>
      </c>
      <c r="D21" s="42" t="s">
        <v>221</v>
      </c>
      <c r="E21" s="132">
        <v>5</v>
      </c>
      <c r="F21" s="142" t="s">
        <v>238</v>
      </c>
      <c r="G21" s="132" t="s">
        <v>222</v>
      </c>
      <c r="H21" s="133" t="s">
        <v>281</v>
      </c>
      <c r="I21" s="134">
        <v>45327</v>
      </c>
      <c r="J21" s="134">
        <v>45331</v>
      </c>
      <c r="K21" s="42">
        <v>38</v>
      </c>
      <c r="L21" s="135">
        <v>45357</v>
      </c>
      <c r="M21" s="136">
        <v>331888</v>
      </c>
      <c r="N21" s="45"/>
      <c r="O21" s="137"/>
      <c r="P21" s="67">
        <v>0</v>
      </c>
      <c r="Q21" s="45"/>
      <c r="R21" s="67">
        <v>0</v>
      </c>
    </row>
    <row r="22" spans="1:18" hidden="1" outlineLevel="1" x14ac:dyDescent="0.25">
      <c r="A22" s="42" t="s">
        <v>229</v>
      </c>
      <c r="B22" s="46" t="s">
        <v>244</v>
      </c>
      <c r="C22" s="132" t="s">
        <v>131</v>
      </c>
      <c r="D22" s="42" t="s">
        <v>221</v>
      </c>
      <c r="E22" s="132">
        <v>9</v>
      </c>
      <c r="F22" s="142" t="s">
        <v>262</v>
      </c>
      <c r="G22" s="132" t="s">
        <v>222</v>
      </c>
      <c r="H22" s="133" t="s">
        <v>266</v>
      </c>
      <c r="I22" s="134">
        <v>45341</v>
      </c>
      <c r="J22" s="134">
        <v>45342</v>
      </c>
      <c r="K22" s="42">
        <v>39</v>
      </c>
      <c r="L22" s="135">
        <v>45357</v>
      </c>
      <c r="M22" s="136">
        <v>105601</v>
      </c>
      <c r="N22" s="45"/>
      <c r="O22" s="137"/>
      <c r="P22" s="67">
        <v>0</v>
      </c>
      <c r="Q22" s="45"/>
      <c r="R22" s="67">
        <v>0</v>
      </c>
    </row>
    <row r="23" spans="1:18" hidden="1" outlineLevel="1" x14ac:dyDescent="0.25">
      <c r="A23" s="42" t="s">
        <v>228</v>
      </c>
      <c r="B23" s="46" t="s">
        <v>237</v>
      </c>
      <c r="C23" s="132" t="s">
        <v>131</v>
      </c>
      <c r="D23" s="42" t="s">
        <v>221</v>
      </c>
      <c r="E23" s="132">
        <v>7</v>
      </c>
      <c r="F23" s="142" t="s">
        <v>238</v>
      </c>
      <c r="G23" s="132" t="s">
        <v>222</v>
      </c>
      <c r="H23" s="133" t="s">
        <v>241</v>
      </c>
      <c r="I23" s="134">
        <v>45338</v>
      </c>
      <c r="J23" s="134">
        <v>45338</v>
      </c>
      <c r="K23" s="42">
        <v>40</v>
      </c>
      <c r="L23" s="135">
        <v>45357</v>
      </c>
      <c r="M23" s="136">
        <v>30172</v>
      </c>
      <c r="N23" s="45"/>
      <c r="O23" s="137"/>
      <c r="P23" s="67">
        <v>0</v>
      </c>
      <c r="Q23" s="45" t="s">
        <v>318</v>
      </c>
      <c r="R23" s="67">
        <v>0</v>
      </c>
    </row>
    <row r="24" spans="1:18" hidden="1" outlineLevel="1" x14ac:dyDescent="0.25">
      <c r="A24" s="42" t="s">
        <v>228</v>
      </c>
      <c r="B24" s="46" t="s">
        <v>248</v>
      </c>
      <c r="C24" s="132" t="s">
        <v>131</v>
      </c>
      <c r="D24" s="42" t="s">
        <v>221</v>
      </c>
      <c r="E24" s="132">
        <v>9</v>
      </c>
      <c r="F24" s="142" t="s">
        <v>231</v>
      </c>
      <c r="G24" s="132" t="s">
        <v>222</v>
      </c>
      <c r="H24" s="133" t="s">
        <v>276</v>
      </c>
      <c r="I24" s="134">
        <v>45327</v>
      </c>
      <c r="J24" s="134">
        <v>45331</v>
      </c>
      <c r="K24" s="42">
        <v>41</v>
      </c>
      <c r="L24" s="135">
        <v>45357</v>
      </c>
      <c r="M24" s="136">
        <v>331888</v>
      </c>
      <c r="N24" s="45"/>
      <c r="O24" s="137"/>
      <c r="P24" s="67">
        <v>0</v>
      </c>
      <c r="Q24" s="45" t="s">
        <v>318</v>
      </c>
      <c r="R24" s="67">
        <v>0</v>
      </c>
    </row>
    <row r="25" spans="1:18" hidden="1" outlineLevel="1" x14ac:dyDescent="0.25">
      <c r="A25" s="42" t="s">
        <v>229</v>
      </c>
      <c r="B25" s="46" t="s">
        <v>244</v>
      </c>
      <c r="C25" s="132" t="s">
        <v>131</v>
      </c>
      <c r="D25" s="42" t="s">
        <v>221</v>
      </c>
      <c r="E25" s="132">
        <v>9</v>
      </c>
      <c r="F25" s="142" t="s">
        <v>262</v>
      </c>
      <c r="G25" s="132" t="s">
        <v>222</v>
      </c>
      <c r="H25" s="133" t="s">
        <v>266</v>
      </c>
      <c r="I25" s="134">
        <v>45363</v>
      </c>
      <c r="J25" s="134">
        <v>45365</v>
      </c>
      <c r="K25" s="42">
        <v>42</v>
      </c>
      <c r="L25" s="135">
        <v>45357</v>
      </c>
      <c r="M25" s="136">
        <v>181030</v>
      </c>
      <c r="N25" s="45"/>
      <c r="O25" s="137"/>
      <c r="P25" s="67">
        <v>0</v>
      </c>
      <c r="Q25" s="45"/>
      <c r="R25" s="67">
        <v>0</v>
      </c>
    </row>
    <row r="26" spans="1:18" hidden="1" outlineLevel="1" x14ac:dyDescent="0.25">
      <c r="A26" s="42" t="s">
        <v>228</v>
      </c>
      <c r="B26" s="46" t="s">
        <v>237</v>
      </c>
      <c r="C26" s="132" t="s">
        <v>131</v>
      </c>
      <c r="D26" s="42" t="s">
        <v>221</v>
      </c>
      <c r="E26" s="132">
        <v>7</v>
      </c>
      <c r="F26" s="142" t="s">
        <v>238</v>
      </c>
      <c r="G26" s="132" t="s">
        <v>222</v>
      </c>
      <c r="H26" s="133" t="s">
        <v>242</v>
      </c>
      <c r="I26" s="134">
        <v>45345</v>
      </c>
      <c r="J26" s="134">
        <v>45345</v>
      </c>
      <c r="K26" s="42">
        <v>43</v>
      </c>
      <c r="L26" s="135">
        <v>45357</v>
      </c>
      <c r="M26" s="136">
        <v>30172</v>
      </c>
      <c r="N26" s="45"/>
      <c r="O26" s="137"/>
      <c r="P26" s="67">
        <v>0</v>
      </c>
      <c r="Q26" s="45" t="s">
        <v>318</v>
      </c>
      <c r="R26" s="67">
        <v>0</v>
      </c>
    </row>
    <row r="27" spans="1:18" hidden="1" outlineLevel="1" x14ac:dyDescent="0.25">
      <c r="A27" s="42" t="s">
        <v>228</v>
      </c>
      <c r="B27" s="46" t="s">
        <v>246</v>
      </c>
      <c r="C27" s="132" t="s">
        <v>131</v>
      </c>
      <c r="D27" s="42" t="s">
        <v>221</v>
      </c>
      <c r="E27" s="132">
        <v>10</v>
      </c>
      <c r="F27" s="142" t="s">
        <v>228</v>
      </c>
      <c r="G27" s="132" t="s">
        <v>222</v>
      </c>
      <c r="H27" s="133" t="s">
        <v>273</v>
      </c>
      <c r="I27" s="134">
        <v>45327</v>
      </c>
      <c r="J27" s="134">
        <v>45327</v>
      </c>
      <c r="K27" s="42">
        <v>44</v>
      </c>
      <c r="L27" s="135">
        <v>45357</v>
      </c>
      <c r="M27" s="136">
        <v>30172</v>
      </c>
      <c r="N27" s="45"/>
      <c r="O27" s="137"/>
      <c r="P27" s="67">
        <v>0</v>
      </c>
      <c r="Q27" s="45" t="s">
        <v>318</v>
      </c>
      <c r="R27" s="67">
        <v>0</v>
      </c>
    </row>
    <row r="28" spans="1:18" hidden="1" outlineLevel="1" x14ac:dyDescent="0.25">
      <c r="A28" s="42" t="s">
        <v>258</v>
      </c>
      <c r="B28" s="46" t="s">
        <v>252</v>
      </c>
      <c r="C28" s="132" t="s">
        <v>131</v>
      </c>
      <c r="D28" s="42" t="s">
        <v>221</v>
      </c>
      <c r="E28" s="132">
        <v>13</v>
      </c>
      <c r="F28" s="142" t="s">
        <v>263</v>
      </c>
      <c r="G28" s="132" t="s">
        <v>222</v>
      </c>
      <c r="H28" s="133" t="s">
        <v>264</v>
      </c>
      <c r="I28" s="134">
        <v>45329</v>
      </c>
      <c r="J28" s="134">
        <v>45329</v>
      </c>
      <c r="K28" s="42">
        <v>45</v>
      </c>
      <c r="L28" s="135">
        <v>45357</v>
      </c>
      <c r="M28" s="136">
        <v>24486</v>
      </c>
      <c r="N28" s="45"/>
      <c r="O28" s="137"/>
      <c r="P28" s="67">
        <v>0</v>
      </c>
      <c r="Q28" s="45"/>
      <c r="R28" s="67">
        <v>0</v>
      </c>
    </row>
    <row r="29" spans="1:18" ht="24" hidden="1" outlineLevel="1" x14ac:dyDescent="0.25">
      <c r="A29" s="42" t="s">
        <v>228</v>
      </c>
      <c r="B29" s="46" t="s">
        <v>251</v>
      </c>
      <c r="C29" s="132" t="s">
        <v>131</v>
      </c>
      <c r="D29" s="42" t="s">
        <v>221</v>
      </c>
      <c r="E29" s="132">
        <v>4</v>
      </c>
      <c r="F29" s="142" t="s">
        <v>228</v>
      </c>
      <c r="G29" s="132" t="s">
        <v>222</v>
      </c>
      <c r="H29" s="133" t="s">
        <v>272</v>
      </c>
      <c r="I29" s="134">
        <v>45314</v>
      </c>
      <c r="J29" s="134">
        <v>45314</v>
      </c>
      <c r="K29" s="42">
        <v>46</v>
      </c>
      <c r="L29" s="135">
        <v>45357</v>
      </c>
      <c r="M29" s="136">
        <v>32801</v>
      </c>
      <c r="N29" s="45"/>
      <c r="O29" s="137"/>
      <c r="P29" s="67">
        <v>0</v>
      </c>
      <c r="Q29" s="45" t="s">
        <v>318</v>
      </c>
      <c r="R29" s="67">
        <v>0</v>
      </c>
    </row>
    <row r="30" spans="1:18" hidden="1" outlineLevel="1" x14ac:dyDescent="0.25">
      <c r="A30" s="42" t="s">
        <v>259</v>
      </c>
      <c r="B30" s="46" t="s">
        <v>247</v>
      </c>
      <c r="C30" s="132" t="s">
        <v>131</v>
      </c>
      <c r="D30" s="42" t="s">
        <v>221</v>
      </c>
      <c r="E30" s="132">
        <v>5</v>
      </c>
      <c r="F30" s="142" t="s">
        <v>311</v>
      </c>
      <c r="G30" s="132" t="s">
        <v>216</v>
      </c>
      <c r="H30" s="133" t="s">
        <v>282</v>
      </c>
      <c r="I30" s="134">
        <v>45369</v>
      </c>
      <c r="J30" s="134">
        <v>45369</v>
      </c>
      <c r="K30" s="42">
        <v>51</v>
      </c>
      <c r="L30" s="135">
        <v>45365</v>
      </c>
      <c r="M30" s="136">
        <v>30172</v>
      </c>
      <c r="N30" s="45" t="s">
        <v>290</v>
      </c>
      <c r="O30" s="137">
        <v>45369</v>
      </c>
      <c r="P30" s="67" t="s">
        <v>291</v>
      </c>
      <c r="Q30" s="45"/>
      <c r="R30" s="67">
        <v>0</v>
      </c>
    </row>
    <row r="31" spans="1:18" ht="24" hidden="1" outlineLevel="1" x14ac:dyDescent="0.25">
      <c r="A31" s="42" t="s">
        <v>255</v>
      </c>
      <c r="B31" s="46" t="s">
        <v>248</v>
      </c>
      <c r="C31" s="132" t="s">
        <v>131</v>
      </c>
      <c r="D31" s="42" t="s">
        <v>221</v>
      </c>
      <c r="E31" s="132">
        <v>9</v>
      </c>
      <c r="F31" s="142" t="s">
        <v>312</v>
      </c>
      <c r="G31" s="132" t="s">
        <v>225</v>
      </c>
      <c r="H31" s="133" t="s">
        <v>277</v>
      </c>
      <c r="I31" s="134">
        <v>45369</v>
      </c>
      <c r="J31" s="134">
        <v>45370</v>
      </c>
      <c r="K31" s="42">
        <v>52</v>
      </c>
      <c r="L31" s="135">
        <v>45365</v>
      </c>
      <c r="M31" s="136">
        <v>75429</v>
      </c>
      <c r="N31" s="45">
        <v>459962</v>
      </c>
      <c r="O31" s="137">
        <v>45369</v>
      </c>
      <c r="P31" s="67">
        <v>174041</v>
      </c>
      <c r="Q31" s="45"/>
      <c r="R31" s="67">
        <v>0</v>
      </c>
    </row>
    <row r="32" spans="1:18" ht="24" hidden="1" outlineLevel="1" x14ac:dyDescent="0.25">
      <c r="A32" s="42" t="s">
        <v>259</v>
      </c>
      <c r="B32" s="46" t="s">
        <v>244</v>
      </c>
      <c r="C32" s="132" t="s">
        <v>131</v>
      </c>
      <c r="D32" s="42" t="s">
        <v>221</v>
      </c>
      <c r="E32" s="132">
        <v>9</v>
      </c>
      <c r="F32" s="142" t="s">
        <v>313</v>
      </c>
      <c r="G32" s="132" t="s">
        <v>216</v>
      </c>
      <c r="H32" s="133" t="s">
        <v>267</v>
      </c>
      <c r="I32" s="134">
        <v>45369</v>
      </c>
      <c r="J32" s="134">
        <v>45372</v>
      </c>
      <c r="K32" s="42">
        <v>53</v>
      </c>
      <c r="L32" s="135">
        <v>45365</v>
      </c>
      <c r="M32" s="136">
        <v>256459</v>
      </c>
      <c r="N32" s="45">
        <v>460028</v>
      </c>
      <c r="O32" s="137">
        <v>45369</v>
      </c>
      <c r="P32" s="67">
        <v>159770</v>
      </c>
      <c r="Q32" s="45"/>
      <c r="R32" s="67">
        <v>0</v>
      </c>
    </row>
    <row r="33" spans="1:18" hidden="1" outlineLevel="1" x14ac:dyDescent="0.25">
      <c r="A33" s="42" t="s">
        <v>256</v>
      </c>
      <c r="B33" s="46" t="s">
        <v>248</v>
      </c>
      <c r="C33" s="132" t="s">
        <v>131</v>
      </c>
      <c r="D33" s="42" t="s">
        <v>221</v>
      </c>
      <c r="E33" s="132">
        <v>9</v>
      </c>
      <c r="F33" s="142" t="s">
        <v>314</v>
      </c>
      <c r="G33" s="132" t="s">
        <v>222</v>
      </c>
      <c r="H33" s="133" t="s">
        <v>278</v>
      </c>
      <c r="I33" s="134">
        <v>45365</v>
      </c>
      <c r="J33" s="134">
        <v>45366</v>
      </c>
      <c r="K33" s="42">
        <v>69</v>
      </c>
      <c r="L33" s="135">
        <v>45370</v>
      </c>
      <c r="M33" s="136">
        <v>105601</v>
      </c>
      <c r="N33" s="45"/>
      <c r="O33" s="137"/>
      <c r="P33" s="67">
        <v>0</v>
      </c>
      <c r="Q33" s="45"/>
      <c r="R33" s="67">
        <v>0</v>
      </c>
    </row>
    <row r="34" spans="1:18" hidden="1" outlineLevel="1" x14ac:dyDescent="0.25">
      <c r="A34" s="42" t="s">
        <v>228</v>
      </c>
      <c r="B34" s="46" t="s">
        <v>247</v>
      </c>
      <c r="C34" s="132" t="s">
        <v>131</v>
      </c>
      <c r="D34" s="42" t="s">
        <v>221</v>
      </c>
      <c r="E34" s="132">
        <v>5</v>
      </c>
      <c r="F34" s="142" t="s">
        <v>315</v>
      </c>
      <c r="G34" s="132" t="s">
        <v>222</v>
      </c>
      <c r="H34" s="133" t="s">
        <v>283</v>
      </c>
      <c r="I34" s="134">
        <v>45349</v>
      </c>
      <c r="J34" s="134">
        <v>45349</v>
      </c>
      <c r="K34" s="42">
        <v>59</v>
      </c>
      <c r="L34" s="135">
        <v>45370</v>
      </c>
      <c r="M34" s="136">
        <v>30172</v>
      </c>
      <c r="N34" s="45"/>
      <c r="O34" s="137"/>
      <c r="P34" s="67">
        <v>0</v>
      </c>
      <c r="Q34" s="45"/>
      <c r="R34" s="67">
        <v>0</v>
      </c>
    </row>
    <row r="35" spans="1:18" hidden="1" outlineLevel="1" x14ac:dyDescent="0.25">
      <c r="A35" s="42" t="s">
        <v>228</v>
      </c>
      <c r="B35" s="46" t="s">
        <v>246</v>
      </c>
      <c r="C35" s="132" t="s">
        <v>131</v>
      </c>
      <c r="D35" s="42" t="s">
        <v>221</v>
      </c>
      <c r="E35" s="132">
        <v>10</v>
      </c>
      <c r="F35" s="142" t="s">
        <v>238</v>
      </c>
      <c r="G35" s="132" t="s">
        <v>222</v>
      </c>
      <c r="H35" s="133" t="s">
        <v>274</v>
      </c>
      <c r="I35" s="134">
        <v>45350</v>
      </c>
      <c r="J35" s="134">
        <v>45350</v>
      </c>
      <c r="K35" s="42">
        <v>63</v>
      </c>
      <c r="L35" s="135">
        <v>45370</v>
      </c>
      <c r="M35" s="136">
        <v>30172</v>
      </c>
      <c r="N35" s="45"/>
      <c r="O35" s="137"/>
      <c r="P35" s="67">
        <v>0</v>
      </c>
      <c r="Q35" s="45" t="s">
        <v>320</v>
      </c>
      <c r="R35" s="67">
        <v>0</v>
      </c>
    </row>
    <row r="36" spans="1:18" hidden="1" outlineLevel="1" x14ac:dyDescent="0.25">
      <c r="A36" s="42" t="s">
        <v>228</v>
      </c>
      <c r="B36" s="46" t="s">
        <v>227</v>
      </c>
      <c r="C36" s="132" t="s">
        <v>131</v>
      </c>
      <c r="D36" s="42" t="s">
        <v>221</v>
      </c>
      <c r="E36" s="132">
        <v>7</v>
      </c>
      <c r="F36" s="142" t="s">
        <v>231</v>
      </c>
      <c r="G36" s="132" t="s">
        <v>222</v>
      </c>
      <c r="H36" s="133" t="s">
        <v>236</v>
      </c>
      <c r="I36" s="134">
        <v>45350</v>
      </c>
      <c r="J36" s="134">
        <v>45350</v>
      </c>
      <c r="K36" s="42">
        <v>67</v>
      </c>
      <c r="L36" s="135">
        <v>45370</v>
      </c>
      <c r="M36" s="136">
        <v>30172</v>
      </c>
      <c r="N36" s="45"/>
      <c r="O36" s="137"/>
      <c r="P36" s="67">
        <v>0</v>
      </c>
      <c r="Q36" s="45" t="s">
        <v>320</v>
      </c>
      <c r="R36" s="67">
        <v>0</v>
      </c>
    </row>
    <row r="37" spans="1:18" hidden="1" outlineLevel="1" x14ac:dyDescent="0.25">
      <c r="A37" s="42" t="s">
        <v>228</v>
      </c>
      <c r="B37" s="46" t="s">
        <v>237</v>
      </c>
      <c r="C37" s="132" t="s">
        <v>131</v>
      </c>
      <c r="D37" s="42" t="s">
        <v>221</v>
      </c>
      <c r="E37" s="132">
        <v>7</v>
      </c>
      <c r="F37" s="142" t="s">
        <v>239</v>
      </c>
      <c r="G37" s="132" t="s">
        <v>222</v>
      </c>
      <c r="H37" s="133" t="s">
        <v>242</v>
      </c>
      <c r="I37" s="134">
        <v>45351</v>
      </c>
      <c r="J37" s="134">
        <v>45351</v>
      </c>
      <c r="K37" s="42">
        <v>66</v>
      </c>
      <c r="L37" s="135">
        <v>45370</v>
      </c>
      <c r="M37" s="136">
        <v>30172</v>
      </c>
      <c r="N37" s="45"/>
      <c r="O37" s="137"/>
      <c r="P37" s="67">
        <v>0</v>
      </c>
      <c r="Q37" s="45" t="s">
        <v>318</v>
      </c>
      <c r="R37" s="67">
        <v>0</v>
      </c>
    </row>
    <row r="38" spans="1:18" hidden="1" outlineLevel="1" x14ac:dyDescent="0.25">
      <c r="A38" s="42" t="s">
        <v>228</v>
      </c>
      <c r="B38" s="46" t="s">
        <v>247</v>
      </c>
      <c r="C38" s="132" t="s">
        <v>131</v>
      </c>
      <c r="D38" s="42" t="s">
        <v>221</v>
      </c>
      <c r="E38" s="132">
        <v>5</v>
      </c>
      <c r="F38" s="142" t="s">
        <v>239</v>
      </c>
      <c r="G38" s="132" t="s">
        <v>222</v>
      </c>
      <c r="H38" s="133" t="s">
        <v>284</v>
      </c>
      <c r="I38" s="134">
        <v>45351</v>
      </c>
      <c r="J38" s="134">
        <v>45351</v>
      </c>
      <c r="K38" s="42">
        <v>58</v>
      </c>
      <c r="L38" s="135">
        <v>45370</v>
      </c>
      <c r="M38" s="136">
        <v>30172</v>
      </c>
      <c r="N38" s="45"/>
      <c r="O38" s="137"/>
      <c r="P38" s="67">
        <v>0</v>
      </c>
      <c r="Q38" s="45"/>
      <c r="R38" s="67">
        <v>0</v>
      </c>
    </row>
    <row r="39" spans="1:18" hidden="1" outlineLevel="1" x14ac:dyDescent="0.25">
      <c r="A39" s="42" t="s">
        <v>254</v>
      </c>
      <c r="B39" s="46" t="s">
        <v>244</v>
      </c>
      <c r="C39" s="132" t="s">
        <v>131</v>
      </c>
      <c r="D39" s="42" t="s">
        <v>221</v>
      </c>
      <c r="E39" s="132">
        <v>9</v>
      </c>
      <c r="F39" s="142" t="s">
        <v>316</v>
      </c>
      <c r="G39" s="132" t="s">
        <v>222</v>
      </c>
      <c r="H39" s="133" t="s">
        <v>268</v>
      </c>
      <c r="I39" s="134">
        <v>45356</v>
      </c>
      <c r="J39" s="134">
        <v>45356</v>
      </c>
      <c r="K39" s="42">
        <v>64</v>
      </c>
      <c r="L39" s="135">
        <v>45370</v>
      </c>
      <c r="M39" s="136">
        <v>30172</v>
      </c>
      <c r="N39" s="45"/>
      <c r="O39" s="137"/>
      <c r="P39" s="67">
        <v>0</v>
      </c>
      <c r="Q39" s="45"/>
      <c r="R39" s="67">
        <v>0</v>
      </c>
    </row>
    <row r="40" spans="1:18" hidden="1" outlineLevel="1" x14ac:dyDescent="0.25">
      <c r="A40" s="42" t="s">
        <v>228</v>
      </c>
      <c r="B40" s="46" t="s">
        <v>248</v>
      </c>
      <c r="C40" s="132" t="s">
        <v>131</v>
      </c>
      <c r="D40" s="42" t="s">
        <v>221</v>
      </c>
      <c r="E40" s="132">
        <v>9</v>
      </c>
      <c r="F40" s="142" t="s">
        <v>240</v>
      </c>
      <c r="G40" s="132" t="s">
        <v>222</v>
      </c>
      <c r="H40" s="133" t="s">
        <v>279</v>
      </c>
      <c r="I40" s="134">
        <v>45356</v>
      </c>
      <c r="J40" s="134">
        <v>45356</v>
      </c>
      <c r="K40" s="42">
        <v>61</v>
      </c>
      <c r="L40" s="135">
        <v>45370</v>
      </c>
      <c r="M40" s="136">
        <v>30172</v>
      </c>
      <c r="N40" s="45"/>
      <c r="O40" s="137"/>
      <c r="P40" s="67">
        <v>0</v>
      </c>
      <c r="Q40" s="45"/>
      <c r="R40" s="67">
        <v>0</v>
      </c>
    </row>
    <row r="41" spans="1:18" hidden="1" outlineLevel="1" x14ac:dyDescent="0.25">
      <c r="A41" s="42" t="s">
        <v>228</v>
      </c>
      <c r="B41" s="46" t="s">
        <v>247</v>
      </c>
      <c r="C41" s="132" t="s">
        <v>131</v>
      </c>
      <c r="D41" s="42" t="s">
        <v>221</v>
      </c>
      <c r="E41" s="132">
        <v>5</v>
      </c>
      <c r="F41" s="142" t="s">
        <v>240</v>
      </c>
      <c r="G41" s="132" t="s">
        <v>222</v>
      </c>
      <c r="H41" s="133" t="s">
        <v>285</v>
      </c>
      <c r="I41" s="134">
        <v>45356</v>
      </c>
      <c r="J41" s="134">
        <v>45356</v>
      </c>
      <c r="K41" s="42">
        <v>57</v>
      </c>
      <c r="L41" s="135">
        <v>45370</v>
      </c>
      <c r="M41" s="136">
        <v>30172</v>
      </c>
      <c r="N41" s="45"/>
      <c r="O41" s="137"/>
      <c r="P41" s="67">
        <v>0</v>
      </c>
      <c r="Q41" s="45"/>
      <c r="R41" s="67">
        <v>0</v>
      </c>
    </row>
    <row r="42" spans="1:18" hidden="1" outlineLevel="1" x14ac:dyDescent="0.25">
      <c r="A42" s="42" t="s">
        <v>228</v>
      </c>
      <c r="B42" s="46" t="s">
        <v>246</v>
      </c>
      <c r="C42" s="132" t="s">
        <v>131</v>
      </c>
      <c r="D42" s="42" t="s">
        <v>221</v>
      </c>
      <c r="E42" s="132">
        <v>10</v>
      </c>
      <c r="F42" s="142" t="s">
        <v>228</v>
      </c>
      <c r="G42" s="132" t="s">
        <v>222</v>
      </c>
      <c r="H42" s="133" t="s">
        <v>275</v>
      </c>
      <c r="I42" s="134">
        <v>45363</v>
      </c>
      <c r="J42" s="134">
        <v>45363</v>
      </c>
      <c r="K42" s="42">
        <v>62</v>
      </c>
      <c r="L42" s="135">
        <v>45370</v>
      </c>
      <c r="M42" s="136">
        <v>30172</v>
      </c>
      <c r="N42" s="45"/>
      <c r="O42" s="137"/>
      <c r="P42" s="67">
        <v>0</v>
      </c>
      <c r="Q42" s="45" t="s">
        <v>318</v>
      </c>
      <c r="R42" s="67">
        <v>0</v>
      </c>
    </row>
    <row r="43" spans="1:18" hidden="1" outlineLevel="1" x14ac:dyDescent="0.25">
      <c r="A43" s="42" t="s">
        <v>228</v>
      </c>
      <c r="B43" s="46" t="s">
        <v>248</v>
      </c>
      <c r="C43" s="132" t="s">
        <v>131</v>
      </c>
      <c r="D43" s="42" t="s">
        <v>221</v>
      </c>
      <c r="E43" s="132">
        <v>9</v>
      </c>
      <c r="F43" s="142" t="s">
        <v>228</v>
      </c>
      <c r="G43" s="132" t="s">
        <v>222</v>
      </c>
      <c r="H43" s="133" t="s">
        <v>280</v>
      </c>
      <c r="I43" s="134">
        <v>45324</v>
      </c>
      <c r="J43" s="134">
        <v>45324</v>
      </c>
      <c r="K43" s="42">
        <v>60</v>
      </c>
      <c r="L43" s="135">
        <v>45370</v>
      </c>
      <c r="M43" s="136">
        <v>30172</v>
      </c>
      <c r="N43" s="45"/>
      <c r="O43" s="137"/>
      <c r="P43" s="67">
        <v>0</v>
      </c>
      <c r="Q43" s="45" t="s">
        <v>318</v>
      </c>
      <c r="R43" s="67">
        <v>0</v>
      </c>
    </row>
    <row r="44" spans="1:18" hidden="1" outlineLevel="1" x14ac:dyDescent="0.25">
      <c r="A44" s="42" t="s">
        <v>257</v>
      </c>
      <c r="B44" s="46" t="s">
        <v>247</v>
      </c>
      <c r="C44" s="132" t="s">
        <v>131</v>
      </c>
      <c r="D44" s="42" t="s">
        <v>221</v>
      </c>
      <c r="E44" s="132">
        <v>5</v>
      </c>
      <c r="F44" s="142" t="s">
        <v>317</v>
      </c>
      <c r="G44" s="132" t="s">
        <v>216</v>
      </c>
      <c r="H44" s="133" t="s">
        <v>286</v>
      </c>
      <c r="I44" s="134">
        <v>45376</v>
      </c>
      <c r="J44" s="134">
        <v>45377</v>
      </c>
      <c r="K44" s="42">
        <v>68</v>
      </c>
      <c r="L44" s="135">
        <v>45370</v>
      </c>
      <c r="M44" s="136">
        <v>105601</v>
      </c>
      <c r="N44" s="45">
        <v>461402</v>
      </c>
      <c r="O44" s="137" t="s">
        <v>292</v>
      </c>
      <c r="P44" s="67">
        <v>635984</v>
      </c>
      <c r="Q44" s="45"/>
      <c r="R44" s="67">
        <v>0</v>
      </c>
    </row>
    <row r="45" spans="1:18" hidden="1" outlineLevel="1" x14ac:dyDescent="0.25">
      <c r="A45" s="42" t="s">
        <v>228</v>
      </c>
      <c r="B45" s="46" t="s">
        <v>250</v>
      </c>
      <c r="C45" s="132" t="s">
        <v>131</v>
      </c>
      <c r="D45" s="42" t="s">
        <v>221</v>
      </c>
      <c r="E45" s="132">
        <v>5</v>
      </c>
      <c r="F45" s="142" t="s">
        <v>228</v>
      </c>
      <c r="G45" s="132" t="s">
        <v>222</v>
      </c>
      <c r="H45" s="133" t="s">
        <v>265</v>
      </c>
      <c r="I45" s="134">
        <v>45363</v>
      </c>
      <c r="J45" s="134">
        <v>45363</v>
      </c>
      <c r="K45" s="42">
        <v>79</v>
      </c>
      <c r="L45" s="135">
        <v>45371</v>
      </c>
      <c r="M45" s="136">
        <v>30172</v>
      </c>
      <c r="N45" s="45"/>
      <c r="O45" s="137"/>
      <c r="P45" s="67">
        <v>0</v>
      </c>
      <c r="Q45" s="45" t="s">
        <v>318</v>
      </c>
      <c r="R45" s="67">
        <v>0</v>
      </c>
    </row>
    <row r="46" spans="1:18" hidden="1" outlineLevel="1" x14ac:dyDescent="0.25">
      <c r="A46" s="42" t="s">
        <v>228</v>
      </c>
      <c r="B46" s="46" t="s">
        <v>247</v>
      </c>
      <c r="C46" s="132" t="s">
        <v>131</v>
      </c>
      <c r="D46" s="42" t="s">
        <v>221</v>
      </c>
      <c r="E46" s="132">
        <v>5</v>
      </c>
      <c r="F46" s="142" t="s">
        <v>240</v>
      </c>
      <c r="G46" s="132" t="s">
        <v>222</v>
      </c>
      <c r="H46" s="133" t="s">
        <v>287</v>
      </c>
      <c r="I46" s="134">
        <v>45364</v>
      </c>
      <c r="J46" s="134">
        <v>45364</v>
      </c>
      <c r="K46" s="42">
        <v>78</v>
      </c>
      <c r="L46" s="135">
        <v>45371</v>
      </c>
      <c r="M46" s="136">
        <v>30172</v>
      </c>
      <c r="N46" s="45"/>
      <c r="O46" s="137"/>
      <c r="P46" s="67">
        <v>0</v>
      </c>
      <c r="Q46" s="45"/>
      <c r="R46" s="67">
        <v>0</v>
      </c>
    </row>
    <row r="47" spans="1:18" hidden="1" outlineLevel="1" x14ac:dyDescent="0.25">
      <c r="A47" s="42" t="s">
        <v>228</v>
      </c>
      <c r="B47" s="46" t="s">
        <v>237</v>
      </c>
      <c r="C47" s="132" t="s">
        <v>131</v>
      </c>
      <c r="D47" s="42" t="s">
        <v>221</v>
      </c>
      <c r="E47" s="132">
        <v>7</v>
      </c>
      <c r="F47" s="142" t="s">
        <v>240</v>
      </c>
      <c r="G47" s="132" t="s">
        <v>222</v>
      </c>
      <c r="H47" s="133" t="s">
        <v>243</v>
      </c>
      <c r="I47" s="134">
        <v>45364</v>
      </c>
      <c r="J47" s="134">
        <v>45364</v>
      </c>
      <c r="K47" s="42">
        <v>77</v>
      </c>
      <c r="L47" s="135">
        <v>45371</v>
      </c>
      <c r="M47" s="136">
        <v>30172</v>
      </c>
      <c r="N47" s="45"/>
      <c r="O47" s="137"/>
      <c r="P47" s="67">
        <v>0</v>
      </c>
      <c r="Q47" s="45"/>
      <c r="R47" s="67">
        <v>0</v>
      </c>
    </row>
    <row r="48" spans="1:18" ht="24" hidden="1" outlineLevel="1" x14ac:dyDescent="0.25">
      <c r="A48" s="42" t="s">
        <v>258</v>
      </c>
      <c r="B48" s="46" t="s">
        <v>252</v>
      </c>
      <c r="C48" s="132" t="s">
        <v>131</v>
      </c>
      <c r="D48" s="42" t="s">
        <v>221</v>
      </c>
      <c r="E48" s="132">
        <v>13</v>
      </c>
      <c r="F48" s="142" t="s">
        <v>226</v>
      </c>
      <c r="G48" s="132" t="s">
        <v>222</v>
      </c>
      <c r="H48" s="133" t="s">
        <v>270</v>
      </c>
      <c r="I48" s="134">
        <v>45365</v>
      </c>
      <c r="J48" s="134">
        <v>45365</v>
      </c>
      <c r="K48" s="42">
        <v>76</v>
      </c>
      <c r="L48" s="135">
        <v>45371</v>
      </c>
      <c r="M48" s="136">
        <v>24486</v>
      </c>
      <c r="N48" s="45"/>
      <c r="O48" s="137"/>
      <c r="P48" s="67">
        <v>0</v>
      </c>
      <c r="Q48" s="45"/>
      <c r="R48" s="67">
        <v>0</v>
      </c>
    </row>
    <row r="49" spans="1:28" hidden="1" outlineLevel="1" x14ac:dyDescent="0.25">
      <c r="A49" s="42" t="s">
        <v>228</v>
      </c>
      <c r="B49" s="46" t="s">
        <v>246</v>
      </c>
      <c r="C49" s="132" t="s">
        <v>131</v>
      </c>
      <c r="D49" s="42" t="s">
        <v>221</v>
      </c>
      <c r="E49" s="132">
        <v>10</v>
      </c>
      <c r="F49" s="142" t="s">
        <v>228</v>
      </c>
      <c r="G49" s="132" t="s">
        <v>222</v>
      </c>
      <c r="H49" s="133" t="s">
        <v>275</v>
      </c>
      <c r="I49" s="134">
        <v>45370</v>
      </c>
      <c r="J49" s="134">
        <v>45370</v>
      </c>
      <c r="K49" s="42">
        <v>75</v>
      </c>
      <c r="L49" s="135">
        <v>45371</v>
      </c>
      <c r="M49" s="136">
        <v>30172</v>
      </c>
      <c r="N49" s="45"/>
      <c r="O49" s="137"/>
      <c r="P49" s="67">
        <v>0</v>
      </c>
      <c r="Q49" s="45" t="s">
        <v>318</v>
      </c>
      <c r="R49" s="67">
        <v>0</v>
      </c>
    </row>
    <row r="50" spans="1:28" hidden="1" outlineLevel="1" x14ac:dyDescent="0.25">
      <c r="A50" s="42" t="s">
        <v>228</v>
      </c>
      <c r="B50" s="46" t="s">
        <v>246</v>
      </c>
      <c r="C50" s="132" t="s">
        <v>131</v>
      </c>
      <c r="D50" s="42" t="s">
        <v>221</v>
      </c>
      <c r="E50" s="132">
        <v>10</v>
      </c>
      <c r="F50" s="142" t="s">
        <v>228</v>
      </c>
      <c r="G50" s="132" t="s">
        <v>222</v>
      </c>
      <c r="H50" s="133" t="s">
        <v>275</v>
      </c>
      <c r="I50" s="134">
        <v>45369</v>
      </c>
      <c r="J50" s="134">
        <v>45369</v>
      </c>
      <c r="K50" s="42">
        <v>74</v>
      </c>
      <c r="L50" s="135">
        <v>45371</v>
      </c>
      <c r="M50" s="136">
        <v>30172</v>
      </c>
      <c r="N50" s="45"/>
      <c r="O50" s="137"/>
      <c r="P50" s="67">
        <v>0</v>
      </c>
      <c r="Q50" s="45" t="s">
        <v>318</v>
      </c>
      <c r="R50" s="67">
        <v>0</v>
      </c>
    </row>
    <row r="51" spans="1:28" hidden="1" outlineLevel="1" x14ac:dyDescent="0.25">
      <c r="A51" s="42" t="s">
        <v>228</v>
      </c>
      <c r="B51" s="46" t="s">
        <v>250</v>
      </c>
      <c r="C51" s="132" t="s">
        <v>131</v>
      </c>
      <c r="D51" s="42" t="s">
        <v>221</v>
      </c>
      <c r="E51" s="132">
        <v>5</v>
      </c>
      <c r="F51" s="142" t="s">
        <v>228</v>
      </c>
      <c r="G51" s="132" t="s">
        <v>222</v>
      </c>
      <c r="H51" s="133" t="s">
        <v>265</v>
      </c>
      <c r="I51" s="134">
        <v>45370</v>
      </c>
      <c r="J51" s="134">
        <v>45370</v>
      </c>
      <c r="K51" s="42">
        <v>73</v>
      </c>
      <c r="L51" s="135">
        <v>45371</v>
      </c>
      <c r="M51" s="136">
        <v>30172</v>
      </c>
      <c r="N51" s="45"/>
      <c r="O51" s="137"/>
      <c r="P51" s="67">
        <v>0</v>
      </c>
      <c r="Q51" s="45" t="s">
        <v>318</v>
      </c>
      <c r="R51" s="67">
        <v>0</v>
      </c>
    </row>
    <row r="52" spans="1:28" hidden="1" outlineLevel="1" x14ac:dyDescent="0.25">
      <c r="A52" s="42" t="s">
        <v>257</v>
      </c>
      <c r="B52" s="46" t="s">
        <v>244</v>
      </c>
      <c r="C52" s="132" t="s">
        <v>131</v>
      </c>
      <c r="D52" s="42" t="s">
        <v>221</v>
      </c>
      <c r="E52" s="132">
        <v>9</v>
      </c>
      <c r="F52" s="142" t="s">
        <v>317</v>
      </c>
      <c r="G52" s="132" t="s">
        <v>216</v>
      </c>
      <c r="H52" s="133" t="s">
        <v>269</v>
      </c>
      <c r="I52" s="134">
        <v>45376</v>
      </c>
      <c r="J52" s="134">
        <v>45377</v>
      </c>
      <c r="K52" s="42">
        <v>72</v>
      </c>
      <c r="L52" s="135">
        <v>45371</v>
      </c>
      <c r="M52" s="136">
        <v>105601</v>
      </c>
      <c r="N52" s="45">
        <v>461402</v>
      </c>
      <c r="O52" s="137" t="s">
        <v>292</v>
      </c>
      <c r="P52" s="67">
        <v>635984</v>
      </c>
      <c r="Q52" s="45"/>
      <c r="R52" s="67">
        <v>0</v>
      </c>
    </row>
    <row r="53" spans="1:28" s="7" customFormat="1" collapsed="1" x14ac:dyDescent="0.25">
      <c r="A53" s="318" t="s">
        <v>192</v>
      </c>
      <c r="B53" s="319"/>
      <c r="C53" s="319"/>
      <c r="D53" s="319"/>
      <c r="E53" s="319"/>
      <c r="F53" s="319"/>
      <c r="G53" s="319"/>
      <c r="H53" s="319"/>
      <c r="I53" s="319"/>
      <c r="J53" s="319"/>
      <c r="K53" s="319"/>
      <c r="L53" s="320"/>
      <c r="M53" s="187">
        <f>SUM(M10:M52)</f>
        <v>2702148</v>
      </c>
      <c r="N53" s="188"/>
      <c r="O53" s="188"/>
      <c r="P53" s="187">
        <f>SUM(P10:P52)</f>
        <v>1605779</v>
      </c>
      <c r="Q53" s="188"/>
      <c r="R53" s="187">
        <f>SUM(R10:R52)</f>
        <v>6500</v>
      </c>
      <c r="W53" s="3"/>
      <c r="X53" s="3"/>
      <c r="Y53" s="3"/>
      <c r="Z53" s="3"/>
      <c r="AA53" s="3"/>
      <c r="AB53" s="3"/>
    </row>
    <row r="54" spans="1:28" s="7" customFormat="1" x14ac:dyDescent="0.25">
      <c r="A54" s="318" t="s">
        <v>193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20"/>
      <c r="M54" s="189">
        <f>+M53</f>
        <v>2702148</v>
      </c>
      <c r="N54" s="190"/>
      <c r="O54" s="190"/>
      <c r="P54" s="189">
        <f>+P53</f>
        <v>1605779</v>
      </c>
      <c r="Q54" s="191"/>
      <c r="R54" s="189">
        <f>+R53</f>
        <v>6500</v>
      </c>
      <c r="W54" s="3"/>
      <c r="X54" s="3"/>
      <c r="Y54" s="3"/>
      <c r="Z54" s="3"/>
      <c r="AA54" s="3"/>
      <c r="AB54" s="3"/>
    </row>
    <row r="55" spans="1:28" hidden="1" outlineLevel="1" x14ac:dyDescent="0.25">
      <c r="A55" s="42" t="s">
        <v>228</v>
      </c>
      <c r="B55" s="46" t="s">
        <v>237</v>
      </c>
      <c r="C55" s="132" t="s">
        <v>131</v>
      </c>
      <c r="D55" s="42" t="s">
        <v>221</v>
      </c>
      <c r="E55" s="132">
        <v>7</v>
      </c>
      <c r="F55" s="142" t="s">
        <v>240</v>
      </c>
      <c r="G55" s="132" t="s">
        <v>222</v>
      </c>
      <c r="H55" s="133" t="s">
        <v>429</v>
      </c>
      <c r="I55" s="134">
        <v>45356</v>
      </c>
      <c r="J55" s="134">
        <v>45356</v>
      </c>
      <c r="K55" s="42" t="s">
        <v>336</v>
      </c>
      <c r="L55" s="135">
        <v>45405</v>
      </c>
      <c r="M55" s="136">
        <v>30172</v>
      </c>
      <c r="N55" s="45"/>
      <c r="O55" s="137"/>
      <c r="P55" s="67">
        <v>0</v>
      </c>
      <c r="Q55" s="45" t="s">
        <v>318</v>
      </c>
      <c r="R55" s="67">
        <v>0</v>
      </c>
    </row>
    <row r="56" spans="1:28" hidden="1" outlineLevel="1" x14ac:dyDescent="0.25">
      <c r="A56" s="42" t="s">
        <v>229</v>
      </c>
      <c r="B56" s="46" t="s">
        <v>244</v>
      </c>
      <c r="C56" s="132" t="s">
        <v>131</v>
      </c>
      <c r="D56" s="42" t="s">
        <v>221</v>
      </c>
      <c r="E56" s="132">
        <v>9</v>
      </c>
      <c r="F56" s="142" t="s">
        <v>357</v>
      </c>
      <c r="G56" s="132" t="s">
        <v>222</v>
      </c>
      <c r="H56" s="133" t="s">
        <v>356</v>
      </c>
      <c r="I56" s="134">
        <v>45405</v>
      </c>
      <c r="J56" s="134">
        <v>45405</v>
      </c>
      <c r="K56" s="42" t="s">
        <v>337</v>
      </c>
      <c r="L56" s="135">
        <v>45411</v>
      </c>
      <c r="M56" s="136">
        <v>30172</v>
      </c>
      <c r="N56" s="45"/>
      <c r="O56" s="137"/>
      <c r="P56" s="67">
        <v>0</v>
      </c>
      <c r="Q56" s="45" t="s">
        <v>431</v>
      </c>
      <c r="R56" s="67">
        <v>25864</v>
      </c>
    </row>
    <row r="57" spans="1:28" hidden="1" outlineLevel="1" x14ac:dyDescent="0.25">
      <c r="A57" s="42" t="s">
        <v>259</v>
      </c>
      <c r="B57" s="46" t="s">
        <v>244</v>
      </c>
      <c r="C57" s="132" t="s">
        <v>131</v>
      </c>
      <c r="D57" s="42" t="s">
        <v>221</v>
      </c>
      <c r="E57" s="132">
        <v>9</v>
      </c>
      <c r="F57" s="142" t="s">
        <v>313</v>
      </c>
      <c r="G57" s="132" t="s">
        <v>350</v>
      </c>
      <c r="H57" s="133" t="s">
        <v>351</v>
      </c>
      <c r="I57" s="134">
        <v>45406</v>
      </c>
      <c r="J57" s="134">
        <v>45406</v>
      </c>
      <c r="K57" s="42" t="s">
        <v>338</v>
      </c>
      <c r="L57" s="135">
        <v>45405</v>
      </c>
      <c r="M57" s="136">
        <v>30172</v>
      </c>
      <c r="N57" s="45">
        <v>473645</v>
      </c>
      <c r="O57" s="137">
        <v>45407</v>
      </c>
      <c r="P57" s="67">
        <v>37100</v>
      </c>
      <c r="Q57" s="45" t="s">
        <v>431</v>
      </c>
      <c r="R57" s="67">
        <v>59700</v>
      </c>
    </row>
    <row r="58" spans="1:28" hidden="1" outlineLevel="1" x14ac:dyDescent="0.25">
      <c r="A58" s="42" t="s">
        <v>258</v>
      </c>
      <c r="B58" s="46" t="s">
        <v>252</v>
      </c>
      <c r="C58" s="132" t="s">
        <v>131</v>
      </c>
      <c r="D58" s="42" t="s">
        <v>221</v>
      </c>
      <c r="E58" s="132">
        <v>13</v>
      </c>
      <c r="F58" s="142" t="s">
        <v>353</v>
      </c>
      <c r="G58" s="132" t="s">
        <v>222</v>
      </c>
      <c r="H58" s="133" t="s">
        <v>352</v>
      </c>
      <c r="I58" s="134">
        <v>45407</v>
      </c>
      <c r="J58" s="134">
        <v>45407</v>
      </c>
      <c r="K58" s="42" t="s">
        <v>339</v>
      </c>
      <c r="L58" s="135">
        <v>45411</v>
      </c>
      <c r="M58" s="136">
        <v>24486</v>
      </c>
      <c r="N58" s="45"/>
      <c r="O58" s="137"/>
      <c r="P58" s="67">
        <v>0</v>
      </c>
      <c r="Q58" s="45"/>
      <c r="R58" s="67">
        <v>0</v>
      </c>
    </row>
    <row r="59" spans="1:28" hidden="1" outlineLevel="1" x14ac:dyDescent="0.25">
      <c r="A59" s="42" t="s">
        <v>258</v>
      </c>
      <c r="B59" s="46" t="s">
        <v>252</v>
      </c>
      <c r="C59" s="132" t="s">
        <v>131</v>
      </c>
      <c r="D59" s="42" t="s">
        <v>221</v>
      </c>
      <c r="E59" s="132">
        <v>13</v>
      </c>
      <c r="F59" s="142" t="s">
        <v>354</v>
      </c>
      <c r="G59" s="132" t="s">
        <v>222</v>
      </c>
      <c r="H59" s="133" t="s">
        <v>355</v>
      </c>
      <c r="I59" s="134">
        <v>45404</v>
      </c>
      <c r="J59" s="134">
        <v>45404</v>
      </c>
      <c r="K59" s="42" t="s">
        <v>340</v>
      </c>
      <c r="L59" s="135">
        <v>45411</v>
      </c>
      <c r="M59" s="136">
        <v>24486</v>
      </c>
      <c r="N59" s="45"/>
      <c r="O59" s="137"/>
      <c r="P59" s="67">
        <v>0</v>
      </c>
      <c r="Q59" s="45"/>
      <c r="R59" s="67">
        <v>0</v>
      </c>
    </row>
    <row r="60" spans="1:28" hidden="1" outlineLevel="1" x14ac:dyDescent="0.25">
      <c r="A60" s="42" t="s">
        <v>228</v>
      </c>
      <c r="B60" s="46" t="s">
        <v>250</v>
      </c>
      <c r="C60" s="132" t="s">
        <v>131</v>
      </c>
      <c r="D60" s="42" t="s">
        <v>221</v>
      </c>
      <c r="E60" s="132">
        <v>5</v>
      </c>
      <c r="F60" s="142" t="s">
        <v>228</v>
      </c>
      <c r="G60" s="132" t="s">
        <v>222</v>
      </c>
      <c r="H60" s="133" t="s">
        <v>347</v>
      </c>
      <c r="I60" s="134">
        <v>45391</v>
      </c>
      <c r="J60" s="134">
        <v>45391</v>
      </c>
      <c r="K60" s="42" t="s">
        <v>341</v>
      </c>
      <c r="L60" s="135">
        <v>45405</v>
      </c>
      <c r="M60" s="136">
        <v>30172</v>
      </c>
      <c r="N60" s="45"/>
      <c r="O60" s="137"/>
      <c r="P60" s="67">
        <v>0</v>
      </c>
      <c r="Q60" s="45" t="s">
        <v>320</v>
      </c>
      <c r="R60" s="67">
        <v>0</v>
      </c>
    </row>
    <row r="61" spans="1:28" hidden="1" outlineLevel="1" x14ac:dyDescent="0.25">
      <c r="A61" s="42" t="s">
        <v>348</v>
      </c>
      <c r="B61" s="46" t="s">
        <v>251</v>
      </c>
      <c r="C61" s="132" t="s">
        <v>131</v>
      </c>
      <c r="D61" s="42" t="s">
        <v>221</v>
      </c>
      <c r="E61" s="132">
        <v>4</v>
      </c>
      <c r="F61" s="142" t="s">
        <v>349</v>
      </c>
      <c r="G61" s="132" t="s">
        <v>350</v>
      </c>
      <c r="H61" s="133" t="s">
        <v>391</v>
      </c>
      <c r="I61" s="134">
        <v>45407</v>
      </c>
      <c r="J61" s="134">
        <v>45408</v>
      </c>
      <c r="K61" s="42" t="s">
        <v>342</v>
      </c>
      <c r="L61" s="135">
        <v>45405</v>
      </c>
      <c r="M61" s="136">
        <v>114803</v>
      </c>
      <c r="N61" s="45">
        <v>472881</v>
      </c>
      <c r="O61" s="137">
        <v>45406</v>
      </c>
      <c r="P61" s="67">
        <v>250040</v>
      </c>
      <c r="Q61" s="45"/>
      <c r="R61" s="67">
        <v>0</v>
      </c>
    </row>
    <row r="62" spans="1:28" hidden="1" outlineLevel="1" x14ac:dyDescent="0.25">
      <c r="A62" s="42" t="s">
        <v>228</v>
      </c>
      <c r="B62" s="46" t="s">
        <v>246</v>
      </c>
      <c r="C62" s="132" t="s">
        <v>131</v>
      </c>
      <c r="D62" s="42" t="s">
        <v>221</v>
      </c>
      <c r="E62" s="132">
        <v>10</v>
      </c>
      <c r="F62" s="142" t="s">
        <v>228</v>
      </c>
      <c r="G62" s="132" t="s">
        <v>222</v>
      </c>
      <c r="H62" s="133" t="s">
        <v>345</v>
      </c>
      <c r="I62" s="134">
        <v>45392</v>
      </c>
      <c r="J62" s="134">
        <v>45392</v>
      </c>
      <c r="K62" s="42" t="s">
        <v>343</v>
      </c>
      <c r="L62" s="135">
        <v>45405</v>
      </c>
      <c r="M62" s="136">
        <v>30172</v>
      </c>
      <c r="N62" s="45"/>
      <c r="O62" s="137"/>
      <c r="P62" s="67">
        <v>0</v>
      </c>
      <c r="Q62" s="45" t="s">
        <v>320</v>
      </c>
      <c r="R62" s="67">
        <v>0</v>
      </c>
    </row>
    <row r="63" spans="1:28" hidden="1" outlineLevel="1" x14ac:dyDescent="0.25">
      <c r="A63" s="42" t="s">
        <v>228</v>
      </c>
      <c r="B63" s="46" t="s">
        <v>246</v>
      </c>
      <c r="C63" s="132" t="s">
        <v>131</v>
      </c>
      <c r="D63" s="42" t="s">
        <v>221</v>
      </c>
      <c r="E63" s="132">
        <v>10</v>
      </c>
      <c r="F63" s="142" t="s">
        <v>231</v>
      </c>
      <c r="G63" s="132" t="s">
        <v>222</v>
      </c>
      <c r="H63" s="133" t="s">
        <v>346</v>
      </c>
      <c r="I63" s="134">
        <v>45391</v>
      </c>
      <c r="J63" s="134">
        <v>45391</v>
      </c>
      <c r="K63" s="42" t="s">
        <v>344</v>
      </c>
      <c r="L63" s="135">
        <v>45405</v>
      </c>
      <c r="M63" s="136">
        <v>30172</v>
      </c>
      <c r="N63" s="45"/>
      <c r="O63" s="137"/>
      <c r="P63" s="67">
        <v>0</v>
      </c>
      <c r="Q63" s="45" t="s">
        <v>320</v>
      </c>
      <c r="R63" s="67">
        <v>0</v>
      </c>
    </row>
    <row r="64" spans="1:28" hidden="1" outlineLevel="1" x14ac:dyDescent="0.25">
      <c r="A64" s="42" t="s">
        <v>228</v>
      </c>
      <c r="B64" s="46" t="s">
        <v>245</v>
      </c>
      <c r="C64" s="132" t="s">
        <v>133</v>
      </c>
      <c r="D64" s="42" t="s">
        <v>223</v>
      </c>
      <c r="E64" s="132" t="s">
        <v>224</v>
      </c>
      <c r="F64" s="142" t="s">
        <v>228</v>
      </c>
      <c r="G64" s="132" t="s">
        <v>222</v>
      </c>
      <c r="H64" s="133" t="s">
        <v>362</v>
      </c>
      <c r="I64" s="134">
        <v>45307</v>
      </c>
      <c r="J64" s="134">
        <v>45307</v>
      </c>
      <c r="K64" s="42" t="s">
        <v>358</v>
      </c>
      <c r="L64" s="135">
        <v>45338</v>
      </c>
      <c r="M64" s="136">
        <v>32801</v>
      </c>
      <c r="N64" s="45"/>
      <c r="O64" s="137"/>
      <c r="P64" s="67">
        <v>0</v>
      </c>
      <c r="Q64" s="45" t="s">
        <v>320</v>
      </c>
      <c r="R64" s="67">
        <v>0</v>
      </c>
    </row>
    <row r="65" spans="1:18" hidden="1" outlineLevel="1" x14ac:dyDescent="0.25">
      <c r="A65" s="42" t="s">
        <v>228</v>
      </c>
      <c r="B65" s="46" t="s">
        <v>245</v>
      </c>
      <c r="C65" s="132" t="s">
        <v>133</v>
      </c>
      <c r="D65" s="42" t="s">
        <v>223</v>
      </c>
      <c r="E65" s="132" t="s">
        <v>224</v>
      </c>
      <c r="F65" s="142" t="s">
        <v>240</v>
      </c>
      <c r="G65" s="132" t="s">
        <v>222</v>
      </c>
      <c r="H65" s="133" t="s">
        <v>380</v>
      </c>
      <c r="I65" s="134">
        <v>45356</v>
      </c>
      <c r="J65" s="134">
        <v>45356</v>
      </c>
      <c r="K65" s="42" t="s">
        <v>359</v>
      </c>
      <c r="L65" s="135">
        <v>45390</v>
      </c>
      <c r="M65" s="136">
        <v>32801</v>
      </c>
      <c r="N65" s="45"/>
      <c r="O65" s="137"/>
      <c r="P65" s="67">
        <v>0</v>
      </c>
      <c r="Q65" s="45" t="s">
        <v>320</v>
      </c>
      <c r="R65" s="67">
        <v>0</v>
      </c>
    </row>
    <row r="66" spans="1:18" hidden="1" outlineLevel="1" x14ac:dyDescent="0.25">
      <c r="A66" s="42" t="s">
        <v>228</v>
      </c>
      <c r="B66" s="46" t="s">
        <v>245</v>
      </c>
      <c r="C66" s="132" t="s">
        <v>133</v>
      </c>
      <c r="D66" s="42" t="s">
        <v>223</v>
      </c>
      <c r="E66" s="132" t="s">
        <v>224</v>
      </c>
      <c r="F66" s="142" t="s">
        <v>374</v>
      </c>
      <c r="G66" s="132" t="s">
        <v>222</v>
      </c>
      <c r="H66" s="133" t="s">
        <v>381</v>
      </c>
      <c r="I66" s="134">
        <v>45341</v>
      </c>
      <c r="J66" s="134">
        <v>45345</v>
      </c>
      <c r="K66" s="42" t="s">
        <v>363</v>
      </c>
      <c r="L66" s="135">
        <v>45390</v>
      </c>
      <c r="M66" s="136">
        <v>360809</v>
      </c>
      <c r="N66" s="45"/>
      <c r="O66" s="137"/>
      <c r="P66" s="67">
        <v>0</v>
      </c>
      <c r="Q66" s="45" t="s">
        <v>320</v>
      </c>
      <c r="R66" s="67">
        <v>0</v>
      </c>
    </row>
    <row r="67" spans="1:18" hidden="1" outlineLevel="1" x14ac:dyDescent="0.25">
      <c r="A67" s="42" t="s">
        <v>228</v>
      </c>
      <c r="B67" s="46" t="s">
        <v>245</v>
      </c>
      <c r="C67" s="132" t="s">
        <v>133</v>
      </c>
      <c r="D67" s="42" t="s">
        <v>223</v>
      </c>
      <c r="E67" s="132" t="s">
        <v>224</v>
      </c>
      <c r="F67" s="142" t="s">
        <v>374</v>
      </c>
      <c r="G67" s="132" t="s">
        <v>222</v>
      </c>
      <c r="H67" s="133" t="s">
        <v>381</v>
      </c>
      <c r="I67" s="134">
        <v>45335</v>
      </c>
      <c r="J67" s="134">
        <v>45339</v>
      </c>
      <c r="K67" s="42" t="s">
        <v>360</v>
      </c>
      <c r="L67" s="135">
        <v>45390</v>
      </c>
      <c r="M67" s="136">
        <v>360809</v>
      </c>
      <c r="N67" s="45"/>
      <c r="O67" s="137"/>
      <c r="P67" s="67">
        <v>0</v>
      </c>
      <c r="Q67" s="45" t="s">
        <v>320</v>
      </c>
      <c r="R67" s="67">
        <v>0</v>
      </c>
    </row>
    <row r="68" spans="1:18" hidden="1" outlineLevel="1" x14ac:dyDescent="0.25">
      <c r="A68" s="42" t="s">
        <v>228</v>
      </c>
      <c r="B68" s="46" t="s">
        <v>245</v>
      </c>
      <c r="C68" s="132" t="s">
        <v>133</v>
      </c>
      <c r="D68" s="42" t="s">
        <v>223</v>
      </c>
      <c r="E68" s="132" t="s">
        <v>224</v>
      </c>
      <c r="F68" s="142" t="s">
        <v>375</v>
      </c>
      <c r="G68" s="132" t="s">
        <v>222</v>
      </c>
      <c r="H68" s="133" t="s">
        <v>382</v>
      </c>
      <c r="I68" s="134">
        <v>45391</v>
      </c>
      <c r="J68" s="134">
        <v>45391</v>
      </c>
      <c r="K68" s="42" t="s">
        <v>364</v>
      </c>
      <c r="L68" s="135">
        <v>45425</v>
      </c>
      <c r="M68" s="136">
        <v>32801</v>
      </c>
      <c r="N68" s="45"/>
      <c r="O68" s="137"/>
      <c r="P68" s="67">
        <v>0</v>
      </c>
      <c r="Q68" s="45" t="s">
        <v>320</v>
      </c>
      <c r="R68" s="67">
        <v>0</v>
      </c>
    </row>
    <row r="69" spans="1:18" hidden="1" outlineLevel="1" x14ac:dyDescent="0.25">
      <c r="A69" s="42" t="s">
        <v>228</v>
      </c>
      <c r="B69" s="46" t="s">
        <v>245</v>
      </c>
      <c r="C69" s="132" t="s">
        <v>133</v>
      </c>
      <c r="D69" s="42" t="s">
        <v>223</v>
      </c>
      <c r="E69" s="132" t="s">
        <v>224</v>
      </c>
      <c r="F69" s="142" t="s">
        <v>375</v>
      </c>
      <c r="G69" s="132" t="s">
        <v>222</v>
      </c>
      <c r="H69" s="133" t="s">
        <v>382</v>
      </c>
      <c r="I69" s="134">
        <v>45392</v>
      </c>
      <c r="J69" s="134">
        <v>45392</v>
      </c>
      <c r="K69" s="42" t="s">
        <v>365</v>
      </c>
      <c r="L69" s="135">
        <v>45425</v>
      </c>
      <c r="M69" s="136">
        <v>32801</v>
      </c>
      <c r="N69" s="45"/>
      <c r="O69" s="137"/>
      <c r="P69" s="67">
        <v>0</v>
      </c>
      <c r="Q69" s="45" t="s">
        <v>320</v>
      </c>
      <c r="R69" s="67">
        <v>0</v>
      </c>
    </row>
    <row r="70" spans="1:18" hidden="1" outlineLevel="1" x14ac:dyDescent="0.25">
      <c r="A70" s="42" t="s">
        <v>348</v>
      </c>
      <c r="B70" s="46" t="s">
        <v>245</v>
      </c>
      <c r="C70" s="132" t="s">
        <v>133</v>
      </c>
      <c r="D70" s="42" t="s">
        <v>223</v>
      </c>
      <c r="E70" s="132" t="s">
        <v>224</v>
      </c>
      <c r="F70" s="142" t="s">
        <v>349</v>
      </c>
      <c r="G70" s="132" t="s">
        <v>350</v>
      </c>
      <c r="H70" s="133" t="s">
        <v>383</v>
      </c>
      <c r="I70" s="134">
        <v>45407</v>
      </c>
      <c r="J70" s="134">
        <v>45408</v>
      </c>
      <c r="K70" s="42" t="s">
        <v>366</v>
      </c>
      <c r="L70" s="135">
        <v>45425</v>
      </c>
      <c r="M70" s="136">
        <v>114803</v>
      </c>
      <c r="N70" s="45">
        <v>472881</v>
      </c>
      <c r="O70" s="137">
        <v>45406</v>
      </c>
      <c r="P70" s="67">
        <v>250040</v>
      </c>
      <c r="Q70" s="45"/>
      <c r="R70" s="67">
        <v>0</v>
      </c>
    </row>
    <row r="71" spans="1:18" ht="24" hidden="1" outlineLevel="1" x14ac:dyDescent="0.25">
      <c r="A71" s="42" t="s">
        <v>228</v>
      </c>
      <c r="B71" s="46" t="s">
        <v>245</v>
      </c>
      <c r="C71" s="132" t="s">
        <v>133</v>
      </c>
      <c r="D71" s="42" t="s">
        <v>223</v>
      </c>
      <c r="E71" s="132" t="s">
        <v>224</v>
      </c>
      <c r="F71" s="142" t="s">
        <v>375</v>
      </c>
      <c r="G71" s="132" t="s">
        <v>222</v>
      </c>
      <c r="H71" s="133" t="s">
        <v>384</v>
      </c>
      <c r="I71" s="134">
        <v>45418</v>
      </c>
      <c r="J71" s="134">
        <v>45418</v>
      </c>
      <c r="K71" s="42" t="s">
        <v>367</v>
      </c>
      <c r="L71" s="135">
        <v>45425</v>
      </c>
      <c r="M71" s="136">
        <v>32801</v>
      </c>
      <c r="N71" s="45"/>
      <c r="O71" s="137"/>
      <c r="P71" s="67">
        <v>0</v>
      </c>
      <c r="Q71" s="45"/>
      <c r="R71" s="67">
        <v>0</v>
      </c>
    </row>
    <row r="72" spans="1:18" ht="24" hidden="1" outlineLevel="1" x14ac:dyDescent="0.25">
      <c r="A72" s="42" t="s">
        <v>258</v>
      </c>
      <c r="B72" s="46" t="s">
        <v>245</v>
      </c>
      <c r="C72" s="132" t="s">
        <v>133</v>
      </c>
      <c r="D72" s="42" t="s">
        <v>223</v>
      </c>
      <c r="E72" s="132" t="s">
        <v>224</v>
      </c>
      <c r="F72" s="142" t="s">
        <v>378</v>
      </c>
      <c r="G72" s="132" t="s">
        <v>350</v>
      </c>
      <c r="H72" s="133" t="s">
        <v>385</v>
      </c>
      <c r="I72" s="134">
        <v>45426</v>
      </c>
      <c r="J72" s="134">
        <v>45427</v>
      </c>
      <c r="K72" s="42" t="s">
        <v>368</v>
      </c>
      <c r="L72" s="135">
        <v>45425</v>
      </c>
      <c r="M72" s="136">
        <v>114803</v>
      </c>
      <c r="N72" s="45">
        <v>478127</v>
      </c>
      <c r="O72" s="137">
        <v>45421</v>
      </c>
      <c r="P72" s="67">
        <v>70090</v>
      </c>
      <c r="Q72" s="45"/>
      <c r="R72" s="67">
        <v>0</v>
      </c>
    </row>
    <row r="73" spans="1:18" ht="24" hidden="1" outlineLevel="1" x14ac:dyDescent="0.25">
      <c r="A73" s="42" t="s">
        <v>228</v>
      </c>
      <c r="B73" s="46" t="s">
        <v>245</v>
      </c>
      <c r="C73" s="132" t="s">
        <v>133</v>
      </c>
      <c r="D73" s="42" t="s">
        <v>223</v>
      </c>
      <c r="E73" s="132" t="s">
        <v>224</v>
      </c>
      <c r="F73" s="142" t="s">
        <v>375</v>
      </c>
      <c r="G73" s="132" t="s">
        <v>222</v>
      </c>
      <c r="H73" s="133" t="s">
        <v>386</v>
      </c>
      <c r="I73" s="134">
        <v>45363</v>
      </c>
      <c r="J73" s="134">
        <v>45363</v>
      </c>
      <c r="K73" s="42" t="s">
        <v>369</v>
      </c>
      <c r="L73" s="135">
        <v>45425</v>
      </c>
      <c r="M73" s="136">
        <v>32801</v>
      </c>
      <c r="N73" s="45"/>
      <c r="O73" s="137"/>
      <c r="P73" s="67">
        <v>0</v>
      </c>
      <c r="Q73" s="45"/>
      <c r="R73" s="67">
        <v>0</v>
      </c>
    </row>
    <row r="74" spans="1:18" hidden="1" outlineLevel="1" x14ac:dyDescent="0.25">
      <c r="A74" s="42" t="s">
        <v>254</v>
      </c>
      <c r="B74" s="46" t="s">
        <v>245</v>
      </c>
      <c r="C74" s="132" t="s">
        <v>133</v>
      </c>
      <c r="D74" s="42" t="s">
        <v>223</v>
      </c>
      <c r="E74" s="132" t="s">
        <v>224</v>
      </c>
      <c r="F74" s="142" t="s">
        <v>379</v>
      </c>
      <c r="G74" s="132" t="s">
        <v>222</v>
      </c>
      <c r="H74" s="133" t="s">
        <v>387</v>
      </c>
      <c r="I74" s="134">
        <v>45419</v>
      </c>
      <c r="J74" s="134">
        <v>45419</v>
      </c>
      <c r="K74" s="42" t="s">
        <v>370</v>
      </c>
      <c r="L74" s="135">
        <v>45428</v>
      </c>
      <c r="M74" s="136">
        <v>32801</v>
      </c>
      <c r="N74" s="45"/>
      <c r="O74" s="137"/>
      <c r="P74" s="67">
        <v>0</v>
      </c>
      <c r="Q74" s="45"/>
      <c r="R74" s="67">
        <v>0</v>
      </c>
    </row>
    <row r="75" spans="1:18" hidden="1" outlineLevel="1" x14ac:dyDescent="0.25">
      <c r="A75" s="42" t="s">
        <v>228</v>
      </c>
      <c r="B75" s="46" t="s">
        <v>245</v>
      </c>
      <c r="C75" s="132" t="s">
        <v>133</v>
      </c>
      <c r="D75" s="42" t="s">
        <v>223</v>
      </c>
      <c r="E75" s="132" t="s">
        <v>224</v>
      </c>
      <c r="F75" s="142" t="s">
        <v>375</v>
      </c>
      <c r="G75" s="132" t="s">
        <v>222</v>
      </c>
      <c r="H75" s="133" t="s">
        <v>388</v>
      </c>
      <c r="I75" s="134">
        <v>45420</v>
      </c>
      <c r="J75" s="134">
        <v>45420</v>
      </c>
      <c r="K75" s="42" t="s">
        <v>371</v>
      </c>
      <c r="L75" s="135">
        <v>45428</v>
      </c>
      <c r="M75" s="136">
        <v>32801</v>
      </c>
      <c r="N75" s="45"/>
      <c r="O75" s="137"/>
      <c r="P75" s="67">
        <v>0</v>
      </c>
      <c r="Q75" s="45"/>
      <c r="R75" s="67">
        <v>0</v>
      </c>
    </row>
    <row r="76" spans="1:18" hidden="1" outlineLevel="1" x14ac:dyDescent="0.25">
      <c r="A76" s="42" t="s">
        <v>376</v>
      </c>
      <c r="B76" s="46" t="s">
        <v>245</v>
      </c>
      <c r="C76" s="132" t="s">
        <v>133</v>
      </c>
      <c r="D76" s="42" t="s">
        <v>223</v>
      </c>
      <c r="E76" s="132" t="s">
        <v>224</v>
      </c>
      <c r="F76" s="142" t="s">
        <v>377</v>
      </c>
      <c r="G76" s="132" t="s">
        <v>350</v>
      </c>
      <c r="H76" s="133" t="s">
        <v>389</v>
      </c>
      <c r="I76" s="134">
        <v>45435</v>
      </c>
      <c r="J76" s="134">
        <v>45436</v>
      </c>
      <c r="K76" s="42" t="s">
        <v>372</v>
      </c>
      <c r="L76" s="135">
        <v>45434</v>
      </c>
      <c r="M76" s="136">
        <v>114803</v>
      </c>
      <c r="N76" s="45">
        <v>479777</v>
      </c>
      <c r="O76" s="137">
        <v>45426</v>
      </c>
      <c r="P76" s="67">
        <v>317936</v>
      </c>
      <c r="Q76" s="45"/>
      <c r="R76" s="67">
        <v>0</v>
      </c>
    </row>
    <row r="77" spans="1:18" hidden="1" outlineLevel="1" x14ac:dyDescent="0.25">
      <c r="A77" s="42" t="s">
        <v>228</v>
      </c>
      <c r="B77" s="46" t="s">
        <v>245</v>
      </c>
      <c r="C77" s="132" t="s">
        <v>133</v>
      </c>
      <c r="D77" s="42" t="s">
        <v>223</v>
      </c>
      <c r="E77" s="132" t="s">
        <v>224</v>
      </c>
      <c r="F77" s="142" t="s">
        <v>374</v>
      </c>
      <c r="G77" s="132" t="s">
        <v>222</v>
      </c>
      <c r="H77" s="133" t="s">
        <v>390</v>
      </c>
      <c r="I77" s="134">
        <v>45350</v>
      </c>
      <c r="J77" s="134">
        <v>45350</v>
      </c>
      <c r="K77" s="42" t="s">
        <v>373</v>
      </c>
      <c r="L77" s="135">
        <v>45434</v>
      </c>
      <c r="M77" s="136">
        <v>32801</v>
      </c>
      <c r="N77" s="45"/>
      <c r="O77" s="137"/>
      <c r="P77" s="67">
        <v>0</v>
      </c>
      <c r="Q77" s="45"/>
      <c r="R77" s="67">
        <v>0</v>
      </c>
    </row>
    <row r="78" spans="1:18" hidden="1" outlineLevel="1" x14ac:dyDescent="0.25">
      <c r="A78" s="42" t="s">
        <v>410</v>
      </c>
      <c r="B78" s="46" t="s">
        <v>248</v>
      </c>
      <c r="C78" s="132" t="s">
        <v>131</v>
      </c>
      <c r="D78" s="42" t="s">
        <v>221</v>
      </c>
      <c r="E78" s="132">
        <v>9</v>
      </c>
      <c r="F78" s="142" t="s">
        <v>409</v>
      </c>
      <c r="G78" s="132" t="s">
        <v>350</v>
      </c>
      <c r="H78" s="133" t="s">
        <v>416</v>
      </c>
      <c r="I78" s="134">
        <v>45364</v>
      </c>
      <c r="J78" s="134">
        <v>45364</v>
      </c>
      <c r="K78" s="42" t="s">
        <v>361</v>
      </c>
      <c r="L78" s="135">
        <v>45391</v>
      </c>
      <c r="M78" s="136">
        <v>30172</v>
      </c>
      <c r="N78" s="45">
        <v>457406</v>
      </c>
      <c r="O78" s="137">
        <v>45362</v>
      </c>
      <c r="P78" s="67">
        <v>230832</v>
      </c>
      <c r="Q78" s="45"/>
      <c r="R78" s="67">
        <v>0</v>
      </c>
    </row>
    <row r="79" spans="1:18" ht="24" hidden="1" outlineLevel="1" x14ac:dyDescent="0.25">
      <c r="A79" s="42" t="s">
        <v>411</v>
      </c>
      <c r="B79" s="46" t="s">
        <v>248</v>
      </c>
      <c r="C79" s="132" t="s">
        <v>131</v>
      </c>
      <c r="D79" s="42" t="s">
        <v>221</v>
      </c>
      <c r="E79" s="132">
        <v>9</v>
      </c>
      <c r="F79" s="142" t="s">
        <v>312</v>
      </c>
      <c r="G79" s="132" t="s">
        <v>350</v>
      </c>
      <c r="H79" s="133" t="s">
        <v>430</v>
      </c>
      <c r="I79" s="134">
        <v>45369</v>
      </c>
      <c r="J79" s="134">
        <v>45370</v>
      </c>
      <c r="K79" s="42" t="s">
        <v>392</v>
      </c>
      <c r="L79" s="135">
        <v>45392</v>
      </c>
      <c r="M79" s="136">
        <v>30172</v>
      </c>
      <c r="N79" s="45">
        <v>459962</v>
      </c>
      <c r="O79" s="137">
        <v>45369</v>
      </c>
      <c r="P79" s="67">
        <v>174071</v>
      </c>
      <c r="Q79" s="45"/>
      <c r="R79" s="67">
        <v>0</v>
      </c>
    </row>
    <row r="80" spans="1:18" hidden="1" outlineLevel="1" x14ac:dyDescent="0.25">
      <c r="A80" s="42" t="s">
        <v>228</v>
      </c>
      <c r="B80" s="46" t="s">
        <v>407</v>
      </c>
      <c r="C80" s="132" t="s">
        <v>131</v>
      </c>
      <c r="D80" s="42" t="s">
        <v>221</v>
      </c>
      <c r="E80" s="132">
        <v>7</v>
      </c>
      <c r="F80" s="142" t="s">
        <v>231</v>
      </c>
      <c r="G80" s="132" t="s">
        <v>222</v>
      </c>
      <c r="H80" s="133" t="s">
        <v>417</v>
      </c>
      <c r="I80" s="134">
        <v>45418</v>
      </c>
      <c r="J80" s="134">
        <v>45418</v>
      </c>
      <c r="K80" s="42" t="s">
        <v>393</v>
      </c>
      <c r="L80" s="135">
        <v>45419</v>
      </c>
      <c r="M80" s="136">
        <v>30172</v>
      </c>
      <c r="N80" s="45"/>
      <c r="O80" s="137"/>
      <c r="P80" s="67">
        <v>0</v>
      </c>
      <c r="Q80" s="45"/>
      <c r="R80" s="67">
        <v>0</v>
      </c>
    </row>
    <row r="81" spans="1:16384" s="3" customFormat="1" ht="24" hidden="1" outlineLevel="1" x14ac:dyDescent="0.25">
      <c r="A81" s="42" t="s">
        <v>258</v>
      </c>
      <c r="B81" s="46" t="s">
        <v>237</v>
      </c>
      <c r="C81" s="132" t="s">
        <v>131</v>
      </c>
      <c r="D81" s="42" t="s">
        <v>221</v>
      </c>
      <c r="E81" s="132">
        <v>8</v>
      </c>
      <c r="F81" s="142" t="s">
        <v>378</v>
      </c>
      <c r="G81" s="132" t="s">
        <v>350</v>
      </c>
      <c r="H81" s="133" t="s">
        <v>418</v>
      </c>
      <c r="I81" s="134">
        <v>45426</v>
      </c>
      <c r="J81" s="134">
        <v>45427</v>
      </c>
      <c r="K81" s="42" t="s">
        <v>394</v>
      </c>
      <c r="L81" s="135">
        <v>45420</v>
      </c>
      <c r="M81" s="136">
        <v>105601</v>
      </c>
      <c r="N81" s="45">
        <v>478127</v>
      </c>
      <c r="O81" s="137">
        <v>45421</v>
      </c>
      <c r="P81" s="67">
        <v>70090</v>
      </c>
      <c r="Q81" s="45"/>
      <c r="R81" s="67">
        <v>0</v>
      </c>
    </row>
    <row r="82" spans="1:16384" s="3" customFormat="1" hidden="1" outlineLevel="1" x14ac:dyDescent="0.25">
      <c r="A82" s="42" t="s">
        <v>228</v>
      </c>
      <c r="B82" s="46" t="s">
        <v>250</v>
      </c>
      <c r="C82" s="132" t="s">
        <v>131</v>
      </c>
      <c r="D82" s="42" t="s">
        <v>221</v>
      </c>
      <c r="E82" s="132">
        <v>5</v>
      </c>
      <c r="F82" s="142" t="s">
        <v>239</v>
      </c>
      <c r="G82" s="132" t="s">
        <v>222</v>
      </c>
      <c r="H82" s="133" t="s">
        <v>419</v>
      </c>
      <c r="I82" s="134">
        <v>45345</v>
      </c>
      <c r="J82" s="134">
        <v>45345</v>
      </c>
      <c r="K82" s="42" t="s">
        <v>395</v>
      </c>
      <c r="L82" s="135">
        <v>45422</v>
      </c>
      <c r="M82" s="136">
        <v>30172</v>
      </c>
      <c r="N82" s="45"/>
      <c r="O82" s="137"/>
      <c r="P82" s="67">
        <v>0</v>
      </c>
      <c r="Q82" s="45"/>
      <c r="R82" s="67">
        <v>0</v>
      </c>
    </row>
    <row r="83" spans="1:16384" s="3" customFormat="1" hidden="1" outlineLevel="1" x14ac:dyDescent="0.25">
      <c r="A83" s="42" t="s">
        <v>228</v>
      </c>
      <c r="B83" s="46" t="s">
        <v>246</v>
      </c>
      <c r="C83" s="132" t="s">
        <v>131</v>
      </c>
      <c r="D83" s="42" t="s">
        <v>221</v>
      </c>
      <c r="E83" s="132">
        <v>10</v>
      </c>
      <c r="F83" s="142" t="s">
        <v>240</v>
      </c>
      <c r="G83" s="132" t="s">
        <v>222</v>
      </c>
      <c r="H83" s="133" t="s">
        <v>420</v>
      </c>
      <c r="I83" s="134">
        <v>45356</v>
      </c>
      <c r="J83" s="134">
        <v>45356</v>
      </c>
      <c r="K83" s="42" t="s">
        <v>396</v>
      </c>
      <c r="L83" s="135">
        <v>45422</v>
      </c>
      <c r="M83" s="136">
        <v>30172</v>
      </c>
      <c r="N83" s="45"/>
      <c r="O83" s="137"/>
      <c r="P83" s="67">
        <v>0</v>
      </c>
      <c r="Q83" s="45"/>
      <c r="R83" s="67">
        <v>0</v>
      </c>
    </row>
    <row r="84" spans="1:16384" s="3" customFormat="1" hidden="1" outlineLevel="1" x14ac:dyDescent="0.25">
      <c r="A84" s="42" t="s">
        <v>254</v>
      </c>
      <c r="B84" s="46" t="s">
        <v>246</v>
      </c>
      <c r="C84" s="132" t="s">
        <v>131</v>
      </c>
      <c r="D84" s="42" t="s">
        <v>221</v>
      </c>
      <c r="E84" s="132">
        <v>10</v>
      </c>
      <c r="F84" s="142" t="s">
        <v>379</v>
      </c>
      <c r="G84" s="132" t="s">
        <v>222</v>
      </c>
      <c r="H84" s="133" t="s">
        <v>420</v>
      </c>
      <c r="I84" s="134">
        <v>45419</v>
      </c>
      <c r="J84" s="134">
        <v>45419</v>
      </c>
      <c r="K84" s="42" t="s">
        <v>397</v>
      </c>
      <c r="L84" s="135">
        <v>45422</v>
      </c>
      <c r="M84" s="136">
        <v>30172</v>
      </c>
      <c r="N84" s="45"/>
      <c r="O84" s="137"/>
      <c r="P84" s="67">
        <v>0</v>
      </c>
      <c r="Q84" s="45"/>
      <c r="R84" s="67">
        <v>0</v>
      </c>
    </row>
    <row r="85" spans="1:16384" s="3" customFormat="1" hidden="1" outlineLevel="1" x14ac:dyDescent="0.25">
      <c r="A85" s="42" t="s">
        <v>228</v>
      </c>
      <c r="B85" s="46" t="s">
        <v>246</v>
      </c>
      <c r="C85" s="132" t="s">
        <v>131</v>
      </c>
      <c r="D85" s="42" t="s">
        <v>221</v>
      </c>
      <c r="E85" s="132">
        <v>10</v>
      </c>
      <c r="F85" s="142" t="s">
        <v>228</v>
      </c>
      <c r="G85" s="132" t="s">
        <v>222</v>
      </c>
      <c r="H85" s="133" t="s">
        <v>420</v>
      </c>
      <c r="I85" s="134">
        <v>45420</v>
      </c>
      <c r="J85" s="134">
        <v>45420</v>
      </c>
      <c r="K85" s="42" t="s">
        <v>398</v>
      </c>
      <c r="L85" s="135">
        <v>45422</v>
      </c>
      <c r="M85" s="136">
        <v>30172</v>
      </c>
      <c r="N85" s="45"/>
      <c r="O85" s="137"/>
      <c r="P85" s="67">
        <v>0</v>
      </c>
      <c r="Q85" s="45"/>
      <c r="R85" s="67">
        <v>0</v>
      </c>
    </row>
    <row r="86" spans="1:16384" s="3" customFormat="1" hidden="1" outlineLevel="1" x14ac:dyDescent="0.25">
      <c r="A86" s="42" t="s">
        <v>228</v>
      </c>
      <c r="B86" s="46" t="s">
        <v>251</v>
      </c>
      <c r="C86" s="132" t="s">
        <v>131</v>
      </c>
      <c r="D86" s="42" t="s">
        <v>221</v>
      </c>
      <c r="E86" s="132">
        <v>4</v>
      </c>
      <c r="F86" s="142" t="s">
        <v>228</v>
      </c>
      <c r="G86" s="132" t="s">
        <v>222</v>
      </c>
      <c r="H86" s="133" t="s">
        <v>421</v>
      </c>
      <c r="I86" s="134">
        <v>45420</v>
      </c>
      <c r="J86" s="134">
        <v>45420</v>
      </c>
      <c r="K86" s="42" t="s">
        <v>399</v>
      </c>
      <c r="L86" s="135">
        <v>45422</v>
      </c>
      <c r="M86" s="136">
        <v>32801</v>
      </c>
      <c r="N86" s="45"/>
      <c r="O86" s="137"/>
      <c r="P86" s="67">
        <v>0</v>
      </c>
      <c r="Q86" s="45"/>
      <c r="R86" s="67">
        <v>0</v>
      </c>
    </row>
    <row r="87" spans="1:16384" s="3" customFormat="1" hidden="1" outlineLevel="1" x14ac:dyDescent="0.25">
      <c r="A87" s="42" t="s">
        <v>228</v>
      </c>
      <c r="B87" s="46" t="s">
        <v>246</v>
      </c>
      <c r="C87" s="132" t="s">
        <v>131</v>
      </c>
      <c r="D87" s="42" t="s">
        <v>221</v>
      </c>
      <c r="E87" s="132">
        <v>10</v>
      </c>
      <c r="F87" s="142" t="s">
        <v>228</v>
      </c>
      <c r="G87" s="132" t="s">
        <v>222</v>
      </c>
      <c r="H87" s="133" t="s">
        <v>420</v>
      </c>
      <c r="I87" s="134">
        <v>45418</v>
      </c>
      <c r="J87" s="134">
        <v>45418</v>
      </c>
      <c r="K87" s="42" t="s">
        <v>400</v>
      </c>
      <c r="L87" s="135">
        <v>45422</v>
      </c>
      <c r="M87" s="136">
        <v>30172</v>
      </c>
      <c r="N87" s="45"/>
      <c r="O87" s="137"/>
      <c r="P87" s="67">
        <v>0</v>
      </c>
      <c r="Q87" s="45"/>
      <c r="R87" s="67">
        <v>0</v>
      </c>
    </row>
    <row r="88" spans="1:16384" s="3" customFormat="1" hidden="1" outlineLevel="1" x14ac:dyDescent="0.25">
      <c r="A88" s="42" t="s">
        <v>413</v>
      </c>
      <c r="B88" s="46" t="s">
        <v>244</v>
      </c>
      <c r="C88" s="132" t="s">
        <v>131</v>
      </c>
      <c r="D88" s="42" t="s">
        <v>221</v>
      </c>
      <c r="E88" s="132">
        <v>9</v>
      </c>
      <c r="F88" s="142" t="s">
        <v>412</v>
      </c>
      <c r="G88" s="132" t="s">
        <v>222</v>
      </c>
      <c r="H88" s="133" t="s">
        <v>422</v>
      </c>
      <c r="I88" s="134">
        <v>45349</v>
      </c>
      <c r="J88" s="134">
        <v>45349</v>
      </c>
      <c r="K88" s="42" t="s">
        <v>401</v>
      </c>
      <c r="L88" s="135">
        <v>45422</v>
      </c>
      <c r="M88" s="136">
        <v>30172</v>
      </c>
      <c r="N88" s="45"/>
      <c r="O88" s="137"/>
      <c r="P88" s="67">
        <v>0</v>
      </c>
      <c r="Q88" s="45" t="s">
        <v>431</v>
      </c>
      <c r="R88" s="67">
        <v>58270</v>
      </c>
    </row>
    <row r="89" spans="1:16384" s="3" customFormat="1" hidden="1" outlineLevel="1" x14ac:dyDescent="0.25">
      <c r="A89" s="42" t="s">
        <v>228</v>
      </c>
      <c r="B89" s="46" t="s">
        <v>248</v>
      </c>
      <c r="C89" s="132" t="s">
        <v>131</v>
      </c>
      <c r="D89" s="42" t="s">
        <v>221</v>
      </c>
      <c r="E89" s="132">
        <v>9</v>
      </c>
      <c r="F89" s="142" t="s">
        <v>228</v>
      </c>
      <c r="G89" s="132" t="s">
        <v>222</v>
      </c>
      <c r="H89" s="133" t="s">
        <v>423</v>
      </c>
      <c r="I89" s="134">
        <v>45348</v>
      </c>
      <c r="J89" s="134">
        <v>45348</v>
      </c>
      <c r="K89" s="42" t="s">
        <v>402</v>
      </c>
      <c r="L89" s="135">
        <v>45422</v>
      </c>
      <c r="M89" s="136">
        <v>30172</v>
      </c>
      <c r="N89" s="45"/>
      <c r="O89" s="137"/>
      <c r="P89" s="67">
        <v>0</v>
      </c>
      <c r="Q89" s="45"/>
      <c r="R89" s="67">
        <v>0</v>
      </c>
    </row>
    <row r="90" spans="1:16384" s="3" customFormat="1" ht="24" hidden="1" outlineLevel="1" x14ac:dyDescent="0.25">
      <c r="A90" s="42" t="s">
        <v>258</v>
      </c>
      <c r="B90" s="46" t="s">
        <v>252</v>
      </c>
      <c r="C90" s="132" t="s">
        <v>131</v>
      </c>
      <c r="D90" s="42" t="s">
        <v>221</v>
      </c>
      <c r="E90" s="132">
        <v>13</v>
      </c>
      <c r="F90" s="142" t="s">
        <v>353</v>
      </c>
      <c r="G90" s="132" t="s">
        <v>222</v>
      </c>
      <c r="H90" s="133" t="s">
        <v>424</v>
      </c>
      <c r="I90" s="134">
        <v>45427</v>
      </c>
      <c r="J90" s="134">
        <v>45427</v>
      </c>
      <c r="K90" s="42" t="s">
        <v>403</v>
      </c>
      <c r="L90" s="135">
        <v>45435</v>
      </c>
      <c r="M90" s="136">
        <v>24486</v>
      </c>
      <c r="N90" s="45"/>
      <c r="O90" s="137"/>
      <c r="P90" s="67">
        <v>0</v>
      </c>
      <c r="Q90" s="45"/>
      <c r="R90" s="67">
        <v>0</v>
      </c>
    </row>
    <row r="91" spans="1:16384" s="3" customFormat="1" hidden="1" outlineLevel="1" x14ac:dyDescent="0.25">
      <c r="A91" s="42" t="s">
        <v>258</v>
      </c>
      <c r="B91" s="46" t="s">
        <v>252</v>
      </c>
      <c r="C91" s="132" t="s">
        <v>131</v>
      </c>
      <c r="D91" s="42" t="s">
        <v>221</v>
      </c>
      <c r="E91" s="132">
        <v>13</v>
      </c>
      <c r="F91" s="142" t="s">
        <v>414</v>
      </c>
      <c r="G91" s="132" t="s">
        <v>222</v>
      </c>
      <c r="H91" s="133" t="s">
        <v>425</v>
      </c>
      <c r="I91" s="134">
        <v>45453</v>
      </c>
      <c r="J91" s="134">
        <v>45453</v>
      </c>
      <c r="K91" s="42" t="s">
        <v>404</v>
      </c>
      <c r="L91" s="135">
        <v>45450</v>
      </c>
      <c r="M91" s="136">
        <v>24486</v>
      </c>
      <c r="N91" s="45"/>
      <c r="O91" s="137"/>
      <c r="P91" s="67">
        <v>0</v>
      </c>
      <c r="Q91" s="45"/>
      <c r="R91" s="67">
        <v>0</v>
      </c>
    </row>
    <row r="92" spans="1:16384" s="3" customFormat="1" hidden="1" outlineLevel="1" x14ac:dyDescent="0.25">
      <c r="A92" s="42" t="s">
        <v>258</v>
      </c>
      <c r="B92" s="46" t="s">
        <v>252</v>
      </c>
      <c r="C92" s="132" t="s">
        <v>131</v>
      </c>
      <c r="D92" s="42" t="s">
        <v>221</v>
      </c>
      <c r="E92" s="132">
        <v>13</v>
      </c>
      <c r="F92" s="142" t="s">
        <v>263</v>
      </c>
      <c r="G92" s="132" t="s">
        <v>222</v>
      </c>
      <c r="H92" s="133" t="s">
        <v>426</v>
      </c>
      <c r="I92" s="134">
        <v>45456</v>
      </c>
      <c r="J92" s="134">
        <v>45456</v>
      </c>
      <c r="K92" s="42" t="s">
        <v>405</v>
      </c>
      <c r="L92" s="135">
        <v>45450</v>
      </c>
      <c r="M92" s="136">
        <v>24486</v>
      </c>
      <c r="N92" s="45"/>
      <c r="O92" s="137"/>
      <c r="P92" s="67">
        <v>0</v>
      </c>
      <c r="Q92" s="45"/>
      <c r="R92" s="67">
        <v>0</v>
      </c>
    </row>
    <row r="93" spans="1:16384" s="3" customFormat="1" hidden="1" outlineLevel="1" x14ac:dyDescent="0.25">
      <c r="A93" s="42" t="s">
        <v>256</v>
      </c>
      <c r="B93" s="46" t="s">
        <v>408</v>
      </c>
      <c r="C93" s="132" t="s">
        <v>133</v>
      </c>
      <c r="D93" s="42" t="s">
        <v>223</v>
      </c>
      <c r="E93" s="132">
        <v>2</v>
      </c>
      <c r="F93" s="142" t="s">
        <v>415</v>
      </c>
      <c r="G93" s="132" t="s">
        <v>222</v>
      </c>
      <c r="H93" s="133" t="s">
        <v>427</v>
      </c>
      <c r="I93" s="134">
        <v>45455</v>
      </c>
      <c r="J93" s="134">
        <v>45457</v>
      </c>
      <c r="K93" s="42" t="s">
        <v>406</v>
      </c>
      <c r="L93" s="135">
        <v>45467</v>
      </c>
      <c r="M93" s="136">
        <v>196805</v>
      </c>
      <c r="N93" s="45"/>
      <c r="O93" s="137"/>
      <c r="P93" s="67">
        <v>0</v>
      </c>
      <c r="Q93" s="45"/>
      <c r="R93" s="67">
        <v>0</v>
      </c>
    </row>
    <row r="94" spans="1:16384" s="3" customFormat="1" hidden="1" outlineLevel="1" x14ac:dyDescent="0.25">
      <c r="A94" s="42" t="s">
        <v>228</v>
      </c>
      <c r="B94" s="46" t="s">
        <v>251</v>
      </c>
      <c r="C94" s="132" t="s">
        <v>131</v>
      </c>
      <c r="D94" s="42" t="s">
        <v>221</v>
      </c>
      <c r="E94" s="132">
        <v>4</v>
      </c>
      <c r="F94" s="142" t="s">
        <v>228</v>
      </c>
      <c r="G94" s="132" t="s">
        <v>222</v>
      </c>
      <c r="H94" s="133" t="s">
        <v>428</v>
      </c>
      <c r="I94" s="134">
        <v>45462</v>
      </c>
      <c r="J94" s="134">
        <v>45462</v>
      </c>
      <c r="K94" s="42">
        <v>140</v>
      </c>
      <c r="L94" s="135">
        <v>45467</v>
      </c>
      <c r="M94" s="136">
        <v>32801</v>
      </c>
      <c r="N94" s="45"/>
      <c r="O94" s="137"/>
      <c r="P94" s="67">
        <v>0</v>
      </c>
      <c r="Q94" s="45"/>
      <c r="R94" s="67">
        <v>0</v>
      </c>
    </row>
    <row r="95" spans="1:16384" s="86" customFormat="1" collapsed="1" x14ac:dyDescent="0.25">
      <c r="A95" s="317" t="s">
        <v>194</v>
      </c>
      <c r="B95" s="317"/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187">
        <f>SUM(M55:M94)</f>
        <v>2449229</v>
      </c>
      <c r="N95" s="188"/>
      <c r="O95" s="188"/>
      <c r="P95" s="187">
        <f>SUM(P55:P94)</f>
        <v>1400199</v>
      </c>
      <c r="Q95" s="188"/>
      <c r="R95" s="187">
        <f>SUM(R55:R94)</f>
        <v>143834</v>
      </c>
      <c r="S95" s="321"/>
      <c r="T95" s="321"/>
      <c r="U95" s="321"/>
      <c r="V95" s="321"/>
      <c r="W95" s="321"/>
      <c r="X95" s="321"/>
      <c r="Y95" s="321"/>
      <c r="Z95" s="321"/>
      <c r="AA95" s="321"/>
      <c r="AB95" s="321"/>
      <c r="AC95" s="321"/>
      <c r="AD95" s="321"/>
      <c r="AE95" s="84"/>
      <c r="AF95" s="321"/>
      <c r="AG95" s="321"/>
      <c r="AH95" s="84"/>
      <c r="AI95" s="85"/>
      <c r="AJ95" s="84"/>
      <c r="AK95" s="321"/>
      <c r="AL95" s="321"/>
      <c r="AM95" s="321"/>
      <c r="AN95" s="321"/>
      <c r="AO95" s="321"/>
      <c r="AP95" s="321"/>
      <c r="AQ95" s="321"/>
      <c r="AR95" s="321"/>
      <c r="AS95" s="321"/>
      <c r="AT95" s="321"/>
      <c r="AU95" s="321"/>
      <c r="AV95" s="321"/>
      <c r="AW95" s="84"/>
      <c r="AX95" s="321"/>
      <c r="AY95" s="321"/>
      <c r="AZ95" s="84"/>
      <c r="BA95" s="85"/>
      <c r="BB95" s="84"/>
      <c r="BC95" s="321"/>
      <c r="BD95" s="321"/>
      <c r="BE95" s="321"/>
      <c r="BF95" s="321"/>
      <c r="BG95" s="321"/>
      <c r="BH95" s="321"/>
      <c r="BI95" s="321"/>
      <c r="BJ95" s="321"/>
      <c r="BK95" s="321"/>
      <c r="BL95" s="321"/>
      <c r="BM95" s="321"/>
      <c r="BN95" s="321"/>
      <c r="BO95" s="84"/>
      <c r="BP95" s="321"/>
      <c r="BQ95" s="321"/>
      <c r="BR95" s="84"/>
      <c r="BS95" s="85"/>
      <c r="BT95" s="84"/>
      <c r="BU95" s="321"/>
      <c r="BV95" s="321"/>
      <c r="BW95" s="321"/>
      <c r="BX95" s="321"/>
      <c r="BY95" s="321"/>
      <c r="BZ95" s="321"/>
      <c r="CA95" s="321"/>
      <c r="CB95" s="321"/>
      <c r="CC95" s="321"/>
      <c r="CD95" s="321"/>
      <c r="CE95" s="321"/>
      <c r="CF95" s="321"/>
      <c r="CG95" s="84"/>
      <c r="CH95" s="321"/>
      <c r="CI95" s="321"/>
      <c r="CJ95" s="84"/>
      <c r="CK95" s="85"/>
      <c r="CL95" s="84"/>
      <c r="CM95" s="321"/>
      <c r="CN95" s="321"/>
      <c r="CO95" s="321"/>
      <c r="CP95" s="321"/>
      <c r="CQ95" s="321"/>
      <c r="CR95" s="321"/>
      <c r="CS95" s="321"/>
      <c r="CT95" s="321"/>
      <c r="CU95" s="321"/>
      <c r="CV95" s="321"/>
      <c r="CW95" s="321"/>
      <c r="CX95" s="321"/>
      <c r="CY95" s="84"/>
      <c r="CZ95" s="321"/>
      <c r="DA95" s="321"/>
      <c r="DB95" s="84"/>
      <c r="DC95" s="85"/>
      <c r="DD95" s="84"/>
      <c r="DE95" s="321"/>
      <c r="DF95" s="321"/>
      <c r="DG95" s="321"/>
      <c r="DH95" s="321"/>
      <c r="DI95" s="321"/>
      <c r="DJ95" s="321"/>
      <c r="DK95" s="321"/>
      <c r="DL95" s="321"/>
      <c r="DM95" s="321"/>
      <c r="DN95" s="321"/>
      <c r="DO95" s="321"/>
      <c r="DP95" s="321"/>
      <c r="DQ95" s="84"/>
      <c r="DR95" s="321"/>
      <c r="DS95" s="321"/>
      <c r="DT95" s="84"/>
      <c r="DU95" s="85"/>
      <c r="DV95" s="84"/>
      <c r="DW95" s="321"/>
      <c r="DX95" s="321"/>
      <c r="DY95" s="321"/>
      <c r="DZ95" s="321"/>
      <c r="EA95" s="321"/>
      <c r="EB95" s="321"/>
      <c r="EC95" s="321"/>
      <c r="ED95" s="321"/>
      <c r="EE95" s="321"/>
      <c r="EF95" s="321"/>
      <c r="EG95" s="321"/>
      <c r="EH95" s="321"/>
      <c r="EI95" s="84"/>
      <c r="EJ95" s="321"/>
      <c r="EK95" s="321"/>
      <c r="EL95" s="84"/>
      <c r="EM95" s="85"/>
      <c r="EN95" s="84"/>
      <c r="EO95" s="321"/>
      <c r="EP95" s="321"/>
      <c r="EQ95" s="321"/>
      <c r="ER95" s="321"/>
      <c r="ES95" s="321"/>
      <c r="ET95" s="321"/>
      <c r="EU95" s="321"/>
      <c r="EV95" s="321"/>
      <c r="EW95" s="321"/>
      <c r="EX95" s="321"/>
      <c r="EY95" s="321"/>
      <c r="EZ95" s="321"/>
      <c r="FA95" s="84"/>
      <c r="FB95" s="321"/>
      <c r="FC95" s="321"/>
      <c r="FD95" s="84"/>
      <c r="FE95" s="85"/>
      <c r="FF95" s="84"/>
      <c r="FG95" s="321"/>
      <c r="FH95" s="321"/>
      <c r="FI95" s="321"/>
      <c r="FJ95" s="321"/>
      <c r="FK95" s="321"/>
      <c r="FL95" s="321"/>
      <c r="FM95" s="321"/>
      <c r="FN95" s="321"/>
      <c r="FO95" s="321"/>
      <c r="FP95" s="321"/>
      <c r="FQ95" s="321"/>
      <c r="FR95" s="321"/>
      <c r="FS95" s="84"/>
      <c r="FT95" s="321"/>
      <c r="FU95" s="321"/>
      <c r="FV95" s="84"/>
      <c r="FW95" s="85"/>
      <c r="FX95" s="84"/>
      <c r="FY95" s="321"/>
      <c r="FZ95" s="321"/>
      <c r="GA95" s="321"/>
      <c r="GB95" s="321"/>
      <c r="GC95" s="321"/>
      <c r="GD95" s="321"/>
      <c r="GE95" s="321"/>
      <c r="GF95" s="321"/>
      <c r="GG95" s="321"/>
      <c r="GH95" s="321"/>
      <c r="GI95" s="321"/>
      <c r="GJ95" s="321"/>
      <c r="GK95" s="84"/>
      <c r="GL95" s="321"/>
      <c r="GM95" s="321"/>
      <c r="GN95" s="84"/>
      <c r="GO95" s="85"/>
      <c r="GP95" s="84"/>
      <c r="GQ95" s="321"/>
      <c r="GR95" s="321"/>
      <c r="GS95" s="321"/>
      <c r="GT95" s="321"/>
      <c r="GU95" s="321"/>
      <c r="GV95" s="321"/>
      <c r="GW95" s="321"/>
      <c r="GX95" s="321"/>
      <c r="GY95" s="321"/>
      <c r="GZ95" s="321"/>
      <c r="HA95" s="321"/>
      <c r="HB95" s="321"/>
      <c r="HC95" s="84"/>
      <c r="HD95" s="321"/>
      <c r="HE95" s="321"/>
      <c r="HF95" s="84"/>
      <c r="HG95" s="85"/>
      <c r="HH95" s="84"/>
      <c r="HI95" s="321"/>
      <c r="HJ95" s="321"/>
      <c r="HK95" s="321"/>
      <c r="HL95" s="321"/>
      <c r="HM95" s="321"/>
      <c r="HN95" s="321"/>
      <c r="HO95" s="321"/>
      <c r="HP95" s="321"/>
      <c r="HQ95" s="321"/>
      <c r="HR95" s="321"/>
      <c r="HS95" s="321"/>
      <c r="HT95" s="321"/>
      <c r="HU95" s="84"/>
      <c r="HV95" s="321"/>
      <c r="HW95" s="321"/>
      <c r="HX95" s="84"/>
      <c r="HY95" s="85"/>
      <c r="HZ95" s="84"/>
      <c r="IA95" s="321"/>
      <c r="IB95" s="321"/>
      <c r="IC95" s="321"/>
      <c r="ID95" s="321"/>
      <c r="IE95" s="321"/>
      <c r="IF95" s="321"/>
      <c r="IG95" s="321"/>
      <c r="IH95" s="321"/>
      <c r="II95" s="321"/>
      <c r="IJ95" s="321"/>
      <c r="IK95" s="321"/>
      <c r="IL95" s="321"/>
      <c r="IM95" s="84"/>
      <c r="IN95" s="321"/>
      <c r="IO95" s="321"/>
      <c r="IP95" s="84"/>
      <c r="IQ95" s="85"/>
      <c r="IR95" s="84"/>
      <c r="IS95" s="321"/>
      <c r="IT95" s="321"/>
      <c r="IU95" s="321"/>
      <c r="IV95" s="321"/>
      <c r="IW95" s="321"/>
      <c r="IX95" s="321"/>
      <c r="IY95" s="321"/>
      <c r="IZ95" s="321"/>
      <c r="JA95" s="321"/>
      <c r="JB95" s="321"/>
      <c r="JC95" s="321"/>
      <c r="JD95" s="321"/>
      <c r="JE95" s="84"/>
      <c r="JF95" s="321"/>
      <c r="JG95" s="321"/>
      <c r="JH95" s="84"/>
      <c r="JI95" s="85"/>
      <c r="JJ95" s="84"/>
      <c r="JK95" s="321"/>
      <c r="JL95" s="321"/>
      <c r="JM95" s="321"/>
      <c r="JN95" s="321"/>
      <c r="JO95" s="321"/>
      <c r="JP95" s="321"/>
      <c r="JQ95" s="321"/>
      <c r="JR95" s="321"/>
      <c r="JS95" s="321"/>
      <c r="JT95" s="321"/>
      <c r="JU95" s="321"/>
      <c r="JV95" s="321"/>
      <c r="JW95" s="84"/>
      <c r="JX95" s="321"/>
      <c r="JY95" s="321"/>
      <c r="JZ95" s="84"/>
      <c r="KA95" s="85"/>
      <c r="KB95" s="84"/>
      <c r="KC95" s="321"/>
      <c r="KD95" s="321"/>
      <c r="KE95" s="321"/>
      <c r="KF95" s="321"/>
      <c r="KG95" s="321"/>
      <c r="KH95" s="321"/>
      <c r="KI95" s="321"/>
      <c r="KJ95" s="321"/>
      <c r="KK95" s="321"/>
      <c r="KL95" s="321"/>
      <c r="KM95" s="321"/>
      <c r="KN95" s="321"/>
      <c r="KO95" s="84"/>
      <c r="KP95" s="321"/>
      <c r="KQ95" s="321"/>
      <c r="KR95" s="84"/>
      <c r="KS95" s="85"/>
      <c r="KT95" s="84"/>
      <c r="KU95" s="321"/>
      <c r="KV95" s="321"/>
      <c r="KW95" s="321"/>
      <c r="KX95" s="321"/>
      <c r="KY95" s="321"/>
      <c r="KZ95" s="321"/>
      <c r="LA95" s="321"/>
      <c r="LB95" s="321"/>
      <c r="LC95" s="321"/>
      <c r="LD95" s="321"/>
      <c r="LE95" s="321"/>
      <c r="LF95" s="321"/>
      <c r="LG95" s="84"/>
      <c r="LH95" s="321"/>
      <c r="LI95" s="321"/>
      <c r="LJ95" s="84"/>
      <c r="LK95" s="85"/>
      <c r="LL95" s="84"/>
      <c r="LM95" s="321"/>
      <c r="LN95" s="321"/>
      <c r="LO95" s="321"/>
      <c r="LP95" s="321"/>
      <c r="LQ95" s="321"/>
      <c r="LR95" s="321"/>
      <c r="LS95" s="321"/>
      <c r="LT95" s="321"/>
      <c r="LU95" s="321"/>
      <c r="LV95" s="321"/>
      <c r="LW95" s="321"/>
      <c r="LX95" s="321"/>
      <c r="LY95" s="84"/>
      <c r="LZ95" s="321"/>
      <c r="MA95" s="321"/>
      <c r="MB95" s="84"/>
      <c r="MC95" s="85"/>
      <c r="MD95" s="84"/>
      <c r="ME95" s="321"/>
      <c r="MF95" s="321"/>
      <c r="MG95" s="321"/>
      <c r="MH95" s="321"/>
      <c r="MI95" s="321"/>
      <c r="MJ95" s="321"/>
      <c r="MK95" s="321"/>
      <c r="ML95" s="321"/>
      <c r="MM95" s="321"/>
      <c r="MN95" s="321"/>
      <c r="MO95" s="321"/>
      <c r="MP95" s="321"/>
      <c r="MQ95" s="84"/>
      <c r="MR95" s="321"/>
      <c r="MS95" s="321"/>
      <c r="MT95" s="84"/>
      <c r="MU95" s="85"/>
      <c r="MV95" s="84"/>
      <c r="MW95" s="321"/>
      <c r="MX95" s="321"/>
      <c r="MY95" s="321"/>
      <c r="MZ95" s="321"/>
      <c r="NA95" s="321"/>
      <c r="NB95" s="321"/>
      <c r="NC95" s="321"/>
      <c r="ND95" s="321"/>
      <c r="NE95" s="321"/>
      <c r="NF95" s="321"/>
      <c r="NG95" s="321"/>
      <c r="NH95" s="321"/>
      <c r="NI95" s="84"/>
      <c r="NJ95" s="321"/>
      <c r="NK95" s="321"/>
      <c r="NL95" s="84"/>
      <c r="NM95" s="85"/>
      <c r="NN95" s="84"/>
      <c r="NO95" s="321"/>
      <c r="NP95" s="321"/>
      <c r="NQ95" s="321"/>
      <c r="NR95" s="321"/>
      <c r="NS95" s="321"/>
      <c r="NT95" s="321"/>
      <c r="NU95" s="321"/>
      <c r="NV95" s="321"/>
      <c r="NW95" s="321"/>
      <c r="NX95" s="321"/>
      <c r="NY95" s="321"/>
      <c r="NZ95" s="321"/>
      <c r="OA95" s="84"/>
      <c r="OB95" s="321"/>
      <c r="OC95" s="321"/>
      <c r="OD95" s="84"/>
      <c r="OE95" s="85"/>
      <c r="OF95" s="84"/>
      <c r="OG95" s="321"/>
      <c r="OH95" s="321"/>
      <c r="OI95" s="321"/>
      <c r="OJ95" s="321"/>
      <c r="OK95" s="321"/>
      <c r="OL95" s="321"/>
      <c r="OM95" s="321"/>
      <c r="ON95" s="321"/>
      <c r="OO95" s="321"/>
      <c r="OP95" s="321"/>
      <c r="OQ95" s="321"/>
      <c r="OR95" s="321"/>
      <c r="OS95" s="84"/>
      <c r="OT95" s="321"/>
      <c r="OU95" s="321"/>
      <c r="OV95" s="84"/>
      <c r="OW95" s="85"/>
      <c r="OX95" s="84"/>
      <c r="OY95" s="321"/>
      <c r="OZ95" s="321"/>
      <c r="PA95" s="321"/>
      <c r="PB95" s="321"/>
      <c r="PC95" s="321"/>
      <c r="PD95" s="321"/>
      <c r="PE95" s="321"/>
      <c r="PF95" s="321"/>
      <c r="PG95" s="321"/>
      <c r="PH95" s="321"/>
      <c r="PI95" s="321"/>
      <c r="PJ95" s="321"/>
      <c r="PK95" s="84"/>
      <c r="PL95" s="321"/>
      <c r="PM95" s="321"/>
      <c r="PN95" s="84"/>
      <c r="PO95" s="85"/>
      <c r="PP95" s="84"/>
      <c r="PQ95" s="321"/>
      <c r="PR95" s="321"/>
      <c r="PS95" s="321"/>
      <c r="PT95" s="321"/>
      <c r="PU95" s="321"/>
      <c r="PV95" s="321"/>
      <c r="PW95" s="321"/>
      <c r="PX95" s="321"/>
      <c r="PY95" s="321"/>
      <c r="PZ95" s="321"/>
      <c r="QA95" s="321"/>
      <c r="QB95" s="321"/>
      <c r="QC95" s="84"/>
      <c r="QD95" s="321"/>
      <c r="QE95" s="321"/>
      <c r="QF95" s="84"/>
      <c r="QG95" s="85"/>
      <c r="QH95" s="84"/>
      <c r="QI95" s="321"/>
      <c r="QJ95" s="321"/>
      <c r="QK95" s="321"/>
      <c r="QL95" s="321"/>
      <c r="QM95" s="321"/>
      <c r="QN95" s="321"/>
      <c r="QO95" s="321"/>
      <c r="QP95" s="321"/>
      <c r="QQ95" s="321"/>
      <c r="QR95" s="321"/>
      <c r="QS95" s="321"/>
      <c r="QT95" s="321"/>
      <c r="QU95" s="84"/>
      <c r="QV95" s="321"/>
      <c r="QW95" s="321"/>
      <c r="QX95" s="84"/>
      <c r="QY95" s="85"/>
      <c r="QZ95" s="84"/>
      <c r="RA95" s="321"/>
      <c r="RB95" s="321"/>
      <c r="RC95" s="321"/>
      <c r="RD95" s="321"/>
      <c r="RE95" s="321"/>
      <c r="RF95" s="321"/>
      <c r="RG95" s="321"/>
      <c r="RH95" s="321"/>
      <c r="RI95" s="321"/>
      <c r="RJ95" s="321"/>
      <c r="RK95" s="321"/>
      <c r="RL95" s="321"/>
      <c r="RM95" s="84"/>
      <c r="RN95" s="321"/>
      <c r="RO95" s="321"/>
      <c r="RP95" s="84"/>
      <c r="RQ95" s="85"/>
      <c r="RR95" s="84"/>
      <c r="RS95" s="321"/>
      <c r="RT95" s="321"/>
      <c r="RU95" s="321"/>
      <c r="RV95" s="321"/>
      <c r="RW95" s="321"/>
      <c r="RX95" s="321"/>
      <c r="RY95" s="321"/>
      <c r="RZ95" s="321"/>
      <c r="SA95" s="321"/>
      <c r="SB95" s="321"/>
      <c r="SC95" s="321"/>
      <c r="SD95" s="321"/>
      <c r="SE95" s="84"/>
      <c r="SF95" s="321"/>
      <c r="SG95" s="321"/>
      <c r="SH95" s="84"/>
      <c r="SI95" s="85"/>
      <c r="SJ95" s="84"/>
      <c r="SK95" s="321"/>
      <c r="SL95" s="321"/>
      <c r="SM95" s="321"/>
      <c r="SN95" s="321"/>
      <c r="SO95" s="321"/>
      <c r="SP95" s="321"/>
      <c r="SQ95" s="321"/>
      <c r="SR95" s="321"/>
      <c r="SS95" s="321"/>
      <c r="ST95" s="321"/>
      <c r="SU95" s="321"/>
      <c r="SV95" s="321"/>
      <c r="SW95" s="84"/>
      <c r="SX95" s="321"/>
      <c r="SY95" s="321"/>
      <c r="SZ95" s="84"/>
      <c r="TA95" s="85"/>
      <c r="TB95" s="84"/>
      <c r="TC95" s="321"/>
      <c r="TD95" s="321"/>
      <c r="TE95" s="321"/>
      <c r="TF95" s="321"/>
      <c r="TG95" s="321"/>
      <c r="TH95" s="321"/>
      <c r="TI95" s="321"/>
      <c r="TJ95" s="321"/>
      <c r="TK95" s="321"/>
      <c r="TL95" s="321"/>
      <c r="TM95" s="321"/>
      <c r="TN95" s="321"/>
      <c r="TO95" s="84"/>
      <c r="TP95" s="321"/>
      <c r="TQ95" s="321"/>
      <c r="TR95" s="84"/>
      <c r="TS95" s="85"/>
      <c r="TT95" s="84"/>
      <c r="TU95" s="321"/>
      <c r="TV95" s="321"/>
      <c r="TW95" s="321"/>
      <c r="TX95" s="321"/>
      <c r="TY95" s="321"/>
      <c r="TZ95" s="321"/>
      <c r="UA95" s="321"/>
      <c r="UB95" s="321"/>
      <c r="UC95" s="321"/>
      <c r="UD95" s="321"/>
      <c r="UE95" s="321"/>
      <c r="UF95" s="321"/>
      <c r="UG95" s="84"/>
      <c r="UH95" s="321"/>
      <c r="UI95" s="321"/>
      <c r="UJ95" s="84"/>
      <c r="UK95" s="85"/>
      <c r="UL95" s="84"/>
      <c r="UM95" s="321"/>
      <c r="UN95" s="321"/>
      <c r="UO95" s="321"/>
      <c r="UP95" s="321"/>
      <c r="UQ95" s="321"/>
      <c r="UR95" s="321"/>
      <c r="US95" s="321"/>
      <c r="UT95" s="321"/>
      <c r="UU95" s="321"/>
      <c r="UV95" s="321"/>
      <c r="UW95" s="321"/>
      <c r="UX95" s="321"/>
      <c r="UY95" s="84"/>
      <c r="UZ95" s="321"/>
      <c r="VA95" s="321"/>
      <c r="VB95" s="84"/>
      <c r="VC95" s="85"/>
      <c r="VD95" s="84"/>
      <c r="VE95" s="321"/>
      <c r="VF95" s="321"/>
      <c r="VG95" s="321"/>
      <c r="VH95" s="321"/>
      <c r="VI95" s="321"/>
      <c r="VJ95" s="321"/>
      <c r="VK95" s="321"/>
      <c r="VL95" s="321"/>
      <c r="VM95" s="321"/>
      <c r="VN95" s="321"/>
      <c r="VO95" s="321"/>
      <c r="VP95" s="321"/>
      <c r="VQ95" s="84"/>
      <c r="VR95" s="321"/>
      <c r="VS95" s="321"/>
      <c r="VT95" s="84"/>
      <c r="VU95" s="85"/>
      <c r="VV95" s="84"/>
      <c r="VW95" s="321"/>
      <c r="VX95" s="321"/>
      <c r="VY95" s="321"/>
      <c r="VZ95" s="321"/>
      <c r="WA95" s="321"/>
      <c r="WB95" s="321"/>
      <c r="WC95" s="321"/>
      <c r="WD95" s="321"/>
      <c r="WE95" s="321"/>
      <c r="WF95" s="321"/>
      <c r="WG95" s="321"/>
      <c r="WH95" s="321"/>
      <c r="WI95" s="84"/>
      <c r="WJ95" s="321"/>
      <c r="WK95" s="321"/>
      <c r="WL95" s="84"/>
      <c r="WM95" s="85"/>
      <c r="WN95" s="84"/>
      <c r="WO95" s="321"/>
      <c r="WP95" s="321"/>
      <c r="WQ95" s="321"/>
      <c r="WR95" s="321"/>
      <c r="WS95" s="321"/>
      <c r="WT95" s="321"/>
      <c r="WU95" s="321"/>
      <c r="WV95" s="321"/>
      <c r="WW95" s="321"/>
      <c r="WX95" s="321"/>
      <c r="WY95" s="321"/>
      <c r="WZ95" s="321"/>
      <c r="XA95" s="84"/>
      <c r="XB95" s="321"/>
      <c r="XC95" s="321"/>
      <c r="XD95" s="84"/>
      <c r="XE95" s="85"/>
      <c r="XF95" s="84"/>
      <c r="XG95" s="321"/>
      <c r="XH95" s="321"/>
      <c r="XI95" s="321"/>
      <c r="XJ95" s="321"/>
      <c r="XK95" s="321"/>
      <c r="XL95" s="321"/>
      <c r="XM95" s="321"/>
      <c r="XN95" s="321"/>
      <c r="XO95" s="321"/>
      <c r="XP95" s="321"/>
      <c r="XQ95" s="321"/>
      <c r="XR95" s="321"/>
      <c r="XS95" s="84"/>
      <c r="XT95" s="321"/>
      <c r="XU95" s="321"/>
      <c r="XV95" s="84"/>
      <c r="XW95" s="85"/>
      <c r="XX95" s="84"/>
      <c r="XY95" s="321"/>
      <c r="XZ95" s="321"/>
      <c r="YA95" s="321"/>
      <c r="YB95" s="321"/>
      <c r="YC95" s="321"/>
      <c r="YD95" s="321"/>
      <c r="YE95" s="321"/>
      <c r="YF95" s="321"/>
      <c r="YG95" s="321"/>
      <c r="YH95" s="321"/>
      <c r="YI95" s="321"/>
      <c r="YJ95" s="321"/>
      <c r="YK95" s="84"/>
      <c r="YL95" s="321"/>
      <c r="YM95" s="321"/>
      <c r="YN95" s="84"/>
      <c r="YO95" s="85"/>
      <c r="YP95" s="84"/>
      <c r="YQ95" s="321"/>
      <c r="YR95" s="321"/>
      <c r="YS95" s="321"/>
      <c r="YT95" s="321"/>
      <c r="YU95" s="321"/>
      <c r="YV95" s="321"/>
      <c r="YW95" s="321"/>
      <c r="YX95" s="321"/>
      <c r="YY95" s="321"/>
      <c r="YZ95" s="321"/>
      <c r="ZA95" s="321"/>
      <c r="ZB95" s="321"/>
      <c r="ZC95" s="84"/>
      <c r="ZD95" s="321"/>
      <c r="ZE95" s="321"/>
      <c r="ZF95" s="84"/>
      <c r="ZG95" s="85"/>
      <c r="ZH95" s="84"/>
      <c r="ZI95" s="321"/>
      <c r="ZJ95" s="321"/>
      <c r="ZK95" s="321"/>
      <c r="ZL95" s="321"/>
      <c r="ZM95" s="321"/>
      <c r="ZN95" s="321"/>
      <c r="ZO95" s="321"/>
      <c r="ZP95" s="321"/>
      <c r="ZQ95" s="321"/>
      <c r="ZR95" s="321"/>
      <c r="ZS95" s="321"/>
      <c r="ZT95" s="321"/>
      <c r="ZU95" s="84"/>
      <c r="ZV95" s="321"/>
      <c r="ZW95" s="321"/>
      <c r="ZX95" s="84"/>
      <c r="ZY95" s="85"/>
      <c r="ZZ95" s="84"/>
      <c r="AAA95" s="321"/>
      <c r="AAB95" s="321"/>
      <c r="AAC95" s="321"/>
      <c r="AAD95" s="321"/>
      <c r="AAE95" s="321"/>
      <c r="AAF95" s="321"/>
      <c r="AAG95" s="321"/>
      <c r="AAH95" s="321"/>
      <c r="AAI95" s="321"/>
      <c r="AAJ95" s="321"/>
      <c r="AAK95" s="321"/>
      <c r="AAL95" s="321"/>
      <c r="AAM95" s="84"/>
      <c r="AAN95" s="321"/>
      <c r="AAO95" s="321"/>
      <c r="AAP95" s="84"/>
      <c r="AAQ95" s="85"/>
      <c r="AAR95" s="84"/>
      <c r="AAS95" s="321"/>
      <c r="AAT95" s="321"/>
      <c r="AAU95" s="321"/>
      <c r="AAV95" s="321"/>
      <c r="AAW95" s="321"/>
      <c r="AAX95" s="321"/>
      <c r="AAY95" s="321"/>
      <c r="AAZ95" s="321"/>
      <c r="ABA95" s="321"/>
      <c r="ABB95" s="321"/>
      <c r="ABC95" s="321"/>
      <c r="ABD95" s="321"/>
      <c r="ABE95" s="84"/>
      <c r="ABF95" s="321"/>
      <c r="ABG95" s="321"/>
      <c r="ABH95" s="84"/>
      <c r="ABI95" s="85"/>
      <c r="ABJ95" s="84"/>
      <c r="ABK95" s="321"/>
      <c r="ABL95" s="321"/>
      <c r="ABM95" s="321"/>
      <c r="ABN95" s="321"/>
      <c r="ABO95" s="321"/>
      <c r="ABP95" s="321"/>
      <c r="ABQ95" s="321"/>
      <c r="ABR95" s="321"/>
      <c r="ABS95" s="321"/>
      <c r="ABT95" s="321"/>
      <c r="ABU95" s="321"/>
      <c r="ABV95" s="321"/>
      <c r="ABW95" s="84"/>
      <c r="ABX95" s="321"/>
      <c r="ABY95" s="321"/>
      <c r="ABZ95" s="84"/>
      <c r="ACA95" s="85"/>
      <c r="ACB95" s="84"/>
      <c r="ACC95" s="321"/>
      <c r="ACD95" s="321"/>
      <c r="ACE95" s="321"/>
      <c r="ACF95" s="321"/>
      <c r="ACG95" s="321"/>
      <c r="ACH95" s="321"/>
      <c r="ACI95" s="321"/>
      <c r="ACJ95" s="321"/>
      <c r="ACK95" s="321"/>
      <c r="ACL95" s="321"/>
      <c r="ACM95" s="321"/>
      <c r="ACN95" s="321"/>
      <c r="ACO95" s="84"/>
      <c r="ACP95" s="321"/>
      <c r="ACQ95" s="321"/>
      <c r="ACR95" s="84"/>
      <c r="ACS95" s="85"/>
      <c r="ACT95" s="84"/>
      <c r="ACU95" s="321"/>
      <c r="ACV95" s="321"/>
      <c r="ACW95" s="321"/>
      <c r="ACX95" s="321"/>
      <c r="ACY95" s="321"/>
      <c r="ACZ95" s="321"/>
      <c r="ADA95" s="321"/>
      <c r="ADB95" s="321"/>
      <c r="ADC95" s="321"/>
      <c r="ADD95" s="321"/>
      <c r="ADE95" s="321"/>
      <c r="ADF95" s="321"/>
      <c r="ADG95" s="84"/>
      <c r="ADH95" s="321"/>
      <c r="ADI95" s="321"/>
      <c r="ADJ95" s="84"/>
      <c r="ADK95" s="85"/>
      <c r="ADL95" s="84"/>
      <c r="ADM95" s="321"/>
      <c r="ADN95" s="321"/>
      <c r="ADO95" s="321"/>
      <c r="ADP95" s="321"/>
      <c r="ADQ95" s="321"/>
      <c r="ADR95" s="321"/>
      <c r="ADS95" s="321"/>
      <c r="ADT95" s="321"/>
      <c r="ADU95" s="321"/>
      <c r="ADV95" s="321"/>
      <c r="ADW95" s="321"/>
      <c r="ADX95" s="321"/>
      <c r="ADY95" s="84"/>
      <c r="ADZ95" s="321"/>
      <c r="AEA95" s="321"/>
      <c r="AEB95" s="84"/>
      <c r="AEC95" s="85"/>
      <c r="AED95" s="84"/>
      <c r="AEE95" s="321"/>
      <c r="AEF95" s="321"/>
      <c r="AEG95" s="321"/>
      <c r="AEH95" s="321"/>
      <c r="AEI95" s="321"/>
      <c r="AEJ95" s="321"/>
      <c r="AEK95" s="321"/>
      <c r="AEL95" s="321"/>
      <c r="AEM95" s="321"/>
      <c r="AEN95" s="321"/>
      <c r="AEO95" s="321"/>
      <c r="AEP95" s="321"/>
      <c r="AEQ95" s="84"/>
      <c r="AER95" s="321"/>
      <c r="AES95" s="321"/>
      <c r="AET95" s="84"/>
      <c r="AEU95" s="85"/>
      <c r="AEV95" s="84"/>
      <c r="AEW95" s="321"/>
      <c r="AEX95" s="321"/>
      <c r="AEY95" s="321"/>
      <c r="AEZ95" s="321"/>
      <c r="AFA95" s="321"/>
      <c r="AFB95" s="321"/>
      <c r="AFC95" s="321"/>
      <c r="AFD95" s="321"/>
      <c r="AFE95" s="321"/>
      <c r="AFF95" s="321"/>
      <c r="AFG95" s="321"/>
      <c r="AFH95" s="321"/>
      <c r="AFI95" s="84"/>
      <c r="AFJ95" s="321"/>
      <c r="AFK95" s="321"/>
      <c r="AFL95" s="84"/>
      <c r="AFM95" s="85"/>
      <c r="AFN95" s="84"/>
      <c r="AFO95" s="321"/>
      <c r="AFP95" s="321"/>
      <c r="AFQ95" s="321"/>
      <c r="AFR95" s="321"/>
      <c r="AFS95" s="321"/>
      <c r="AFT95" s="321"/>
      <c r="AFU95" s="321"/>
      <c r="AFV95" s="321"/>
      <c r="AFW95" s="321"/>
      <c r="AFX95" s="321"/>
      <c r="AFY95" s="321"/>
      <c r="AFZ95" s="321"/>
      <c r="AGA95" s="84"/>
      <c r="AGB95" s="321"/>
      <c r="AGC95" s="321"/>
      <c r="AGD95" s="84"/>
      <c r="AGE95" s="85"/>
      <c r="AGF95" s="84"/>
      <c r="AGG95" s="321"/>
      <c r="AGH95" s="321"/>
      <c r="AGI95" s="321"/>
      <c r="AGJ95" s="321"/>
      <c r="AGK95" s="321"/>
      <c r="AGL95" s="321"/>
      <c r="AGM95" s="321"/>
      <c r="AGN95" s="321"/>
      <c r="AGO95" s="321"/>
      <c r="AGP95" s="321"/>
      <c r="AGQ95" s="321"/>
      <c r="AGR95" s="321"/>
      <c r="AGS95" s="84"/>
      <c r="AGT95" s="321"/>
      <c r="AGU95" s="321"/>
      <c r="AGV95" s="84"/>
      <c r="AGW95" s="85"/>
      <c r="AGX95" s="84"/>
      <c r="AGY95" s="321"/>
      <c r="AGZ95" s="321"/>
      <c r="AHA95" s="321"/>
      <c r="AHB95" s="321"/>
      <c r="AHC95" s="321"/>
      <c r="AHD95" s="321"/>
      <c r="AHE95" s="321"/>
      <c r="AHF95" s="321"/>
      <c r="AHG95" s="321"/>
      <c r="AHH95" s="321"/>
      <c r="AHI95" s="321"/>
      <c r="AHJ95" s="321"/>
      <c r="AHK95" s="84"/>
      <c r="AHL95" s="321"/>
      <c r="AHM95" s="321"/>
      <c r="AHN95" s="84"/>
      <c r="AHO95" s="85"/>
      <c r="AHP95" s="84"/>
      <c r="AHQ95" s="321"/>
      <c r="AHR95" s="321"/>
      <c r="AHS95" s="321"/>
      <c r="AHT95" s="321"/>
      <c r="AHU95" s="321"/>
      <c r="AHV95" s="321"/>
      <c r="AHW95" s="321"/>
      <c r="AHX95" s="321"/>
      <c r="AHY95" s="321"/>
      <c r="AHZ95" s="321"/>
      <c r="AIA95" s="321"/>
      <c r="AIB95" s="321"/>
      <c r="AIC95" s="84"/>
      <c r="AID95" s="321"/>
      <c r="AIE95" s="321"/>
      <c r="AIF95" s="84"/>
      <c r="AIG95" s="85"/>
      <c r="AIH95" s="84"/>
      <c r="AII95" s="321"/>
      <c r="AIJ95" s="321"/>
      <c r="AIK95" s="321"/>
      <c r="AIL95" s="321"/>
      <c r="AIM95" s="321"/>
      <c r="AIN95" s="321"/>
      <c r="AIO95" s="321"/>
      <c r="AIP95" s="321"/>
      <c r="AIQ95" s="321"/>
      <c r="AIR95" s="321"/>
      <c r="AIS95" s="321"/>
      <c r="AIT95" s="321"/>
      <c r="AIU95" s="84"/>
      <c r="AIV95" s="321"/>
      <c r="AIW95" s="321"/>
      <c r="AIX95" s="84"/>
      <c r="AIY95" s="85"/>
      <c r="AIZ95" s="84"/>
      <c r="AJA95" s="321"/>
      <c r="AJB95" s="321"/>
      <c r="AJC95" s="321"/>
      <c r="AJD95" s="321"/>
      <c r="AJE95" s="321"/>
      <c r="AJF95" s="321"/>
      <c r="AJG95" s="321"/>
      <c r="AJH95" s="321"/>
      <c r="AJI95" s="321"/>
      <c r="AJJ95" s="321"/>
      <c r="AJK95" s="321"/>
      <c r="AJL95" s="321"/>
      <c r="AJM95" s="84"/>
      <c r="AJN95" s="321"/>
      <c r="AJO95" s="321"/>
      <c r="AJP95" s="84"/>
      <c r="AJQ95" s="85"/>
      <c r="AJR95" s="84"/>
      <c r="AJS95" s="321"/>
      <c r="AJT95" s="321"/>
      <c r="AJU95" s="321"/>
      <c r="AJV95" s="321"/>
      <c r="AJW95" s="321"/>
      <c r="AJX95" s="321"/>
      <c r="AJY95" s="321"/>
      <c r="AJZ95" s="321"/>
      <c r="AKA95" s="321"/>
      <c r="AKB95" s="321"/>
      <c r="AKC95" s="321"/>
      <c r="AKD95" s="321"/>
      <c r="AKE95" s="84"/>
      <c r="AKF95" s="321"/>
      <c r="AKG95" s="321"/>
      <c r="AKH95" s="84"/>
      <c r="AKI95" s="85"/>
      <c r="AKJ95" s="84"/>
      <c r="AKK95" s="321"/>
      <c r="AKL95" s="321"/>
      <c r="AKM95" s="321"/>
      <c r="AKN95" s="321"/>
      <c r="AKO95" s="321"/>
      <c r="AKP95" s="321"/>
      <c r="AKQ95" s="321"/>
      <c r="AKR95" s="321"/>
      <c r="AKS95" s="321"/>
      <c r="AKT95" s="321"/>
      <c r="AKU95" s="321"/>
      <c r="AKV95" s="321"/>
      <c r="AKW95" s="84"/>
      <c r="AKX95" s="321"/>
      <c r="AKY95" s="321"/>
      <c r="AKZ95" s="84"/>
      <c r="ALA95" s="85"/>
      <c r="ALB95" s="84"/>
      <c r="ALC95" s="321"/>
      <c r="ALD95" s="321"/>
      <c r="ALE95" s="321"/>
      <c r="ALF95" s="321"/>
      <c r="ALG95" s="321"/>
      <c r="ALH95" s="321"/>
      <c r="ALI95" s="321"/>
      <c r="ALJ95" s="321"/>
      <c r="ALK95" s="321"/>
      <c r="ALL95" s="321"/>
      <c r="ALM95" s="321"/>
      <c r="ALN95" s="321"/>
      <c r="ALO95" s="84"/>
      <c r="ALP95" s="321"/>
      <c r="ALQ95" s="321"/>
      <c r="ALR95" s="84"/>
      <c r="ALS95" s="85"/>
      <c r="ALT95" s="84"/>
      <c r="ALU95" s="321"/>
      <c r="ALV95" s="321"/>
      <c r="ALW95" s="321"/>
      <c r="ALX95" s="321"/>
      <c r="ALY95" s="321"/>
      <c r="ALZ95" s="321"/>
      <c r="AMA95" s="321"/>
      <c r="AMB95" s="321"/>
      <c r="AMC95" s="321"/>
      <c r="AMD95" s="321"/>
      <c r="AME95" s="321"/>
      <c r="AMF95" s="321"/>
      <c r="AMG95" s="84"/>
      <c r="AMH95" s="321"/>
      <c r="AMI95" s="321"/>
      <c r="AMJ95" s="84"/>
      <c r="AMK95" s="85"/>
      <c r="AML95" s="84"/>
      <c r="AMM95" s="321"/>
      <c r="AMN95" s="321"/>
      <c r="AMO95" s="321"/>
      <c r="AMP95" s="321"/>
      <c r="AMQ95" s="321"/>
      <c r="AMR95" s="321"/>
      <c r="AMS95" s="321"/>
      <c r="AMT95" s="321"/>
      <c r="AMU95" s="321"/>
      <c r="AMV95" s="321"/>
      <c r="AMW95" s="321"/>
      <c r="AMX95" s="321"/>
      <c r="AMY95" s="84"/>
      <c r="AMZ95" s="321"/>
      <c r="ANA95" s="321"/>
      <c r="ANB95" s="84"/>
      <c r="ANC95" s="85"/>
      <c r="AND95" s="84"/>
      <c r="ANE95" s="321"/>
      <c r="ANF95" s="321"/>
      <c r="ANG95" s="321"/>
      <c r="ANH95" s="321"/>
      <c r="ANI95" s="321"/>
      <c r="ANJ95" s="321"/>
      <c r="ANK95" s="321"/>
      <c r="ANL95" s="321"/>
      <c r="ANM95" s="321"/>
      <c r="ANN95" s="321"/>
      <c r="ANO95" s="321"/>
      <c r="ANP95" s="321"/>
      <c r="ANQ95" s="84"/>
      <c r="ANR95" s="321"/>
      <c r="ANS95" s="321"/>
      <c r="ANT95" s="84"/>
      <c r="ANU95" s="85"/>
      <c r="ANV95" s="84"/>
      <c r="ANW95" s="321"/>
      <c r="ANX95" s="321"/>
      <c r="ANY95" s="321"/>
      <c r="ANZ95" s="321"/>
      <c r="AOA95" s="321"/>
      <c r="AOB95" s="321"/>
      <c r="AOC95" s="321"/>
      <c r="AOD95" s="321"/>
      <c r="AOE95" s="321"/>
      <c r="AOF95" s="321"/>
      <c r="AOG95" s="321"/>
      <c r="AOH95" s="321"/>
      <c r="AOI95" s="84"/>
      <c r="AOJ95" s="321"/>
      <c r="AOK95" s="321"/>
      <c r="AOL95" s="84"/>
      <c r="AOM95" s="85"/>
      <c r="AON95" s="84"/>
      <c r="AOO95" s="321"/>
      <c r="AOP95" s="321"/>
      <c r="AOQ95" s="321"/>
      <c r="AOR95" s="321"/>
      <c r="AOS95" s="321"/>
      <c r="AOT95" s="321"/>
      <c r="AOU95" s="321"/>
      <c r="AOV95" s="321"/>
      <c r="AOW95" s="321"/>
      <c r="AOX95" s="321"/>
      <c r="AOY95" s="321"/>
      <c r="AOZ95" s="321"/>
      <c r="APA95" s="84"/>
      <c r="APB95" s="321"/>
      <c r="APC95" s="321"/>
      <c r="APD95" s="84"/>
      <c r="APE95" s="85"/>
      <c r="APF95" s="84"/>
      <c r="APG95" s="321"/>
      <c r="APH95" s="321"/>
      <c r="API95" s="321"/>
      <c r="APJ95" s="321"/>
      <c r="APK95" s="321"/>
      <c r="APL95" s="321"/>
      <c r="APM95" s="321"/>
      <c r="APN95" s="321"/>
      <c r="APO95" s="321"/>
      <c r="APP95" s="321"/>
      <c r="APQ95" s="321"/>
      <c r="APR95" s="321"/>
      <c r="APS95" s="84"/>
      <c r="APT95" s="321"/>
      <c r="APU95" s="321"/>
      <c r="APV95" s="84"/>
      <c r="APW95" s="85"/>
      <c r="APX95" s="84"/>
      <c r="APY95" s="321"/>
      <c r="APZ95" s="321"/>
      <c r="AQA95" s="321"/>
      <c r="AQB95" s="321"/>
      <c r="AQC95" s="321"/>
      <c r="AQD95" s="321"/>
      <c r="AQE95" s="321"/>
      <c r="AQF95" s="321"/>
      <c r="AQG95" s="321"/>
      <c r="AQH95" s="321"/>
      <c r="AQI95" s="321"/>
      <c r="AQJ95" s="321"/>
      <c r="AQK95" s="84"/>
      <c r="AQL95" s="321"/>
      <c r="AQM95" s="321"/>
      <c r="AQN95" s="84"/>
      <c r="AQO95" s="85"/>
      <c r="AQP95" s="84"/>
      <c r="AQQ95" s="321"/>
      <c r="AQR95" s="321"/>
      <c r="AQS95" s="321"/>
      <c r="AQT95" s="321"/>
      <c r="AQU95" s="321"/>
      <c r="AQV95" s="321"/>
      <c r="AQW95" s="321"/>
      <c r="AQX95" s="321"/>
      <c r="AQY95" s="321"/>
      <c r="AQZ95" s="321"/>
      <c r="ARA95" s="321"/>
      <c r="ARB95" s="321"/>
      <c r="ARC95" s="84"/>
      <c r="ARD95" s="321"/>
      <c r="ARE95" s="321"/>
      <c r="ARF95" s="84"/>
      <c r="ARG95" s="85"/>
      <c r="ARH95" s="84"/>
      <c r="ARI95" s="321"/>
      <c r="ARJ95" s="321"/>
      <c r="ARK95" s="321"/>
      <c r="ARL95" s="321"/>
      <c r="ARM95" s="321"/>
      <c r="ARN95" s="321"/>
      <c r="ARO95" s="321"/>
      <c r="ARP95" s="321"/>
      <c r="ARQ95" s="321"/>
      <c r="ARR95" s="321"/>
      <c r="ARS95" s="321"/>
      <c r="ART95" s="321"/>
      <c r="ARU95" s="84"/>
      <c r="ARV95" s="321"/>
      <c r="ARW95" s="321"/>
      <c r="ARX95" s="84"/>
      <c r="ARY95" s="85"/>
      <c r="ARZ95" s="84"/>
      <c r="ASA95" s="321"/>
      <c r="ASB95" s="321"/>
      <c r="ASC95" s="321"/>
      <c r="ASD95" s="321"/>
      <c r="ASE95" s="321"/>
      <c r="ASF95" s="321"/>
      <c r="ASG95" s="321"/>
      <c r="ASH95" s="321"/>
      <c r="ASI95" s="321"/>
      <c r="ASJ95" s="321"/>
      <c r="ASK95" s="321"/>
      <c r="ASL95" s="321"/>
      <c r="ASM95" s="84"/>
      <c r="ASN95" s="321"/>
      <c r="ASO95" s="321"/>
      <c r="ASP95" s="84"/>
      <c r="ASQ95" s="85"/>
      <c r="ASR95" s="84"/>
      <c r="ASS95" s="321"/>
      <c r="AST95" s="321"/>
      <c r="ASU95" s="321"/>
      <c r="ASV95" s="321"/>
      <c r="ASW95" s="321"/>
      <c r="ASX95" s="321"/>
      <c r="ASY95" s="321"/>
      <c r="ASZ95" s="321"/>
      <c r="ATA95" s="321"/>
      <c r="ATB95" s="321"/>
      <c r="ATC95" s="321"/>
      <c r="ATD95" s="321"/>
      <c r="ATE95" s="84"/>
      <c r="ATF95" s="321"/>
      <c r="ATG95" s="321"/>
      <c r="ATH95" s="84"/>
      <c r="ATI95" s="85"/>
      <c r="ATJ95" s="84"/>
      <c r="ATK95" s="321"/>
      <c r="ATL95" s="321"/>
      <c r="ATM95" s="321"/>
      <c r="ATN95" s="321"/>
      <c r="ATO95" s="321"/>
      <c r="ATP95" s="321"/>
      <c r="ATQ95" s="321"/>
      <c r="ATR95" s="321"/>
      <c r="ATS95" s="321"/>
      <c r="ATT95" s="321"/>
      <c r="ATU95" s="321"/>
      <c r="ATV95" s="321"/>
      <c r="ATW95" s="84"/>
      <c r="ATX95" s="321"/>
      <c r="ATY95" s="321"/>
      <c r="ATZ95" s="84"/>
      <c r="AUA95" s="85"/>
      <c r="AUB95" s="84"/>
      <c r="AUC95" s="321"/>
      <c r="AUD95" s="321"/>
      <c r="AUE95" s="321"/>
      <c r="AUF95" s="321"/>
      <c r="AUG95" s="321"/>
      <c r="AUH95" s="321"/>
      <c r="AUI95" s="321"/>
      <c r="AUJ95" s="321"/>
      <c r="AUK95" s="321"/>
      <c r="AUL95" s="321"/>
      <c r="AUM95" s="321"/>
      <c r="AUN95" s="321"/>
      <c r="AUO95" s="84"/>
      <c r="AUP95" s="321"/>
      <c r="AUQ95" s="321"/>
      <c r="AUR95" s="84"/>
      <c r="AUS95" s="85"/>
      <c r="AUT95" s="84"/>
      <c r="AUU95" s="321"/>
      <c r="AUV95" s="321"/>
      <c r="AUW95" s="321"/>
      <c r="AUX95" s="321"/>
      <c r="AUY95" s="321"/>
      <c r="AUZ95" s="321"/>
      <c r="AVA95" s="321"/>
      <c r="AVB95" s="321"/>
      <c r="AVC95" s="321"/>
      <c r="AVD95" s="321"/>
      <c r="AVE95" s="321"/>
      <c r="AVF95" s="321"/>
      <c r="AVG95" s="84"/>
      <c r="AVH95" s="321"/>
      <c r="AVI95" s="321"/>
      <c r="AVJ95" s="84"/>
      <c r="AVK95" s="85"/>
      <c r="AVL95" s="84"/>
      <c r="AVM95" s="321"/>
      <c r="AVN95" s="321"/>
      <c r="AVO95" s="321"/>
      <c r="AVP95" s="321"/>
      <c r="AVQ95" s="321"/>
      <c r="AVR95" s="321"/>
      <c r="AVS95" s="321"/>
      <c r="AVT95" s="321"/>
      <c r="AVU95" s="321"/>
      <c r="AVV95" s="321"/>
      <c r="AVW95" s="321"/>
      <c r="AVX95" s="321"/>
      <c r="AVY95" s="84"/>
      <c r="AVZ95" s="321"/>
      <c r="AWA95" s="321"/>
      <c r="AWB95" s="84"/>
      <c r="AWC95" s="85"/>
      <c r="AWD95" s="84"/>
      <c r="AWE95" s="321"/>
      <c r="AWF95" s="321"/>
      <c r="AWG95" s="321"/>
      <c r="AWH95" s="321"/>
      <c r="AWI95" s="321"/>
      <c r="AWJ95" s="321"/>
      <c r="AWK95" s="321"/>
      <c r="AWL95" s="321"/>
      <c r="AWM95" s="321"/>
      <c r="AWN95" s="321"/>
      <c r="AWO95" s="321"/>
      <c r="AWP95" s="321"/>
      <c r="AWQ95" s="84"/>
      <c r="AWR95" s="321"/>
      <c r="AWS95" s="321"/>
      <c r="AWT95" s="84"/>
      <c r="AWU95" s="85"/>
      <c r="AWV95" s="84"/>
      <c r="AWW95" s="321"/>
      <c r="AWX95" s="321"/>
      <c r="AWY95" s="321"/>
      <c r="AWZ95" s="321"/>
      <c r="AXA95" s="321"/>
      <c r="AXB95" s="321"/>
      <c r="AXC95" s="321"/>
      <c r="AXD95" s="321"/>
      <c r="AXE95" s="321"/>
      <c r="AXF95" s="321"/>
      <c r="AXG95" s="321"/>
      <c r="AXH95" s="321"/>
      <c r="AXI95" s="84"/>
      <c r="AXJ95" s="321"/>
      <c r="AXK95" s="321"/>
      <c r="AXL95" s="84"/>
      <c r="AXM95" s="85"/>
      <c r="AXN95" s="84"/>
      <c r="AXO95" s="321"/>
      <c r="AXP95" s="321"/>
      <c r="AXQ95" s="321"/>
      <c r="AXR95" s="321"/>
      <c r="AXS95" s="321"/>
      <c r="AXT95" s="321"/>
      <c r="AXU95" s="321"/>
      <c r="AXV95" s="321"/>
      <c r="AXW95" s="321"/>
      <c r="AXX95" s="321"/>
      <c r="AXY95" s="321"/>
      <c r="AXZ95" s="321"/>
      <c r="AYA95" s="84"/>
      <c r="AYB95" s="321"/>
      <c r="AYC95" s="321"/>
      <c r="AYD95" s="84"/>
      <c r="AYE95" s="85"/>
      <c r="AYF95" s="84"/>
      <c r="AYG95" s="321"/>
      <c r="AYH95" s="321"/>
      <c r="AYI95" s="321"/>
      <c r="AYJ95" s="321"/>
      <c r="AYK95" s="321"/>
      <c r="AYL95" s="321"/>
      <c r="AYM95" s="321"/>
      <c r="AYN95" s="321"/>
      <c r="AYO95" s="321"/>
      <c r="AYP95" s="321"/>
      <c r="AYQ95" s="321"/>
      <c r="AYR95" s="321"/>
      <c r="AYS95" s="84"/>
      <c r="AYT95" s="321"/>
      <c r="AYU95" s="321"/>
      <c r="AYV95" s="84"/>
      <c r="AYW95" s="85"/>
      <c r="AYX95" s="84"/>
      <c r="AYY95" s="321"/>
      <c r="AYZ95" s="321"/>
      <c r="AZA95" s="321"/>
      <c r="AZB95" s="321"/>
      <c r="AZC95" s="321"/>
      <c r="AZD95" s="321"/>
      <c r="AZE95" s="321"/>
      <c r="AZF95" s="321"/>
      <c r="AZG95" s="321"/>
      <c r="AZH95" s="321"/>
      <c r="AZI95" s="321"/>
      <c r="AZJ95" s="321"/>
      <c r="AZK95" s="84"/>
      <c r="AZL95" s="321"/>
      <c r="AZM95" s="321"/>
      <c r="AZN95" s="84"/>
      <c r="AZO95" s="85"/>
      <c r="AZP95" s="84"/>
      <c r="AZQ95" s="321"/>
      <c r="AZR95" s="321"/>
      <c r="AZS95" s="321"/>
      <c r="AZT95" s="321"/>
      <c r="AZU95" s="321"/>
      <c r="AZV95" s="321"/>
      <c r="AZW95" s="321"/>
      <c r="AZX95" s="321"/>
      <c r="AZY95" s="321"/>
      <c r="AZZ95" s="321"/>
      <c r="BAA95" s="321"/>
      <c r="BAB95" s="321"/>
      <c r="BAC95" s="84"/>
      <c r="BAD95" s="321"/>
      <c r="BAE95" s="321"/>
      <c r="BAF95" s="84"/>
      <c r="BAG95" s="85"/>
      <c r="BAH95" s="84"/>
      <c r="BAI95" s="321"/>
      <c r="BAJ95" s="321"/>
      <c r="BAK95" s="321"/>
      <c r="BAL95" s="321"/>
      <c r="BAM95" s="321"/>
      <c r="BAN95" s="321"/>
      <c r="BAO95" s="321"/>
      <c r="BAP95" s="321"/>
      <c r="BAQ95" s="321"/>
      <c r="BAR95" s="321"/>
      <c r="BAS95" s="321"/>
      <c r="BAT95" s="321"/>
      <c r="BAU95" s="84"/>
      <c r="BAV95" s="321"/>
      <c r="BAW95" s="321"/>
      <c r="BAX95" s="84"/>
      <c r="BAY95" s="85"/>
      <c r="BAZ95" s="84"/>
      <c r="BBA95" s="321"/>
      <c r="BBB95" s="321"/>
      <c r="BBC95" s="321"/>
      <c r="BBD95" s="321"/>
      <c r="BBE95" s="321"/>
      <c r="BBF95" s="321"/>
      <c r="BBG95" s="321"/>
      <c r="BBH95" s="321"/>
      <c r="BBI95" s="321"/>
      <c r="BBJ95" s="321"/>
      <c r="BBK95" s="321"/>
      <c r="BBL95" s="321"/>
      <c r="BBM95" s="84"/>
      <c r="BBN95" s="321"/>
      <c r="BBO95" s="321"/>
      <c r="BBP95" s="84"/>
      <c r="BBQ95" s="85"/>
      <c r="BBR95" s="84"/>
      <c r="BBS95" s="321"/>
      <c r="BBT95" s="321"/>
      <c r="BBU95" s="321"/>
      <c r="BBV95" s="321"/>
      <c r="BBW95" s="321"/>
      <c r="BBX95" s="321"/>
      <c r="BBY95" s="321"/>
      <c r="BBZ95" s="321"/>
      <c r="BCA95" s="321"/>
      <c r="BCB95" s="321"/>
      <c r="BCC95" s="321"/>
      <c r="BCD95" s="321"/>
      <c r="BCE95" s="84"/>
      <c r="BCF95" s="321"/>
      <c r="BCG95" s="321"/>
      <c r="BCH95" s="84"/>
      <c r="BCI95" s="85"/>
      <c r="BCJ95" s="84"/>
      <c r="BCK95" s="321"/>
      <c r="BCL95" s="321"/>
      <c r="BCM95" s="321"/>
      <c r="BCN95" s="321"/>
      <c r="BCO95" s="321"/>
      <c r="BCP95" s="321"/>
      <c r="BCQ95" s="321"/>
      <c r="BCR95" s="321"/>
      <c r="BCS95" s="321"/>
      <c r="BCT95" s="321"/>
      <c r="BCU95" s="321"/>
      <c r="BCV95" s="321"/>
      <c r="BCW95" s="84"/>
      <c r="BCX95" s="321"/>
      <c r="BCY95" s="321"/>
      <c r="BCZ95" s="84"/>
      <c r="BDA95" s="85"/>
      <c r="BDB95" s="84"/>
      <c r="BDC95" s="321"/>
      <c r="BDD95" s="321"/>
      <c r="BDE95" s="321"/>
      <c r="BDF95" s="321"/>
      <c r="BDG95" s="321"/>
      <c r="BDH95" s="321"/>
      <c r="BDI95" s="321"/>
      <c r="BDJ95" s="321"/>
      <c r="BDK95" s="321"/>
      <c r="BDL95" s="321"/>
      <c r="BDM95" s="321"/>
      <c r="BDN95" s="321"/>
      <c r="BDO95" s="84"/>
      <c r="BDP95" s="321"/>
      <c r="BDQ95" s="321"/>
      <c r="BDR95" s="84"/>
      <c r="BDS95" s="85"/>
      <c r="BDT95" s="84"/>
      <c r="BDU95" s="321"/>
      <c r="BDV95" s="321"/>
      <c r="BDW95" s="321"/>
      <c r="BDX95" s="321"/>
      <c r="BDY95" s="321"/>
      <c r="BDZ95" s="321"/>
      <c r="BEA95" s="321"/>
      <c r="BEB95" s="321"/>
      <c r="BEC95" s="321"/>
      <c r="BED95" s="321"/>
      <c r="BEE95" s="321"/>
      <c r="BEF95" s="321"/>
      <c r="BEG95" s="84"/>
      <c r="BEH95" s="321"/>
      <c r="BEI95" s="321"/>
      <c r="BEJ95" s="84"/>
      <c r="BEK95" s="85"/>
      <c r="BEL95" s="84"/>
      <c r="BEM95" s="321"/>
      <c r="BEN95" s="321"/>
      <c r="BEO95" s="321"/>
      <c r="BEP95" s="321"/>
      <c r="BEQ95" s="321"/>
      <c r="BER95" s="321"/>
      <c r="BES95" s="321"/>
      <c r="BET95" s="321"/>
      <c r="BEU95" s="321"/>
      <c r="BEV95" s="321"/>
      <c r="BEW95" s="321"/>
      <c r="BEX95" s="321"/>
      <c r="BEY95" s="84"/>
      <c r="BEZ95" s="321"/>
      <c r="BFA95" s="321"/>
      <c r="BFB95" s="84"/>
      <c r="BFC95" s="85"/>
      <c r="BFD95" s="84"/>
      <c r="BFE95" s="321"/>
      <c r="BFF95" s="321"/>
      <c r="BFG95" s="321"/>
      <c r="BFH95" s="321"/>
      <c r="BFI95" s="321"/>
      <c r="BFJ95" s="321"/>
      <c r="BFK95" s="321"/>
      <c r="BFL95" s="321"/>
      <c r="BFM95" s="321"/>
      <c r="BFN95" s="321"/>
      <c r="BFO95" s="321"/>
      <c r="BFP95" s="321"/>
      <c r="BFQ95" s="84"/>
      <c r="BFR95" s="321"/>
      <c r="BFS95" s="321"/>
      <c r="BFT95" s="84"/>
      <c r="BFU95" s="85"/>
      <c r="BFV95" s="84"/>
      <c r="BFW95" s="321"/>
      <c r="BFX95" s="321"/>
      <c r="BFY95" s="321"/>
      <c r="BFZ95" s="321"/>
      <c r="BGA95" s="321"/>
      <c r="BGB95" s="321"/>
      <c r="BGC95" s="321"/>
      <c r="BGD95" s="321"/>
      <c r="BGE95" s="321"/>
      <c r="BGF95" s="321"/>
      <c r="BGG95" s="321"/>
      <c r="BGH95" s="321"/>
      <c r="BGI95" s="84"/>
      <c r="BGJ95" s="321"/>
      <c r="BGK95" s="321"/>
      <c r="BGL95" s="84"/>
      <c r="BGM95" s="85"/>
      <c r="BGN95" s="84"/>
      <c r="BGO95" s="321"/>
      <c r="BGP95" s="321"/>
      <c r="BGQ95" s="321"/>
      <c r="BGR95" s="321"/>
      <c r="BGS95" s="321"/>
      <c r="BGT95" s="321"/>
      <c r="BGU95" s="321"/>
      <c r="BGV95" s="321"/>
      <c r="BGW95" s="321"/>
      <c r="BGX95" s="321"/>
      <c r="BGY95" s="321"/>
      <c r="BGZ95" s="321"/>
      <c r="BHA95" s="84"/>
      <c r="BHB95" s="321"/>
      <c r="BHC95" s="321"/>
      <c r="BHD95" s="84"/>
      <c r="BHE95" s="85"/>
      <c r="BHF95" s="84"/>
      <c r="BHG95" s="321"/>
      <c r="BHH95" s="321"/>
      <c r="BHI95" s="321"/>
      <c r="BHJ95" s="321"/>
      <c r="BHK95" s="321"/>
      <c r="BHL95" s="321"/>
      <c r="BHM95" s="321"/>
      <c r="BHN95" s="321"/>
      <c r="BHO95" s="321"/>
      <c r="BHP95" s="321"/>
      <c r="BHQ95" s="321"/>
      <c r="BHR95" s="321"/>
      <c r="BHS95" s="84"/>
      <c r="BHT95" s="321"/>
      <c r="BHU95" s="321"/>
      <c r="BHV95" s="84"/>
      <c r="BHW95" s="85"/>
      <c r="BHX95" s="84"/>
      <c r="BHY95" s="321"/>
      <c r="BHZ95" s="321"/>
      <c r="BIA95" s="321"/>
      <c r="BIB95" s="321"/>
      <c r="BIC95" s="321"/>
      <c r="BID95" s="321"/>
      <c r="BIE95" s="321"/>
      <c r="BIF95" s="321"/>
      <c r="BIG95" s="321"/>
      <c r="BIH95" s="321"/>
      <c r="BII95" s="321"/>
      <c r="BIJ95" s="321"/>
      <c r="BIK95" s="84"/>
      <c r="BIL95" s="321"/>
      <c r="BIM95" s="321"/>
      <c r="BIN95" s="84"/>
      <c r="BIO95" s="85"/>
      <c r="BIP95" s="84"/>
      <c r="BIQ95" s="321"/>
      <c r="BIR95" s="321"/>
      <c r="BIS95" s="321"/>
      <c r="BIT95" s="321"/>
      <c r="BIU95" s="321"/>
      <c r="BIV95" s="321"/>
      <c r="BIW95" s="321"/>
      <c r="BIX95" s="321"/>
      <c r="BIY95" s="321"/>
      <c r="BIZ95" s="321"/>
      <c r="BJA95" s="321"/>
      <c r="BJB95" s="321"/>
      <c r="BJC95" s="84"/>
      <c r="BJD95" s="321"/>
      <c r="BJE95" s="321"/>
      <c r="BJF95" s="84"/>
      <c r="BJG95" s="85"/>
      <c r="BJH95" s="84"/>
      <c r="BJI95" s="321"/>
      <c r="BJJ95" s="321"/>
      <c r="BJK95" s="321"/>
      <c r="BJL95" s="321"/>
      <c r="BJM95" s="321"/>
      <c r="BJN95" s="321"/>
      <c r="BJO95" s="321"/>
      <c r="BJP95" s="321"/>
      <c r="BJQ95" s="321"/>
      <c r="BJR95" s="321"/>
      <c r="BJS95" s="321"/>
      <c r="BJT95" s="321"/>
      <c r="BJU95" s="84"/>
      <c r="BJV95" s="321"/>
      <c r="BJW95" s="321"/>
      <c r="BJX95" s="84"/>
      <c r="BJY95" s="85"/>
      <c r="BJZ95" s="84"/>
      <c r="BKA95" s="321"/>
      <c r="BKB95" s="321"/>
      <c r="BKC95" s="321"/>
      <c r="BKD95" s="321"/>
      <c r="BKE95" s="321"/>
      <c r="BKF95" s="321"/>
      <c r="BKG95" s="321"/>
      <c r="BKH95" s="321"/>
      <c r="BKI95" s="321"/>
      <c r="BKJ95" s="321"/>
      <c r="BKK95" s="321"/>
      <c r="BKL95" s="321"/>
      <c r="BKM95" s="84"/>
      <c r="BKN95" s="321"/>
      <c r="BKO95" s="321"/>
      <c r="BKP95" s="84"/>
      <c r="BKQ95" s="85"/>
      <c r="BKR95" s="84"/>
      <c r="BKS95" s="321"/>
      <c r="BKT95" s="321"/>
      <c r="BKU95" s="321"/>
      <c r="BKV95" s="321"/>
      <c r="BKW95" s="321"/>
      <c r="BKX95" s="321"/>
      <c r="BKY95" s="321"/>
      <c r="BKZ95" s="321"/>
      <c r="BLA95" s="321"/>
      <c r="BLB95" s="321"/>
      <c r="BLC95" s="321"/>
      <c r="BLD95" s="321"/>
      <c r="BLE95" s="84"/>
      <c r="BLF95" s="321"/>
      <c r="BLG95" s="321"/>
      <c r="BLH95" s="84"/>
      <c r="BLI95" s="85"/>
      <c r="BLJ95" s="84"/>
      <c r="BLK95" s="321"/>
      <c r="BLL95" s="321"/>
      <c r="BLM95" s="321"/>
      <c r="BLN95" s="321"/>
      <c r="BLO95" s="321"/>
      <c r="BLP95" s="321"/>
      <c r="BLQ95" s="321"/>
      <c r="BLR95" s="321"/>
      <c r="BLS95" s="321"/>
      <c r="BLT95" s="321"/>
      <c r="BLU95" s="321"/>
      <c r="BLV95" s="321"/>
      <c r="BLW95" s="84"/>
      <c r="BLX95" s="321"/>
      <c r="BLY95" s="321"/>
      <c r="BLZ95" s="84"/>
      <c r="BMA95" s="85"/>
      <c r="BMB95" s="84"/>
      <c r="BMC95" s="321"/>
      <c r="BMD95" s="321"/>
      <c r="BME95" s="321"/>
      <c r="BMF95" s="321"/>
      <c r="BMG95" s="321"/>
      <c r="BMH95" s="321"/>
      <c r="BMI95" s="321"/>
      <c r="BMJ95" s="321"/>
      <c r="BMK95" s="321"/>
      <c r="BML95" s="321"/>
      <c r="BMM95" s="321"/>
      <c r="BMN95" s="321"/>
      <c r="BMO95" s="84"/>
      <c r="BMP95" s="321"/>
      <c r="BMQ95" s="321"/>
      <c r="BMR95" s="84"/>
      <c r="BMS95" s="85"/>
      <c r="BMT95" s="84"/>
      <c r="BMU95" s="321"/>
      <c r="BMV95" s="321"/>
      <c r="BMW95" s="321"/>
      <c r="BMX95" s="321"/>
      <c r="BMY95" s="321"/>
      <c r="BMZ95" s="321"/>
      <c r="BNA95" s="321"/>
      <c r="BNB95" s="321"/>
      <c r="BNC95" s="321"/>
      <c r="BND95" s="321"/>
      <c r="BNE95" s="321"/>
      <c r="BNF95" s="321"/>
      <c r="BNG95" s="84"/>
      <c r="BNH95" s="321"/>
      <c r="BNI95" s="321"/>
      <c r="BNJ95" s="84"/>
      <c r="BNK95" s="85"/>
      <c r="BNL95" s="84"/>
      <c r="BNM95" s="321"/>
      <c r="BNN95" s="321"/>
      <c r="BNO95" s="321"/>
      <c r="BNP95" s="321"/>
      <c r="BNQ95" s="321"/>
      <c r="BNR95" s="321"/>
      <c r="BNS95" s="321"/>
      <c r="BNT95" s="321"/>
      <c r="BNU95" s="321"/>
      <c r="BNV95" s="321"/>
      <c r="BNW95" s="321"/>
      <c r="BNX95" s="321"/>
      <c r="BNY95" s="84"/>
      <c r="BNZ95" s="321"/>
      <c r="BOA95" s="321"/>
      <c r="BOB95" s="84"/>
      <c r="BOC95" s="85"/>
      <c r="BOD95" s="84"/>
      <c r="BOE95" s="321"/>
      <c r="BOF95" s="321"/>
      <c r="BOG95" s="321"/>
      <c r="BOH95" s="321"/>
      <c r="BOI95" s="321"/>
      <c r="BOJ95" s="321"/>
      <c r="BOK95" s="321"/>
      <c r="BOL95" s="321"/>
      <c r="BOM95" s="321"/>
      <c r="BON95" s="321"/>
      <c r="BOO95" s="321"/>
      <c r="BOP95" s="321"/>
      <c r="BOQ95" s="84"/>
      <c r="BOR95" s="321"/>
      <c r="BOS95" s="321"/>
      <c r="BOT95" s="84"/>
      <c r="BOU95" s="85"/>
      <c r="BOV95" s="84"/>
      <c r="BOW95" s="321"/>
      <c r="BOX95" s="321"/>
      <c r="BOY95" s="321"/>
      <c r="BOZ95" s="321"/>
      <c r="BPA95" s="321"/>
      <c r="BPB95" s="321"/>
      <c r="BPC95" s="321"/>
      <c r="BPD95" s="321"/>
      <c r="BPE95" s="321"/>
      <c r="BPF95" s="321"/>
      <c r="BPG95" s="321"/>
      <c r="BPH95" s="321"/>
      <c r="BPI95" s="84"/>
      <c r="BPJ95" s="321"/>
      <c r="BPK95" s="321"/>
      <c r="BPL95" s="84"/>
      <c r="BPM95" s="85"/>
      <c r="BPN95" s="84"/>
      <c r="BPO95" s="321"/>
      <c r="BPP95" s="321"/>
      <c r="BPQ95" s="321"/>
      <c r="BPR95" s="321"/>
      <c r="BPS95" s="321"/>
      <c r="BPT95" s="321"/>
      <c r="BPU95" s="321"/>
      <c r="BPV95" s="321"/>
      <c r="BPW95" s="321"/>
      <c r="BPX95" s="321"/>
      <c r="BPY95" s="321"/>
      <c r="BPZ95" s="321"/>
      <c r="BQA95" s="84"/>
      <c r="BQB95" s="321"/>
      <c r="BQC95" s="321"/>
      <c r="BQD95" s="84"/>
      <c r="BQE95" s="85"/>
      <c r="BQF95" s="84"/>
      <c r="BQG95" s="321"/>
      <c r="BQH95" s="321"/>
      <c r="BQI95" s="321"/>
      <c r="BQJ95" s="321"/>
      <c r="BQK95" s="321"/>
      <c r="BQL95" s="321"/>
      <c r="BQM95" s="321"/>
      <c r="BQN95" s="321"/>
      <c r="BQO95" s="321"/>
      <c r="BQP95" s="321"/>
      <c r="BQQ95" s="321"/>
      <c r="BQR95" s="321"/>
      <c r="BQS95" s="84"/>
      <c r="BQT95" s="321"/>
      <c r="BQU95" s="321"/>
      <c r="BQV95" s="84"/>
      <c r="BQW95" s="85"/>
      <c r="BQX95" s="84"/>
      <c r="BQY95" s="321"/>
      <c r="BQZ95" s="321"/>
      <c r="BRA95" s="321"/>
      <c r="BRB95" s="321"/>
      <c r="BRC95" s="321"/>
      <c r="BRD95" s="321"/>
      <c r="BRE95" s="321"/>
      <c r="BRF95" s="321"/>
      <c r="BRG95" s="321"/>
      <c r="BRH95" s="321"/>
      <c r="BRI95" s="321"/>
      <c r="BRJ95" s="321"/>
      <c r="BRK95" s="84"/>
      <c r="BRL95" s="321"/>
      <c r="BRM95" s="321"/>
      <c r="BRN95" s="84"/>
      <c r="BRO95" s="85"/>
      <c r="BRP95" s="84"/>
      <c r="BRQ95" s="321"/>
      <c r="BRR95" s="321"/>
      <c r="BRS95" s="321"/>
      <c r="BRT95" s="321"/>
      <c r="BRU95" s="321"/>
      <c r="BRV95" s="321"/>
      <c r="BRW95" s="321"/>
      <c r="BRX95" s="321"/>
      <c r="BRY95" s="321"/>
      <c r="BRZ95" s="321"/>
      <c r="BSA95" s="321"/>
      <c r="BSB95" s="321"/>
      <c r="BSC95" s="84"/>
      <c r="BSD95" s="321"/>
      <c r="BSE95" s="321"/>
      <c r="BSF95" s="84"/>
      <c r="BSG95" s="85"/>
      <c r="BSH95" s="84"/>
      <c r="BSI95" s="321"/>
      <c r="BSJ95" s="321"/>
      <c r="BSK95" s="321"/>
      <c r="BSL95" s="321"/>
      <c r="BSM95" s="321"/>
      <c r="BSN95" s="321"/>
      <c r="BSO95" s="321"/>
      <c r="BSP95" s="321"/>
      <c r="BSQ95" s="321"/>
      <c r="BSR95" s="321"/>
      <c r="BSS95" s="321"/>
      <c r="BST95" s="321"/>
      <c r="BSU95" s="84"/>
      <c r="BSV95" s="321"/>
      <c r="BSW95" s="321"/>
      <c r="BSX95" s="84"/>
      <c r="BSY95" s="85"/>
      <c r="BSZ95" s="84"/>
      <c r="BTA95" s="321"/>
      <c r="BTB95" s="321"/>
      <c r="BTC95" s="321"/>
      <c r="BTD95" s="321"/>
      <c r="BTE95" s="321"/>
      <c r="BTF95" s="321"/>
      <c r="BTG95" s="321"/>
      <c r="BTH95" s="321"/>
      <c r="BTI95" s="321"/>
      <c r="BTJ95" s="321"/>
      <c r="BTK95" s="321"/>
      <c r="BTL95" s="321"/>
      <c r="BTM95" s="84"/>
      <c r="BTN95" s="321"/>
      <c r="BTO95" s="321"/>
      <c r="BTP95" s="84"/>
      <c r="BTQ95" s="85"/>
      <c r="BTR95" s="84"/>
      <c r="BTS95" s="321"/>
      <c r="BTT95" s="321"/>
      <c r="BTU95" s="321"/>
      <c r="BTV95" s="321"/>
      <c r="BTW95" s="321"/>
      <c r="BTX95" s="321"/>
      <c r="BTY95" s="321"/>
      <c r="BTZ95" s="321"/>
      <c r="BUA95" s="321"/>
      <c r="BUB95" s="321"/>
      <c r="BUC95" s="321"/>
      <c r="BUD95" s="321"/>
      <c r="BUE95" s="84"/>
      <c r="BUF95" s="321"/>
      <c r="BUG95" s="321"/>
      <c r="BUH95" s="84"/>
      <c r="BUI95" s="85"/>
      <c r="BUJ95" s="84"/>
      <c r="BUK95" s="321"/>
      <c r="BUL95" s="321"/>
      <c r="BUM95" s="321"/>
      <c r="BUN95" s="321"/>
      <c r="BUO95" s="321"/>
      <c r="BUP95" s="321"/>
      <c r="BUQ95" s="321"/>
      <c r="BUR95" s="321"/>
      <c r="BUS95" s="321"/>
      <c r="BUT95" s="321"/>
      <c r="BUU95" s="321"/>
      <c r="BUV95" s="321"/>
      <c r="BUW95" s="84"/>
      <c r="BUX95" s="321"/>
      <c r="BUY95" s="321"/>
      <c r="BUZ95" s="84"/>
      <c r="BVA95" s="85"/>
      <c r="BVB95" s="84"/>
      <c r="BVC95" s="321"/>
      <c r="BVD95" s="321"/>
      <c r="BVE95" s="321"/>
      <c r="BVF95" s="321"/>
      <c r="BVG95" s="321"/>
      <c r="BVH95" s="321"/>
      <c r="BVI95" s="321"/>
      <c r="BVJ95" s="321"/>
      <c r="BVK95" s="321"/>
      <c r="BVL95" s="321"/>
      <c r="BVM95" s="321"/>
      <c r="BVN95" s="321"/>
      <c r="BVO95" s="84"/>
      <c r="BVP95" s="321"/>
      <c r="BVQ95" s="321"/>
      <c r="BVR95" s="84"/>
      <c r="BVS95" s="85"/>
      <c r="BVT95" s="84"/>
      <c r="BVU95" s="321"/>
      <c r="BVV95" s="321"/>
      <c r="BVW95" s="321"/>
      <c r="BVX95" s="321"/>
      <c r="BVY95" s="321"/>
      <c r="BVZ95" s="321"/>
      <c r="BWA95" s="321"/>
      <c r="BWB95" s="321"/>
      <c r="BWC95" s="321"/>
      <c r="BWD95" s="321"/>
      <c r="BWE95" s="321"/>
      <c r="BWF95" s="321"/>
      <c r="BWG95" s="84"/>
      <c r="BWH95" s="321"/>
      <c r="BWI95" s="321"/>
      <c r="BWJ95" s="84"/>
      <c r="BWK95" s="85"/>
      <c r="BWL95" s="84"/>
      <c r="BWM95" s="321"/>
      <c r="BWN95" s="321"/>
      <c r="BWO95" s="321"/>
      <c r="BWP95" s="321"/>
      <c r="BWQ95" s="321"/>
      <c r="BWR95" s="321"/>
      <c r="BWS95" s="321"/>
      <c r="BWT95" s="321"/>
      <c r="BWU95" s="321"/>
      <c r="BWV95" s="321"/>
      <c r="BWW95" s="321"/>
      <c r="BWX95" s="321"/>
      <c r="BWY95" s="84"/>
      <c r="BWZ95" s="321"/>
      <c r="BXA95" s="321"/>
      <c r="BXB95" s="84"/>
      <c r="BXC95" s="85"/>
      <c r="BXD95" s="84"/>
      <c r="BXE95" s="321"/>
      <c r="BXF95" s="321"/>
      <c r="BXG95" s="321"/>
      <c r="BXH95" s="321"/>
      <c r="BXI95" s="321"/>
      <c r="BXJ95" s="321"/>
      <c r="BXK95" s="321"/>
      <c r="BXL95" s="321"/>
      <c r="BXM95" s="321"/>
      <c r="BXN95" s="321"/>
      <c r="BXO95" s="321"/>
      <c r="BXP95" s="321"/>
      <c r="BXQ95" s="84"/>
      <c r="BXR95" s="321"/>
      <c r="BXS95" s="321"/>
      <c r="BXT95" s="84"/>
      <c r="BXU95" s="85"/>
      <c r="BXV95" s="84"/>
      <c r="BXW95" s="321"/>
      <c r="BXX95" s="321"/>
      <c r="BXY95" s="321"/>
      <c r="BXZ95" s="321"/>
      <c r="BYA95" s="321"/>
      <c r="BYB95" s="321"/>
      <c r="BYC95" s="321"/>
      <c r="BYD95" s="321"/>
      <c r="BYE95" s="321"/>
      <c r="BYF95" s="321"/>
      <c r="BYG95" s="321"/>
      <c r="BYH95" s="321"/>
      <c r="BYI95" s="84"/>
      <c r="BYJ95" s="321"/>
      <c r="BYK95" s="321"/>
      <c r="BYL95" s="84"/>
      <c r="BYM95" s="85"/>
      <c r="BYN95" s="84"/>
      <c r="BYO95" s="321"/>
      <c r="BYP95" s="321"/>
      <c r="BYQ95" s="321"/>
      <c r="BYR95" s="321"/>
      <c r="BYS95" s="321"/>
      <c r="BYT95" s="321"/>
      <c r="BYU95" s="321"/>
      <c r="BYV95" s="321"/>
      <c r="BYW95" s="321"/>
      <c r="BYX95" s="321"/>
      <c r="BYY95" s="321"/>
      <c r="BYZ95" s="321"/>
      <c r="BZA95" s="84"/>
      <c r="BZB95" s="321"/>
      <c r="BZC95" s="321"/>
      <c r="BZD95" s="84"/>
      <c r="BZE95" s="85"/>
      <c r="BZF95" s="84"/>
      <c r="BZG95" s="321"/>
      <c r="BZH95" s="321"/>
      <c r="BZI95" s="321"/>
      <c r="BZJ95" s="321"/>
      <c r="BZK95" s="321"/>
      <c r="BZL95" s="321"/>
      <c r="BZM95" s="321"/>
      <c r="BZN95" s="321"/>
      <c r="BZO95" s="321"/>
      <c r="BZP95" s="321"/>
      <c r="BZQ95" s="321"/>
      <c r="BZR95" s="321"/>
      <c r="BZS95" s="84"/>
      <c r="BZT95" s="321"/>
      <c r="BZU95" s="321"/>
      <c r="BZV95" s="84"/>
      <c r="BZW95" s="85"/>
      <c r="BZX95" s="84"/>
      <c r="BZY95" s="321"/>
      <c r="BZZ95" s="321"/>
      <c r="CAA95" s="321"/>
      <c r="CAB95" s="321"/>
      <c r="CAC95" s="321"/>
      <c r="CAD95" s="321"/>
      <c r="CAE95" s="321"/>
      <c r="CAF95" s="321"/>
      <c r="CAG95" s="321"/>
      <c r="CAH95" s="321"/>
      <c r="CAI95" s="321"/>
      <c r="CAJ95" s="321"/>
      <c r="CAK95" s="84"/>
      <c r="CAL95" s="321"/>
      <c r="CAM95" s="321"/>
      <c r="CAN95" s="84"/>
      <c r="CAO95" s="85"/>
      <c r="CAP95" s="84"/>
      <c r="CAQ95" s="321"/>
      <c r="CAR95" s="321"/>
      <c r="CAS95" s="321"/>
      <c r="CAT95" s="321"/>
      <c r="CAU95" s="321"/>
      <c r="CAV95" s="321"/>
      <c r="CAW95" s="321"/>
      <c r="CAX95" s="321"/>
      <c r="CAY95" s="321"/>
      <c r="CAZ95" s="321"/>
      <c r="CBA95" s="321"/>
      <c r="CBB95" s="321"/>
      <c r="CBC95" s="84"/>
      <c r="CBD95" s="321"/>
      <c r="CBE95" s="321"/>
      <c r="CBF95" s="84"/>
      <c r="CBG95" s="85"/>
      <c r="CBH95" s="84"/>
      <c r="CBI95" s="321"/>
      <c r="CBJ95" s="321"/>
      <c r="CBK95" s="321"/>
      <c r="CBL95" s="321"/>
      <c r="CBM95" s="321"/>
      <c r="CBN95" s="321"/>
      <c r="CBO95" s="321"/>
      <c r="CBP95" s="321"/>
      <c r="CBQ95" s="321"/>
      <c r="CBR95" s="321"/>
      <c r="CBS95" s="321"/>
      <c r="CBT95" s="321"/>
      <c r="CBU95" s="84"/>
      <c r="CBV95" s="321"/>
      <c r="CBW95" s="321"/>
      <c r="CBX95" s="84"/>
      <c r="CBY95" s="85"/>
      <c r="CBZ95" s="84"/>
      <c r="CCA95" s="321"/>
      <c r="CCB95" s="321"/>
      <c r="CCC95" s="321"/>
      <c r="CCD95" s="321"/>
      <c r="CCE95" s="321"/>
      <c r="CCF95" s="321"/>
      <c r="CCG95" s="321"/>
      <c r="CCH95" s="321"/>
      <c r="CCI95" s="321"/>
      <c r="CCJ95" s="321"/>
      <c r="CCK95" s="321"/>
      <c r="CCL95" s="321"/>
      <c r="CCM95" s="84"/>
      <c r="CCN95" s="321"/>
      <c r="CCO95" s="321"/>
      <c r="CCP95" s="84"/>
      <c r="CCQ95" s="85"/>
      <c r="CCR95" s="84"/>
      <c r="CCS95" s="321"/>
      <c r="CCT95" s="321"/>
      <c r="CCU95" s="321"/>
      <c r="CCV95" s="321"/>
      <c r="CCW95" s="321"/>
      <c r="CCX95" s="321"/>
      <c r="CCY95" s="321"/>
      <c r="CCZ95" s="321"/>
      <c r="CDA95" s="321"/>
      <c r="CDB95" s="321"/>
      <c r="CDC95" s="321"/>
      <c r="CDD95" s="321"/>
      <c r="CDE95" s="84"/>
      <c r="CDF95" s="321"/>
      <c r="CDG95" s="321"/>
      <c r="CDH95" s="84"/>
      <c r="CDI95" s="85"/>
      <c r="CDJ95" s="84"/>
      <c r="CDK95" s="321"/>
      <c r="CDL95" s="321"/>
      <c r="CDM95" s="321"/>
      <c r="CDN95" s="321"/>
      <c r="CDO95" s="321"/>
      <c r="CDP95" s="321"/>
      <c r="CDQ95" s="321"/>
      <c r="CDR95" s="321"/>
      <c r="CDS95" s="321"/>
      <c r="CDT95" s="321"/>
      <c r="CDU95" s="321"/>
      <c r="CDV95" s="321"/>
      <c r="CDW95" s="84"/>
      <c r="CDX95" s="321"/>
      <c r="CDY95" s="321"/>
      <c r="CDZ95" s="84"/>
      <c r="CEA95" s="85"/>
      <c r="CEB95" s="84"/>
      <c r="CEC95" s="321"/>
      <c r="CED95" s="321"/>
      <c r="CEE95" s="321"/>
      <c r="CEF95" s="321"/>
      <c r="CEG95" s="321"/>
      <c r="CEH95" s="321"/>
      <c r="CEI95" s="321"/>
      <c r="CEJ95" s="321"/>
      <c r="CEK95" s="321"/>
      <c r="CEL95" s="321"/>
      <c r="CEM95" s="321"/>
      <c r="CEN95" s="321"/>
      <c r="CEO95" s="84"/>
      <c r="CEP95" s="321"/>
      <c r="CEQ95" s="321"/>
      <c r="CER95" s="84"/>
      <c r="CES95" s="85"/>
      <c r="CET95" s="84"/>
      <c r="CEU95" s="321"/>
      <c r="CEV95" s="321"/>
      <c r="CEW95" s="321"/>
      <c r="CEX95" s="321"/>
      <c r="CEY95" s="321"/>
      <c r="CEZ95" s="321"/>
      <c r="CFA95" s="321"/>
      <c r="CFB95" s="321"/>
      <c r="CFC95" s="321"/>
      <c r="CFD95" s="321"/>
      <c r="CFE95" s="321"/>
      <c r="CFF95" s="321"/>
      <c r="CFG95" s="84"/>
      <c r="CFH95" s="321"/>
      <c r="CFI95" s="321"/>
      <c r="CFJ95" s="84"/>
      <c r="CFK95" s="85"/>
      <c r="CFL95" s="84"/>
      <c r="CFM95" s="321"/>
      <c r="CFN95" s="321"/>
      <c r="CFO95" s="321"/>
      <c r="CFP95" s="321"/>
      <c r="CFQ95" s="321"/>
      <c r="CFR95" s="321"/>
      <c r="CFS95" s="321"/>
      <c r="CFT95" s="321"/>
      <c r="CFU95" s="321"/>
      <c r="CFV95" s="321"/>
      <c r="CFW95" s="321"/>
      <c r="CFX95" s="321"/>
      <c r="CFY95" s="84"/>
      <c r="CFZ95" s="321"/>
      <c r="CGA95" s="321"/>
      <c r="CGB95" s="84"/>
      <c r="CGC95" s="85"/>
      <c r="CGD95" s="84"/>
      <c r="CGE95" s="321"/>
      <c r="CGF95" s="321"/>
      <c r="CGG95" s="321"/>
      <c r="CGH95" s="321"/>
      <c r="CGI95" s="321"/>
      <c r="CGJ95" s="321"/>
      <c r="CGK95" s="321"/>
      <c r="CGL95" s="321"/>
      <c r="CGM95" s="321"/>
      <c r="CGN95" s="321"/>
      <c r="CGO95" s="321"/>
      <c r="CGP95" s="321"/>
      <c r="CGQ95" s="84"/>
      <c r="CGR95" s="321"/>
      <c r="CGS95" s="321"/>
      <c r="CGT95" s="84"/>
      <c r="CGU95" s="85"/>
      <c r="CGV95" s="84"/>
      <c r="CGW95" s="321"/>
      <c r="CGX95" s="321"/>
      <c r="CGY95" s="321"/>
      <c r="CGZ95" s="321"/>
      <c r="CHA95" s="321"/>
      <c r="CHB95" s="321"/>
      <c r="CHC95" s="321"/>
      <c r="CHD95" s="321"/>
      <c r="CHE95" s="321"/>
      <c r="CHF95" s="321"/>
      <c r="CHG95" s="321"/>
      <c r="CHH95" s="321"/>
      <c r="CHI95" s="84"/>
      <c r="CHJ95" s="321"/>
      <c r="CHK95" s="321"/>
      <c r="CHL95" s="84"/>
      <c r="CHM95" s="85"/>
      <c r="CHN95" s="84"/>
      <c r="CHO95" s="321"/>
      <c r="CHP95" s="321"/>
      <c r="CHQ95" s="321"/>
      <c r="CHR95" s="321"/>
      <c r="CHS95" s="321"/>
      <c r="CHT95" s="321"/>
      <c r="CHU95" s="321"/>
      <c r="CHV95" s="321"/>
      <c r="CHW95" s="321"/>
      <c r="CHX95" s="321"/>
      <c r="CHY95" s="321"/>
      <c r="CHZ95" s="321"/>
      <c r="CIA95" s="84"/>
      <c r="CIB95" s="321"/>
      <c r="CIC95" s="321"/>
      <c r="CID95" s="84"/>
      <c r="CIE95" s="85"/>
      <c r="CIF95" s="84"/>
      <c r="CIG95" s="321"/>
      <c r="CIH95" s="321"/>
      <c r="CII95" s="321"/>
      <c r="CIJ95" s="321"/>
      <c r="CIK95" s="321"/>
      <c r="CIL95" s="321"/>
      <c r="CIM95" s="321"/>
      <c r="CIN95" s="321"/>
      <c r="CIO95" s="321"/>
      <c r="CIP95" s="321"/>
      <c r="CIQ95" s="321"/>
      <c r="CIR95" s="321"/>
      <c r="CIS95" s="84"/>
      <c r="CIT95" s="321"/>
      <c r="CIU95" s="321"/>
      <c r="CIV95" s="84"/>
      <c r="CIW95" s="85"/>
      <c r="CIX95" s="84"/>
      <c r="CIY95" s="321"/>
      <c r="CIZ95" s="321"/>
      <c r="CJA95" s="321"/>
      <c r="CJB95" s="321"/>
      <c r="CJC95" s="321"/>
      <c r="CJD95" s="321"/>
      <c r="CJE95" s="321"/>
      <c r="CJF95" s="321"/>
      <c r="CJG95" s="321"/>
      <c r="CJH95" s="321"/>
      <c r="CJI95" s="321"/>
      <c r="CJJ95" s="321"/>
      <c r="CJK95" s="84"/>
      <c r="CJL95" s="321"/>
      <c r="CJM95" s="321"/>
      <c r="CJN95" s="84"/>
      <c r="CJO95" s="85"/>
      <c r="CJP95" s="84"/>
      <c r="CJQ95" s="321"/>
      <c r="CJR95" s="321"/>
      <c r="CJS95" s="321"/>
      <c r="CJT95" s="321"/>
      <c r="CJU95" s="321"/>
      <c r="CJV95" s="321"/>
      <c r="CJW95" s="321"/>
      <c r="CJX95" s="321"/>
      <c r="CJY95" s="321"/>
      <c r="CJZ95" s="321"/>
      <c r="CKA95" s="321"/>
      <c r="CKB95" s="321"/>
      <c r="CKC95" s="84"/>
      <c r="CKD95" s="321"/>
      <c r="CKE95" s="321"/>
      <c r="CKF95" s="84"/>
      <c r="CKG95" s="85"/>
      <c r="CKH95" s="84"/>
      <c r="CKI95" s="321"/>
      <c r="CKJ95" s="321"/>
      <c r="CKK95" s="321"/>
      <c r="CKL95" s="321"/>
      <c r="CKM95" s="321"/>
      <c r="CKN95" s="321"/>
      <c r="CKO95" s="321"/>
      <c r="CKP95" s="321"/>
      <c r="CKQ95" s="321"/>
      <c r="CKR95" s="321"/>
      <c r="CKS95" s="321"/>
      <c r="CKT95" s="321"/>
      <c r="CKU95" s="84"/>
      <c r="CKV95" s="321"/>
      <c r="CKW95" s="321"/>
      <c r="CKX95" s="84"/>
      <c r="CKY95" s="85"/>
      <c r="CKZ95" s="84"/>
      <c r="CLA95" s="321"/>
      <c r="CLB95" s="321"/>
      <c r="CLC95" s="321"/>
      <c r="CLD95" s="321"/>
      <c r="CLE95" s="321"/>
      <c r="CLF95" s="321"/>
      <c r="CLG95" s="321"/>
      <c r="CLH95" s="321"/>
      <c r="CLI95" s="321"/>
      <c r="CLJ95" s="321"/>
      <c r="CLK95" s="321"/>
      <c r="CLL95" s="321"/>
      <c r="CLM95" s="84"/>
      <c r="CLN95" s="321"/>
      <c r="CLO95" s="321"/>
      <c r="CLP95" s="84"/>
      <c r="CLQ95" s="85"/>
      <c r="CLR95" s="84"/>
      <c r="CLS95" s="321"/>
      <c r="CLT95" s="321"/>
      <c r="CLU95" s="321"/>
      <c r="CLV95" s="321"/>
      <c r="CLW95" s="321"/>
      <c r="CLX95" s="321"/>
      <c r="CLY95" s="321"/>
      <c r="CLZ95" s="321"/>
      <c r="CMA95" s="321"/>
      <c r="CMB95" s="321"/>
      <c r="CMC95" s="321"/>
      <c r="CMD95" s="321"/>
      <c r="CME95" s="84"/>
      <c r="CMF95" s="321"/>
      <c r="CMG95" s="321"/>
      <c r="CMH95" s="84"/>
      <c r="CMI95" s="85"/>
      <c r="CMJ95" s="84"/>
      <c r="CMK95" s="321"/>
      <c r="CML95" s="321"/>
      <c r="CMM95" s="321"/>
      <c r="CMN95" s="321"/>
      <c r="CMO95" s="321"/>
      <c r="CMP95" s="321"/>
      <c r="CMQ95" s="321"/>
      <c r="CMR95" s="321"/>
      <c r="CMS95" s="321"/>
      <c r="CMT95" s="321"/>
      <c r="CMU95" s="321"/>
      <c r="CMV95" s="321"/>
      <c r="CMW95" s="84"/>
      <c r="CMX95" s="321"/>
      <c r="CMY95" s="321"/>
      <c r="CMZ95" s="84"/>
      <c r="CNA95" s="85"/>
      <c r="CNB95" s="84"/>
      <c r="CNC95" s="321"/>
      <c r="CND95" s="321"/>
      <c r="CNE95" s="321"/>
      <c r="CNF95" s="321"/>
      <c r="CNG95" s="321"/>
      <c r="CNH95" s="321"/>
      <c r="CNI95" s="321"/>
      <c r="CNJ95" s="321"/>
      <c r="CNK95" s="321"/>
      <c r="CNL95" s="321"/>
      <c r="CNM95" s="321"/>
      <c r="CNN95" s="321"/>
      <c r="CNO95" s="84"/>
      <c r="CNP95" s="321"/>
      <c r="CNQ95" s="321"/>
      <c r="CNR95" s="84"/>
      <c r="CNS95" s="85"/>
      <c r="CNT95" s="84"/>
      <c r="CNU95" s="321"/>
      <c r="CNV95" s="321"/>
      <c r="CNW95" s="321"/>
      <c r="CNX95" s="321"/>
      <c r="CNY95" s="321"/>
      <c r="CNZ95" s="321"/>
      <c r="COA95" s="321"/>
      <c r="COB95" s="321"/>
      <c r="COC95" s="321"/>
      <c r="COD95" s="321"/>
      <c r="COE95" s="321"/>
      <c r="COF95" s="321"/>
      <c r="COG95" s="84"/>
      <c r="COH95" s="321"/>
      <c r="COI95" s="321"/>
      <c r="COJ95" s="84"/>
      <c r="COK95" s="85"/>
      <c r="COL95" s="84"/>
      <c r="COM95" s="321"/>
      <c r="CON95" s="321"/>
      <c r="COO95" s="321"/>
      <c r="COP95" s="321"/>
      <c r="COQ95" s="321"/>
      <c r="COR95" s="321"/>
      <c r="COS95" s="321"/>
      <c r="COT95" s="321"/>
      <c r="COU95" s="321"/>
      <c r="COV95" s="321"/>
      <c r="COW95" s="321"/>
      <c r="COX95" s="321"/>
      <c r="COY95" s="84"/>
      <c r="COZ95" s="321"/>
      <c r="CPA95" s="321"/>
      <c r="CPB95" s="84"/>
      <c r="CPC95" s="85"/>
      <c r="CPD95" s="84"/>
      <c r="CPE95" s="321"/>
      <c r="CPF95" s="321"/>
      <c r="CPG95" s="321"/>
      <c r="CPH95" s="321"/>
      <c r="CPI95" s="321"/>
      <c r="CPJ95" s="321"/>
      <c r="CPK95" s="321"/>
      <c r="CPL95" s="321"/>
      <c r="CPM95" s="321"/>
      <c r="CPN95" s="321"/>
      <c r="CPO95" s="321"/>
      <c r="CPP95" s="321"/>
      <c r="CPQ95" s="84"/>
      <c r="CPR95" s="321"/>
      <c r="CPS95" s="321"/>
      <c r="CPT95" s="84"/>
      <c r="CPU95" s="85"/>
      <c r="CPV95" s="84"/>
      <c r="CPW95" s="321"/>
      <c r="CPX95" s="321"/>
      <c r="CPY95" s="321"/>
      <c r="CPZ95" s="321"/>
      <c r="CQA95" s="321"/>
      <c r="CQB95" s="321"/>
      <c r="CQC95" s="321"/>
      <c r="CQD95" s="321"/>
      <c r="CQE95" s="321"/>
      <c r="CQF95" s="321"/>
      <c r="CQG95" s="321"/>
      <c r="CQH95" s="321"/>
      <c r="CQI95" s="84"/>
      <c r="CQJ95" s="321"/>
      <c r="CQK95" s="321"/>
      <c r="CQL95" s="84"/>
      <c r="CQM95" s="85"/>
      <c r="CQN95" s="84"/>
      <c r="CQO95" s="321"/>
      <c r="CQP95" s="321"/>
      <c r="CQQ95" s="321"/>
      <c r="CQR95" s="321"/>
      <c r="CQS95" s="321"/>
      <c r="CQT95" s="321"/>
      <c r="CQU95" s="321"/>
      <c r="CQV95" s="321"/>
      <c r="CQW95" s="321"/>
      <c r="CQX95" s="321"/>
      <c r="CQY95" s="321"/>
      <c r="CQZ95" s="321"/>
      <c r="CRA95" s="84"/>
      <c r="CRB95" s="321"/>
      <c r="CRC95" s="321"/>
      <c r="CRD95" s="84"/>
      <c r="CRE95" s="85"/>
      <c r="CRF95" s="84"/>
      <c r="CRG95" s="321"/>
      <c r="CRH95" s="321"/>
      <c r="CRI95" s="321"/>
      <c r="CRJ95" s="321"/>
      <c r="CRK95" s="321"/>
      <c r="CRL95" s="321"/>
      <c r="CRM95" s="321"/>
      <c r="CRN95" s="321"/>
      <c r="CRO95" s="321"/>
      <c r="CRP95" s="321"/>
      <c r="CRQ95" s="321"/>
      <c r="CRR95" s="321"/>
      <c r="CRS95" s="84"/>
      <c r="CRT95" s="321"/>
      <c r="CRU95" s="321"/>
      <c r="CRV95" s="84"/>
      <c r="CRW95" s="85"/>
      <c r="CRX95" s="84"/>
      <c r="CRY95" s="321"/>
      <c r="CRZ95" s="321"/>
      <c r="CSA95" s="321"/>
      <c r="CSB95" s="321"/>
      <c r="CSC95" s="321"/>
      <c r="CSD95" s="321"/>
      <c r="CSE95" s="321"/>
      <c r="CSF95" s="321"/>
      <c r="CSG95" s="321"/>
      <c r="CSH95" s="321"/>
      <c r="CSI95" s="321"/>
      <c r="CSJ95" s="321"/>
      <c r="CSK95" s="84"/>
      <c r="CSL95" s="321"/>
      <c r="CSM95" s="321"/>
      <c r="CSN95" s="84"/>
      <c r="CSO95" s="85"/>
      <c r="CSP95" s="84"/>
      <c r="CSQ95" s="321"/>
      <c r="CSR95" s="321"/>
      <c r="CSS95" s="321"/>
      <c r="CST95" s="321"/>
      <c r="CSU95" s="321"/>
      <c r="CSV95" s="321"/>
      <c r="CSW95" s="321"/>
      <c r="CSX95" s="321"/>
      <c r="CSY95" s="321"/>
      <c r="CSZ95" s="321"/>
      <c r="CTA95" s="321"/>
      <c r="CTB95" s="321"/>
      <c r="CTC95" s="84"/>
      <c r="CTD95" s="321"/>
      <c r="CTE95" s="321"/>
      <c r="CTF95" s="84"/>
      <c r="CTG95" s="85"/>
      <c r="CTH95" s="84"/>
      <c r="CTI95" s="321"/>
      <c r="CTJ95" s="321"/>
      <c r="CTK95" s="321"/>
      <c r="CTL95" s="321"/>
      <c r="CTM95" s="321"/>
      <c r="CTN95" s="321"/>
      <c r="CTO95" s="321"/>
      <c r="CTP95" s="321"/>
      <c r="CTQ95" s="321"/>
      <c r="CTR95" s="321"/>
      <c r="CTS95" s="321"/>
      <c r="CTT95" s="321"/>
      <c r="CTU95" s="84"/>
      <c r="CTV95" s="321"/>
      <c r="CTW95" s="321"/>
      <c r="CTX95" s="84"/>
      <c r="CTY95" s="85"/>
      <c r="CTZ95" s="84"/>
      <c r="CUA95" s="321"/>
      <c r="CUB95" s="321"/>
      <c r="CUC95" s="321"/>
      <c r="CUD95" s="321"/>
      <c r="CUE95" s="321"/>
      <c r="CUF95" s="321"/>
      <c r="CUG95" s="321"/>
      <c r="CUH95" s="321"/>
      <c r="CUI95" s="321"/>
      <c r="CUJ95" s="321"/>
      <c r="CUK95" s="321"/>
      <c r="CUL95" s="321"/>
      <c r="CUM95" s="84"/>
      <c r="CUN95" s="321"/>
      <c r="CUO95" s="321"/>
      <c r="CUP95" s="84"/>
      <c r="CUQ95" s="85"/>
      <c r="CUR95" s="84"/>
      <c r="CUS95" s="321"/>
      <c r="CUT95" s="321"/>
      <c r="CUU95" s="321"/>
      <c r="CUV95" s="321"/>
      <c r="CUW95" s="321"/>
      <c r="CUX95" s="321"/>
      <c r="CUY95" s="321"/>
      <c r="CUZ95" s="321"/>
      <c r="CVA95" s="321"/>
      <c r="CVB95" s="321"/>
      <c r="CVC95" s="321"/>
      <c r="CVD95" s="321"/>
      <c r="CVE95" s="84"/>
      <c r="CVF95" s="321"/>
      <c r="CVG95" s="321"/>
      <c r="CVH95" s="84"/>
      <c r="CVI95" s="85"/>
      <c r="CVJ95" s="84"/>
      <c r="CVK95" s="321"/>
      <c r="CVL95" s="321"/>
      <c r="CVM95" s="321"/>
      <c r="CVN95" s="321"/>
      <c r="CVO95" s="321"/>
      <c r="CVP95" s="321"/>
      <c r="CVQ95" s="321"/>
      <c r="CVR95" s="321"/>
      <c r="CVS95" s="321"/>
      <c r="CVT95" s="321"/>
      <c r="CVU95" s="321"/>
      <c r="CVV95" s="321"/>
      <c r="CVW95" s="84"/>
      <c r="CVX95" s="321"/>
      <c r="CVY95" s="321"/>
      <c r="CVZ95" s="84"/>
      <c r="CWA95" s="85"/>
      <c r="CWB95" s="84"/>
      <c r="CWC95" s="321"/>
      <c r="CWD95" s="321"/>
      <c r="CWE95" s="321"/>
      <c r="CWF95" s="321"/>
      <c r="CWG95" s="321"/>
      <c r="CWH95" s="321"/>
      <c r="CWI95" s="321"/>
      <c r="CWJ95" s="321"/>
      <c r="CWK95" s="321"/>
      <c r="CWL95" s="321"/>
      <c r="CWM95" s="321"/>
      <c r="CWN95" s="321"/>
      <c r="CWO95" s="84"/>
      <c r="CWP95" s="321"/>
      <c r="CWQ95" s="321"/>
      <c r="CWR95" s="84"/>
      <c r="CWS95" s="85"/>
      <c r="CWT95" s="84"/>
      <c r="CWU95" s="321"/>
      <c r="CWV95" s="321"/>
      <c r="CWW95" s="321"/>
      <c r="CWX95" s="321"/>
      <c r="CWY95" s="321"/>
      <c r="CWZ95" s="321"/>
      <c r="CXA95" s="321"/>
      <c r="CXB95" s="321"/>
      <c r="CXC95" s="321"/>
      <c r="CXD95" s="321"/>
      <c r="CXE95" s="321"/>
      <c r="CXF95" s="321"/>
      <c r="CXG95" s="84"/>
      <c r="CXH95" s="321"/>
      <c r="CXI95" s="321"/>
      <c r="CXJ95" s="84"/>
      <c r="CXK95" s="85"/>
      <c r="CXL95" s="84"/>
      <c r="CXM95" s="321"/>
      <c r="CXN95" s="321"/>
      <c r="CXO95" s="321"/>
      <c r="CXP95" s="321"/>
      <c r="CXQ95" s="321"/>
      <c r="CXR95" s="321"/>
      <c r="CXS95" s="321"/>
      <c r="CXT95" s="321"/>
      <c r="CXU95" s="321"/>
      <c r="CXV95" s="321"/>
      <c r="CXW95" s="321"/>
      <c r="CXX95" s="321"/>
      <c r="CXY95" s="84"/>
      <c r="CXZ95" s="321"/>
      <c r="CYA95" s="321"/>
      <c r="CYB95" s="84"/>
      <c r="CYC95" s="85"/>
      <c r="CYD95" s="84"/>
      <c r="CYE95" s="321"/>
      <c r="CYF95" s="321"/>
      <c r="CYG95" s="321"/>
      <c r="CYH95" s="321"/>
      <c r="CYI95" s="321"/>
      <c r="CYJ95" s="321"/>
      <c r="CYK95" s="321"/>
      <c r="CYL95" s="321"/>
      <c r="CYM95" s="321"/>
      <c r="CYN95" s="321"/>
      <c r="CYO95" s="321"/>
      <c r="CYP95" s="321"/>
      <c r="CYQ95" s="84"/>
      <c r="CYR95" s="321"/>
      <c r="CYS95" s="321"/>
      <c r="CYT95" s="84"/>
      <c r="CYU95" s="85"/>
      <c r="CYV95" s="84"/>
      <c r="CYW95" s="321"/>
      <c r="CYX95" s="321"/>
      <c r="CYY95" s="321"/>
      <c r="CYZ95" s="321"/>
      <c r="CZA95" s="321"/>
      <c r="CZB95" s="321"/>
      <c r="CZC95" s="321"/>
      <c r="CZD95" s="321"/>
      <c r="CZE95" s="321"/>
      <c r="CZF95" s="321"/>
      <c r="CZG95" s="321"/>
      <c r="CZH95" s="321"/>
      <c r="CZI95" s="84"/>
      <c r="CZJ95" s="321"/>
      <c r="CZK95" s="321"/>
      <c r="CZL95" s="84"/>
      <c r="CZM95" s="85"/>
      <c r="CZN95" s="84"/>
      <c r="CZO95" s="321"/>
      <c r="CZP95" s="321"/>
      <c r="CZQ95" s="321"/>
      <c r="CZR95" s="321"/>
      <c r="CZS95" s="321"/>
      <c r="CZT95" s="321"/>
      <c r="CZU95" s="321"/>
      <c r="CZV95" s="321"/>
      <c r="CZW95" s="321"/>
      <c r="CZX95" s="321"/>
      <c r="CZY95" s="321"/>
      <c r="CZZ95" s="321"/>
      <c r="DAA95" s="84"/>
      <c r="DAB95" s="321"/>
      <c r="DAC95" s="321"/>
      <c r="DAD95" s="84"/>
      <c r="DAE95" s="85"/>
      <c r="DAF95" s="84"/>
      <c r="DAG95" s="321"/>
      <c r="DAH95" s="321"/>
      <c r="DAI95" s="321"/>
      <c r="DAJ95" s="321"/>
      <c r="DAK95" s="321"/>
      <c r="DAL95" s="321"/>
      <c r="DAM95" s="321"/>
      <c r="DAN95" s="321"/>
      <c r="DAO95" s="321"/>
      <c r="DAP95" s="321"/>
      <c r="DAQ95" s="321"/>
      <c r="DAR95" s="321"/>
      <c r="DAS95" s="84"/>
      <c r="DAT95" s="321"/>
      <c r="DAU95" s="321"/>
      <c r="DAV95" s="84"/>
      <c r="DAW95" s="85"/>
      <c r="DAX95" s="84"/>
      <c r="DAY95" s="321"/>
      <c r="DAZ95" s="321"/>
      <c r="DBA95" s="321"/>
      <c r="DBB95" s="321"/>
      <c r="DBC95" s="321"/>
      <c r="DBD95" s="321"/>
      <c r="DBE95" s="321"/>
      <c r="DBF95" s="321"/>
      <c r="DBG95" s="321"/>
      <c r="DBH95" s="321"/>
      <c r="DBI95" s="321"/>
      <c r="DBJ95" s="321"/>
      <c r="DBK95" s="84"/>
      <c r="DBL95" s="321"/>
      <c r="DBM95" s="321"/>
      <c r="DBN95" s="84"/>
      <c r="DBO95" s="85"/>
      <c r="DBP95" s="84"/>
      <c r="DBQ95" s="321"/>
      <c r="DBR95" s="321"/>
      <c r="DBS95" s="321"/>
      <c r="DBT95" s="321"/>
      <c r="DBU95" s="321"/>
      <c r="DBV95" s="321"/>
      <c r="DBW95" s="321"/>
      <c r="DBX95" s="321"/>
      <c r="DBY95" s="321"/>
      <c r="DBZ95" s="321"/>
      <c r="DCA95" s="321"/>
      <c r="DCB95" s="321"/>
      <c r="DCC95" s="84"/>
      <c r="DCD95" s="321"/>
      <c r="DCE95" s="321"/>
      <c r="DCF95" s="84"/>
      <c r="DCG95" s="85"/>
      <c r="DCH95" s="84"/>
      <c r="DCI95" s="321"/>
      <c r="DCJ95" s="321"/>
      <c r="DCK95" s="321"/>
      <c r="DCL95" s="321"/>
      <c r="DCM95" s="321"/>
      <c r="DCN95" s="321"/>
      <c r="DCO95" s="321"/>
      <c r="DCP95" s="321"/>
      <c r="DCQ95" s="321"/>
      <c r="DCR95" s="321"/>
      <c r="DCS95" s="321"/>
      <c r="DCT95" s="321"/>
      <c r="DCU95" s="84"/>
      <c r="DCV95" s="321"/>
      <c r="DCW95" s="321"/>
      <c r="DCX95" s="84"/>
      <c r="DCY95" s="85"/>
      <c r="DCZ95" s="84"/>
      <c r="DDA95" s="321"/>
      <c r="DDB95" s="321"/>
      <c r="DDC95" s="321"/>
      <c r="DDD95" s="321"/>
      <c r="DDE95" s="321"/>
      <c r="DDF95" s="321"/>
      <c r="DDG95" s="321"/>
      <c r="DDH95" s="321"/>
      <c r="DDI95" s="321"/>
      <c r="DDJ95" s="321"/>
      <c r="DDK95" s="321"/>
      <c r="DDL95" s="321"/>
      <c r="DDM95" s="84"/>
      <c r="DDN95" s="321"/>
      <c r="DDO95" s="321"/>
      <c r="DDP95" s="84"/>
      <c r="DDQ95" s="85"/>
      <c r="DDR95" s="84"/>
      <c r="DDS95" s="321"/>
      <c r="DDT95" s="321"/>
      <c r="DDU95" s="321"/>
      <c r="DDV95" s="321"/>
      <c r="DDW95" s="321"/>
      <c r="DDX95" s="321"/>
      <c r="DDY95" s="321"/>
      <c r="DDZ95" s="321"/>
      <c r="DEA95" s="321"/>
      <c r="DEB95" s="321"/>
      <c r="DEC95" s="321"/>
      <c r="DED95" s="321"/>
      <c r="DEE95" s="84"/>
      <c r="DEF95" s="321"/>
      <c r="DEG95" s="321"/>
      <c r="DEH95" s="84"/>
      <c r="DEI95" s="85"/>
      <c r="DEJ95" s="84"/>
      <c r="DEK95" s="321"/>
      <c r="DEL95" s="321"/>
      <c r="DEM95" s="321"/>
      <c r="DEN95" s="321"/>
      <c r="DEO95" s="321"/>
      <c r="DEP95" s="321"/>
      <c r="DEQ95" s="321"/>
      <c r="DER95" s="321"/>
      <c r="DES95" s="321"/>
      <c r="DET95" s="321"/>
      <c r="DEU95" s="321"/>
      <c r="DEV95" s="321"/>
      <c r="DEW95" s="84"/>
      <c r="DEX95" s="321"/>
      <c r="DEY95" s="321"/>
      <c r="DEZ95" s="84"/>
      <c r="DFA95" s="85"/>
      <c r="DFB95" s="84"/>
      <c r="DFC95" s="321"/>
      <c r="DFD95" s="321"/>
      <c r="DFE95" s="321"/>
      <c r="DFF95" s="321"/>
      <c r="DFG95" s="321"/>
      <c r="DFH95" s="321"/>
      <c r="DFI95" s="321"/>
      <c r="DFJ95" s="321"/>
      <c r="DFK95" s="321"/>
      <c r="DFL95" s="321"/>
      <c r="DFM95" s="321"/>
      <c r="DFN95" s="321"/>
      <c r="DFO95" s="84"/>
      <c r="DFP95" s="321"/>
      <c r="DFQ95" s="321"/>
      <c r="DFR95" s="84"/>
      <c r="DFS95" s="85"/>
      <c r="DFT95" s="84"/>
      <c r="DFU95" s="321"/>
      <c r="DFV95" s="321"/>
      <c r="DFW95" s="321"/>
      <c r="DFX95" s="321"/>
      <c r="DFY95" s="321"/>
      <c r="DFZ95" s="321"/>
      <c r="DGA95" s="321"/>
      <c r="DGB95" s="321"/>
      <c r="DGC95" s="321"/>
      <c r="DGD95" s="321"/>
      <c r="DGE95" s="321"/>
      <c r="DGF95" s="321"/>
      <c r="DGG95" s="84"/>
      <c r="DGH95" s="321"/>
      <c r="DGI95" s="321"/>
      <c r="DGJ95" s="84"/>
      <c r="DGK95" s="85"/>
      <c r="DGL95" s="84"/>
      <c r="DGM95" s="321"/>
      <c r="DGN95" s="321"/>
      <c r="DGO95" s="321"/>
      <c r="DGP95" s="321"/>
      <c r="DGQ95" s="321"/>
      <c r="DGR95" s="321"/>
      <c r="DGS95" s="321"/>
      <c r="DGT95" s="321"/>
      <c r="DGU95" s="321"/>
      <c r="DGV95" s="321"/>
      <c r="DGW95" s="321"/>
      <c r="DGX95" s="321"/>
      <c r="DGY95" s="84"/>
      <c r="DGZ95" s="321"/>
      <c r="DHA95" s="321"/>
      <c r="DHB95" s="84"/>
      <c r="DHC95" s="85"/>
      <c r="DHD95" s="84"/>
      <c r="DHE95" s="321"/>
      <c r="DHF95" s="321"/>
      <c r="DHG95" s="321"/>
      <c r="DHH95" s="321"/>
      <c r="DHI95" s="321"/>
      <c r="DHJ95" s="321"/>
      <c r="DHK95" s="321"/>
      <c r="DHL95" s="321"/>
      <c r="DHM95" s="321"/>
      <c r="DHN95" s="321"/>
      <c r="DHO95" s="321"/>
      <c r="DHP95" s="321"/>
      <c r="DHQ95" s="84"/>
      <c r="DHR95" s="321"/>
      <c r="DHS95" s="321"/>
      <c r="DHT95" s="84"/>
      <c r="DHU95" s="85"/>
      <c r="DHV95" s="84"/>
      <c r="DHW95" s="321"/>
      <c r="DHX95" s="321"/>
      <c r="DHY95" s="321"/>
      <c r="DHZ95" s="321"/>
      <c r="DIA95" s="321"/>
      <c r="DIB95" s="321"/>
      <c r="DIC95" s="321"/>
      <c r="DID95" s="321"/>
      <c r="DIE95" s="321"/>
      <c r="DIF95" s="321"/>
      <c r="DIG95" s="321"/>
      <c r="DIH95" s="321"/>
      <c r="DII95" s="84"/>
      <c r="DIJ95" s="321"/>
      <c r="DIK95" s="321"/>
      <c r="DIL95" s="84"/>
      <c r="DIM95" s="85"/>
      <c r="DIN95" s="84"/>
      <c r="DIO95" s="321"/>
      <c r="DIP95" s="321"/>
      <c r="DIQ95" s="321"/>
      <c r="DIR95" s="321"/>
      <c r="DIS95" s="321"/>
      <c r="DIT95" s="321"/>
      <c r="DIU95" s="321"/>
      <c r="DIV95" s="321"/>
      <c r="DIW95" s="321"/>
      <c r="DIX95" s="321"/>
      <c r="DIY95" s="321"/>
      <c r="DIZ95" s="321"/>
      <c r="DJA95" s="84"/>
      <c r="DJB95" s="321"/>
      <c r="DJC95" s="321"/>
      <c r="DJD95" s="84"/>
      <c r="DJE95" s="85"/>
      <c r="DJF95" s="84"/>
      <c r="DJG95" s="321"/>
      <c r="DJH95" s="321"/>
      <c r="DJI95" s="321"/>
      <c r="DJJ95" s="321"/>
      <c r="DJK95" s="321"/>
      <c r="DJL95" s="321"/>
      <c r="DJM95" s="321"/>
      <c r="DJN95" s="321"/>
      <c r="DJO95" s="321"/>
      <c r="DJP95" s="321"/>
      <c r="DJQ95" s="321"/>
      <c r="DJR95" s="321"/>
      <c r="DJS95" s="84"/>
      <c r="DJT95" s="321"/>
      <c r="DJU95" s="321"/>
      <c r="DJV95" s="84"/>
      <c r="DJW95" s="85"/>
      <c r="DJX95" s="84"/>
      <c r="DJY95" s="321"/>
      <c r="DJZ95" s="321"/>
      <c r="DKA95" s="321"/>
      <c r="DKB95" s="321"/>
      <c r="DKC95" s="321"/>
      <c r="DKD95" s="321"/>
      <c r="DKE95" s="321"/>
      <c r="DKF95" s="321"/>
      <c r="DKG95" s="321"/>
      <c r="DKH95" s="321"/>
      <c r="DKI95" s="321"/>
      <c r="DKJ95" s="321"/>
      <c r="DKK95" s="84"/>
      <c r="DKL95" s="321"/>
      <c r="DKM95" s="321"/>
      <c r="DKN95" s="84"/>
      <c r="DKO95" s="85"/>
      <c r="DKP95" s="84"/>
      <c r="DKQ95" s="321"/>
      <c r="DKR95" s="321"/>
      <c r="DKS95" s="321"/>
      <c r="DKT95" s="321"/>
      <c r="DKU95" s="321"/>
      <c r="DKV95" s="321"/>
      <c r="DKW95" s="321"/>
      <c r="DKX95" s="321"/>
      <c r="DKY95" s="321"/>
      <c r="DKZ95" s="321"/>
      <c r="DLA95" s="321"/>
      <c r="DLB95" s="321"/>
      <c r="DLC95" s="84"/>
      <c r="DLD95" s="321"/>
      <c r="DLE95" s="321"/>
      <c r="DLF95" s="84"/>
      <c r="DLG95" s="85"/>
      <c r="DLH95" s="84"/>
      <c r="DLI95" s="321"/>
      <c r="DLJ95" s="321"/>
      <c r="DLK95" s="321"/>
      <c r="DLL95" s="321"/>
      <c r="DLM95" s="321"/>
      <c r="DLN95" s="321"/>
      <c r="DLO95" s="321"/>
      <c r="DLP95" s="321"/>
      <c r="DLQ95" s="321"/>
      <c r="DLR95" s="321"/>
      <c r="DLS95" s="321"/>
      <c r="DLT95" s="321"/>
      <c r="DLU95" s="84"/>
      <c r="DLV95" s="321"/>
      <c r="DLW95" s="321"/>
      <c r="DLX95" s="84"/>
      <c r="DLY95" s="85"/>
      <c r="DLZ95" s="84"/>
      <c r="DMA95" s="321"/>
      <c r="DMB95" s="321"/>
      <c r="DMC95" s="321"/>
      <c r="DMD95" s="321"/>
      <c r="DME95" s="321"/>
      <c r="DMF95" s="321"/>
      <c r="DMG95" s="321"/>
      <c r="DMH95" s="321"/>
      <c r="DMI95" s="321"/>
      <c r="DMJ95" s="321"/>
      <c r="DMK95" s="321"/>
      <c r="DML95" s="321"/>
      <c r="DMM95" s="84"/>
      <c r="DMN95" s="321"/>
      <c r="DMO95" s="321"/>
      <c r="DMP95" s="84"/>
      <c r="DMQ95" s="85"/>
      <c r="DMR95" s="84"/>
      <c r="DMS95" s="321"/>
      <c r="DMT95" s="321"/>
      <c r="DMU95" s="321"/>
      <c r="DMV95" s="321"/>
      <c r="DMW95" s="321"/>
      <c r="DMX95" s="321"/>
      <c r="DMY95" s="321"/>
      <c r="DMZ95" s="321"/>
      <c r="DNA95" s="321"/>
      <c r="DNB95" s="321"/>
      <c r="DNC95" s="321"/>
      <c r="DND95" s="321"/>
      <c r="DNE95" s="84"/>
      <c r="DNF95" s="321"/>
      <c r="DNG95" s="321"/>
      <c r="DNH95" s="84"/>
      <c r="DNI95" s="85"/>
      <c r="DNJ95" s="84"/>
      <c r="DNK95" s="321"/>
      <c r="DNL95" s="321"/>
      <c r="DNM95" s="321"/>
      <c r="DNN95" s="321"/>
      <c r="DNO95" s="321"/>
      <c r="DNP95" s="321"/>
      <c r="DNQ95" s="321"/>
      <c r="DNR95" s="321"/>
      <c r="DNS95" s="321"/>
      <c r="DNT95" s="321"/>
      <c r="DNU95" s="321"/>
      <c r="DNV95" s="321"/>
      <c r="DNW95" s="84"/>
      <c r="DNX95" s="321"/>
      <c r="DNY95" s="321"/>
      <c r="DNZ95" s="84"/>
      <c r="DOA95" s="85"/>
      <c r="DOB95" s="84"/>
      <c r="DOC95" s="321"/>
      <c r="DOD95" s="321"/>
      <c r="DOE95" s="321"/>
      <c r="DOF95" s="321"/>
      <c r="DOG95" s="321"/>
      <c r="DOH95" s="321"/>
      <c r="DOI95" s="321"/>
      <c r="DOJ95" s="321"/>
      <c r="DOK95" s="321"/>
      <c r="DOL95" s="321"/>
      <c r="DOM95" s="321"/>
      <c r="DON95" s="321"/>
      <c r="DOO95" s="84"/>
      <c r="DOP95" s="321"/>
      <c r="DOQ95" s="321"/>
      <c r="DOR95" s="84"/>
      <c r="DOS95" s="85"/>
      <c r="DOT95" s="84"/>
      <c r="DOU95" s="321"/>
      <c r="DOV95" s="321"/>
      <c r="DOW95" s="321"/>
      <c r="DOX95" s="321"/>
      <c r="DOY95" s="321"/>
      <c r="DOZ95" s="321"/>
      <c r="DPA95" s="321"/>
      <c r="DPB95" s="321"/>
      <c r="DPC95" s="321"/>
      <c r="DPD95" s="321"/>
      <c r="DPE95" s="321"/>
      <c r="DPF95" s="321"/>
      <c r="DPG95" s="84"/>
      <c r="DPH95" s="321"/>
      <c r="DPI95" s="321"/>
      <c r="DPJ95" s="84"/>
      <c r="DPK95" s="85"/>
      <c r="DPL95" s="84"/>
      <c r="DPM95" s="321"/>
      <c r="DPN95" s="321"/>
      <c r="DPO95" s="321"/>
      <c r="DPP95" s="321"/>
      <c r="DPQ95" s="321"/>
      <c r="DPR95" s="321"/>
      <c r="DPS95" s="321"/>
      <c r="DPT95" s="321"/>
      <c r="DPU95" s="321"/>
      <c r="DPV95" s="321"/>
      <c r="DPW95" s="321"/>
      <c r="DPX95" s="321"/>
      <c r="DPY95" s="84"/>
      <c r="DPZ95" s="321"/>
      <c r="DQA95" s="321"/>
      <c r="DQB95" s="84"/>
      <c r="DQC95" s="85"/>
      <c r="DQD95" s="84"/>
      <c r="DQE95" s="321"/>
      <c r="DQF95" s="321"/>
      <c r="DQG95" s="321"/>
      <c r="DQH95" s="321"/>
      <c r="DQI95" s="321"/>
      <c r="DQJ95" s="321"/>
      <c r="DQK95" s="321"/>
      <c r="DQL95" s="321"/>
      <c r="DQM95" s="321"/>
      <c r="DQN95" s="321"/>
      <c r="DQO95" s="321"/>
      <c r="DQP95" s="321"/>
      <c r="DQQ95" s="84"/>
      <c r="DQR95" s="321"/>
      <c r="DQS95" s="321"/>
      <c r="DQT95" s="84"/>
      <c r="DQU95" s="85"/>
      <c r="DQV95" s="84"/>
      <c r="DQW95" s="321"/>
      <c r="DQX95" s="321"/>
      <c r="DQY95" s="321"/>
      <c r="DQZ95" s="321"/>
      <c r="DRA95" s="321"/>
      <c r="DRB95" s="321"/>
      <c r="DRC95" s="321"/>
      <c r="DRD95" s="321"/>
      <c r="DRE95" s="321"/>
      <c r="DRF95" s="321"/>
      <c r="DRG95" s="321"/>
      <c r="DRH95" s="321"/>
      <c r="DRI95" s="84"/>
      <c r="DRJ95" s="321"/>
      <c r="DRK95" s="321"/>
      <c r="DRL95" s="84"/>
      <c r="DRM95" s="85"/>
      <c r="DRN95" s="84"/>
      <c r="DRO95" s="321"/>
      <c r="DRP95" s="321"/>
      <c r="DRQ95" s="321"/>
      <c r="DRR95" s="321"/>
      <c r="DRS95" s="321"/>
      <c r="DRT95" s="321"/>
      <c r="DRU95" s="321"/>
      <c r="DRV95" s="321"/>
      <c r="DRW95" s="321"/>
      <c r="DRX95" s="321"/>
      <c r="DRY95" s="321"/>
      <c r="DRZ95" s="321"/>
      <c r="DSA95" s="84"/>
      <c r="DSB95" s="321"/>
      <c r="DSC95" s="321"/>
      <c r="DSD95" s="84"/>
      <c r="DSE95" s="85"/>
      <c r="DSF95" s="84"/>
      <c r="DSG95" s="321"/>
      <c r="DSH95" s="321"/>
      <c r="DSI95" s="321"/>
      <c r="DSJ95" s="321"/>
      <c r="DSK95" s="321"/>
      <c r="DSL95" s="321"/>
      <c r="DSM95" s="321"/>
      <c r="DSN95" s="321"/>
      <c r="DSO95" s="321"/>
      <c r="DSP95" s="321"/>
      <c r="DSQ95" s="321"/>
      <c r="DSR95" s="321"/>
      <c r="DSS95" s="84"/>
      <c r="DST95" s="321"/>
      <c r="DSU95" s="321"/>
      <c r="DSV95" s="84"/>
      <c r="DSW95" s="85"/>
      <c r="DSX95" s="84"/>
      <c r="DSY95" s="321"/>
      <c r="DSZ95" s="321"/>
      <c r="DTA95" s="321"/>
      <c r="DTB95" s="321"/>
      <c r="DTC95" s="321"/>
      <c r="DTD95" s="321"/>
      <c r="DTE95" s="321"/>
      <c r="DTF95" s="321"/>
      <c r="DTG95" s="321"/>
      <c r="DTH95" s="321"/>
      <c r="DTI95" s="321"/>
      <c r="DTJ95" s="321"/>
      <c r="DTK95" s="84"/>
      <c r="DTL95" s="321"/>
      <c r="DTM95" s="321"/>
      <c r="DTN95" s="84"/>
      <c r="DTO95" s="85"/>
      <c r="DTP95" s="84"/>
      <c r="DTQ95" s="321"/>
      <c r="DTR95" s="321"/>
      <c r="DTS95" s="321"/>
      <c r="DTT95" s="321"/>
      <c r="DTU95" s="321"/>
      <c r="DTV95" s="321"/>
      <c r="DTW95" s="321"/>
      <c r="DTX95" s="321"/>
      <c r="DTY95" s="321"/>
      <c r="DTZ95" s="321"/>
      <c r="DUA95" s="321"/>
      <c r="DUB95" s="321"/>
      <c r="DUC95" s="84"/>
      <c r="DUD95" s="321"/>
      <c r="DUE95" s="321"/>
      <c r="DUF95" s="84"/>
      <c r="DUG95" s="85"/>
      <c r="DUH95" s="84"/>
      <c r="DUI95" s="321"/>
      <c r="DUJ95" s="321"/>
      <c r="DUK95" s="321"/>
      <c r="DUL95" s="321"/>
      <c r="DUM95" s="321"/>
      <c r="DUN95" s="321"/>
      <c r="DUO95" s="321"/>
      <c r="DUP95" s="321"/>
      <c r="DUQ95" s="321"/>
      <c r="DUR95" s="321"/>
      <c r="DUS95" s="321"/>
      <c r="DUT95" s="321"/>
      <c r="DUU95" s="84"/>
      <c r="DUV95" s="321"/>
      <c r="DUW95" s="321"/>
      <c r="DUX95" s="84"/>
      <c r="DUY95" s="85"/>
      <c r="DUZ95" s="84"/>
      <c r="DVA95" s="321"/>
      <c r="DVB95" s="321"/>
      <c r="DVC95" s="321"/>
      <c r="DVD95" s="321"/>
      <c r="DVE95" s="321"/>
      <c r="DVF95" s="321"/>
      <c r="DVG95" s="321"/>
      <c r="DVH95" s="321"/>
      <c r="DVI95" s="321"/>
      <c r="DVJ95" s="321"/>
      <c r="DVK95" s="321"/>
      <c r="DVL95" s="321"/>
      <c r="DVM95" s="84"/>
      <c r="DVN95" s="321"/>
      <c r="DVO95" s="321"/>
      <c r="DVP95" s="84"/>
      <c r="DVQ95" s="85"/>
      <c r="DVR95" s="84"/>
      <c r="DVS95" s="321"/>
      <c r="DVT95" s="321"/>
      <c r="DVU95" s="321"/>
      <c r="DVV95" s="321"/>
      <c r="DVW95" s="321"/>
      <c r="DVX95" s="321"/>
      <c r="DVY95" s="321"/>
      <c r="DVZ95" s="321"/>
      <c r="DWA95" s="321"/>
      <c r="DWB95" s="321"/>
      <c r="DWC95" s="321"/>
      <c r="DWD95" s="321"/>
      <c r="DWE95" s="84"/>
      <c r="DWF95" s="321"/>
      <c r="DWG95" s="321"/>
      <c r="DWH95" s="84"/>
      <c r="DWI95" s="85"/>
      <c r="DWJ95" s="84"/>
      <c r="DWK95" s="321"/>
      <c r="DWL95" s="321"/>
      <c r="DWM95" s="321"/>
      <c r="DWN95" s="321"/>
      <c r="DWO95" s="321"/>
      <c r="DWP95" s="321"/>
      <c r="DWQ95" s="321"/>
      <c r="DWR95" s="321"/>
      <c r="DWS95" s="321"/>
      <c r="DWT95" s="321"/>
      <c r="DWU95" s="321"/>
      <c r="DWV95" s="321"/>
      <c r="DWW95" s="84"/>
      <c r="DWX95" s="321"/>
      <c r="DWY95" s="321"/>
      <c r="DWZ95" s="84"/>
      <c r="DXA95" s="85"/>
      <c r="DXB95" s="84"/>
      <c r="DXC95" s="321"/>
      <c r="DXD95" s="321"/>
      <c r="DXE95" s="321"/>
      <c r="DXF95" s="321"/>
      <c r="DXG95" s="321"/>
      <c r="DXH95" s="321"/>
      <c r="DXI95" s="321"/>
      <c r="DXJ95" s="321"/>
      <c r="DXK95" s="321"/>
      <c r="DXL95" s="321"/>
      <c r="DXM95" s="321"/>
      <c r="DXN95" s="321"/>
      <c r="DXO95" s="84"/>
      <c r="DXP95" s="321"/>
      <c r="DXQ95" s="321"/>
      <c r="DXR95" s="84"/>
      <c r="DXS95" s="85"/>
      <c r="DXT95" s="84"/>
      <c r="DXU95" s="321"/>
      <c r="DXV95" s="321"/>
      <c r="DXW95" s="321"/>
      <c r="DXX95" s="321"/>
      <c r="DXY95" s="321"/>
      <c r="DXZ95" s="321"/>
      <c r="DYA95" s="321"/>
      <c r="DYB95" s="321"/>
      <c r="DYC95" s="321"/>
      <c r="DYD95" s="321"/>
      <c r="DYE95" s="321"/>
      <c r="DYF95" s="321"/>
      <c r="DYG95" s="84"/>
      <c r="DYH95" s="321"/>
      <c r="DYI95" s="321"/>
      <c r="DYJ95" s="84"/>
      <c r="DYK95" s="85"/>
      <c r="DYL95" s="84"/>
      <c r="DYM95" s="321"/>
      <c r="DYN95" s="321"/>
      <c r="DYO95" s="321"/>
      <c r="DYP95" s="321"/>
      <c r="DYQ95" s="321"/>
      <c r="DYR95" s="321"/>
      <c r="DYS95" s="321"/>
      <c r="DYT95" s="321"/>
      <c r="DYU95" s="321"/>
      <c r="DYV95" s="321"/>
      <c r="DYW95" s="321"/>
      <c r="DYX95" s="321"/>
      <c r="DYY95" s="84"/>
      <c r="DYZ95" s="321"/>
      <c r="DZA95" s="321"/>
      <c r="DZB95" s="84"/>
      <c r="DZC95" s="85"/>
      <c r="DZD95" s="84"/>
      <c r="DZE95" s="321"/>
      <c r="DZF95" s="321"/>
      <c r="DZG95" s="321"/>
      <c r="DZH95" s="321"/>
      <c r="DZI95" s="321"/>
      <c r="DZJ95" s="321"/>
      <c r="DZK95" s="321"/>
      <c r="DZL95" s="321"/>
      <c r="DZM95" s="321"/>
      <c r="DZN95" s="321"/>
      <c r="DZO95" s="321"/>
      <c r="DZP95" s="321"/>
      <c r="DZQ95" s="84"/>
      <c r="DZR95" s="321"/>
      <c r="DZS95" s="321"/>
      <c r="DZT95" s="84"/>
      <c r="DZU95" s="85"/>
      <c r="DZV95" s="84"/>
      <c r="DZW95" s="321"/>
      <c r="DZX95" s="321"/>
      <c r="DZY95" s="321"/>
      <c r="DZZ95" s="321"/>
      <c r="EAA95" s="321"/>
      <c r="EAB95" s="321"/>
      <c r="EAC95" s="321"/>
      <c r="EAD95" s="321"/>
      <c r="EAE95" s="321"/>
      <c r="EAF95" s="321"/>
      <c r="EAG95" s="321"/>
      <c r="EAH95" s="321"/>
      <c r="EAI95" s="84"/>
      <c r="EAJ95" s="321"/>
      <c r="EAK95" s="321"/>
      <c r="EAL95" s="84"/>
      <c r="EAM95" s="85"/>
      <c r="EAN95" s="84"/>
      <c r="EAO95" s="321"/>
      <c r="EAP95" s="321"/>
      <c r="EAQ95" s="321"/>
      <c r="EAR95" s="321"/>
      <c r="EAS95" s="321"/>
      <c r="EAT95" s="321"/>
      <c r="EAU95" s="321"/>
      <c r="EAV95" s="321"/>
      <c r="EAW95" s="321"/>
      <c r="EAX95" s="321"/>
      <c r="EAY95" s="321"/>
      <c r="EAZ95" s="321"/>
      <c r="EBA95" s="84"/>
      <c r="EBB95" s="321"/>
      <c r="EBC95" s="321"/>
      <c r="EBD95" s="84"/>
      <c r="EBE95" s="85"/>
      <c r="EBF95" s="84"/>
      <c r="EBG95" s="321"/>
      <c r="EBH95" s="321"/>
      <c r="EBI95" s="321"/>
      <c r="EBJ95" s="321"/>
      <c r="EBK95" s="321"/>
      <c r="EBL95" s="321"/>
      <c r="EBM95" s="321"/>
      <c r="EBN95" s="321"/>
      <c r="EBO95" s="321"/>
      <c r="EBP95" s="321"/>
      <c r="EBQ95" s="321"/>
      <c r="EBR95" s="321"/>
      <c r="EBS95" s="84"/>
      <c r="EBT95" s="321"/>
      <c r="EBU95" s="321"/>
      <c r="EBV95" s="84"/>
      <c r="EBW95" s="85"/>
      <c r="EBX95" s="84"/>
      <c r="EBY95" s="321"/>
      <c r="EBZ95" s="321"/>
      <c r="ECA95" s="321"/>
      <c r="ECB95" s="321"/>
      <c r="ECC95" s="321"/>
      <c r="ECD95" s="321"/>
      <c r="ECE95" s="321"/>
      <c r="ECF95" s="321"/>
      <c r="ECG95" s="321"/>
      <c r="ECH95" s="321"/>
      <c r="ECI95" s="321"/>
      <c r="ECJ95" s="321"/>
      <c r="ECK95" s="84"/>
      <c r="ECL95" s="321"/>
      <c r="ECM95" s="321"/>
      <c r="ECN95" s="84"/>
      <c r="ECO95" s="85"/>
      <c r="ECP95" s="84"/>
      <c r="ECQ95" s="321"/>
      <c r="ECR95" s="321"/>
      <c r="ECS95" s="321"/>
      <c r="ECT95" s="321"/>
      <c r="ECU95" s="321"/>
      <c r="ECV95" s="321"/>
      <c r="ECW95" s="321"/>
      <c r="ECX95" s="321"/>
      <c r="ECY95" s="321"/>
      <c r="ECZ95" s="321"/>
      <c r="EDA95" s="321"/>
      <c r="EDB95" s="321"/>
      <c r="EDC95" s="84"/>
      <c r="EDD95" s="321"/>
      <c r="EDE95" s="321"/>
      <c r="EDF95" s="84"/>
      <c r="EDG95" s="85"/>
      <c r="EDH95" s="84"/>
      <c r="EDI95" s="321"/>
      <c r="EDJ95" s="321"/>
      <c r="EDK95" s="321"/>
      <c r="EDL95" s="321"/>
      <c r="EDM95" s="321"/>
      <c r="EDN95" s="321"/>
      <c r="EDO95" s="321"/>
      <c r="EDP95" s="321"/>
      <c r="EDQ95" s="321"/>
      <c r="EDR95" s="321"/>
      <c r="EDS95" s="321"/>
      <c r="EDT95" s="321"/>
      <c r="EDU95" s="84"/>
      <c r="EDV95" s="321"/>
      <c r="EDW95" s="321"/>
      <c r="EDX95" s="84"/>
      <c r="EDY95" s="85"/>
      <c r="EDZ95" s="84"/>
      <c r="EEA95" s="321"/>
      <c r="EEB95" s="321"/>
      <c r="EEC95" s="321"/>
      <c r="EED95" s="321"/>
      <c r="EEE95" s="321"/>
      <c r="EEF95" s="321"/>
      <c r="EEG95" s="321"/>
      <c r="EEH95" s="321"/>
      <c r="EEI95" s="321"/>
      <c r="EEJ95" s="321"/>
      <c r="EEK95" s="321"/>
      <c r="EEL95" s="321"/>
      <c r="EEM95" s="84"/>
      <c r="EEN95" s="321"/>
      <c r="EEO95" s="321"/>
      <c r="EEP95" s="84"/>
      <c r="EEQ95" s="85"/>
      <c r="EER95" s="84"/>
      <c r="EES95" s="321"/>
      <c r="EET95" s="321"/>
      <c r="EEU95" s="321"/>
      <c r="EEV95" s="321"/>
      <c r="EEW95" s="321"/>
      <c r="EEX95" s="321"/>
      <c r="EEY95" s="321"/>
      <c r="EEZ95" s="321"/>
      <c r="EFA95" s="321"/>
      <c r="EFB95" s="321"/>
      <c r="EFC95" s="321"/>
      <c r="EFD95" s="321"/>
      <c r="EFE95" s="84"/>
      <c r="EFF95" s="321"/>
      <c r="EFG95" s="321"/>
      <c r="EFH95" s="84"/>
      <c r="EFI95" s="85"/>
      <c r="EFJ95" s="84"/>
      <c r="EFK95" s="321"/>
      <c r="EFL95" s="321"/>
      <c r="EFM95" s="321"/>
      <c r="EFN95" s="321"/>
      <c r="EFO95" s="321"/>
      <c r="EFP95" s="321"/>
      <c r="EFQ95" s="321"/>
      <c r="EFR95" s="321"/>
      <c r="EFS95" s="321"/>
      <c r="EFT95" s="321"/>
      <c r="EFU95" s="321"/>
      <c r="EFV95" s="321"/>
      <c r="EFW95" s="84"/>
      <c r="EFX95" s="321"/>
      <c r="EFY95" s="321"/>
      <c r="EFZ95" s="84"/>
      <c r="EGA95" s="85"/>
      <c r="EGB95" s="84"/>
      <c r="EGC95" s="321"/>
      <c r="EGD95" s="321"/>
      <c r="EGE95" s="321"/>
      <c r="EGF95" s="321"/>
      <c r="EGG95" s="321"/>
      <c r="EGH95" s="321"/>
      <c r="EGI95" s="321"/>
      <c r="EGJ95" s="321"/>
      <c r="EGK95" s="321"/>
      <c r="EGL95" s="321"/>
      <c r="EGM95" s="321"/>
      <c r="EGN95" s="321"/>
      <c r="EGO95" s="84"/>
      <c r="EGP95" s="321"/>
      <c r="EGQ95" s="321"/>
      <c r="EGR95" s="84"/>
      <c r="EGS95" s="85"/>
      <c r="EGT95" s="84"/>
      <c r="EGU95" s="321"/>
      <c r="EGV95" s="321"/>
      <c r="EGW95" s="321"/>
      <c r="EGX95" s="321"/>
      <c r="EGY95" s="321"/>
      <c r="EGZ95" s="321"/>
      <c r="EHA95" s="321"/>
      <c r="EHB95" s="321"/>
      <c r="EHC95" s="321"/>
      <c r="EHD95" s="321"/>
      <c r="EHE95" s="321"/>
      <c r="EHF95" s="321"/>
      <c r="EHG95" s="84"/>
      <c r="EHH95" s="321"/>
      <c r="EHI95" s="321"/>
      <c r="EHJ95" s="84"/>
      <c r="EHK95" s="85"/>
      <c r="EHL95" s="84"/>
      <c r="EHM95" s="321"/>
      <c r="EHN95" s="321"/>
      <c r="EHO95" s="321"/>
      <c r="EHP95" s="321"/>
      <c r="EHQ95" s="321"/>
      <c r="EHR95" s="321"/>
      <c r="EHS95" s="321"/>
      <c r="EHT95" s="321"/>
      <c r="EHU95" s="321"/>
      <c r="EHV95" s="321"/>
      <c r="EHW95" s="321"/>
      <c r="EHX95" s="321"/>
      <c r="EHY95" s="84"/>
      <c r="EHZ95" s="321"/>
      <c r="EIA95" s="321"/>
      <c r="EIB95" s="84"/>
      <c r="EIC95" s="85"/>
      <c r="EID95" s="84"/>
      <c r="EIE95" s="321"/>
      <c r="EIF95" s="321"/>
      <c r="EIG95" s="321"/>
      <c r="EIH95" s="321"/>
      <c r="EII95" s="321"/>
      <c r="EIJ95" s="321"/>
      <c r="EIK95" s="321"/>
      <c r="EIL95" s="321"/>
      <c r="EIM95" s="321"/>
      <c r="EIN95" s="321"/>
      <c r="EIO95" s="321"/>
      <c r="EIP95" s="321"/>
      <c r="EIQ95" s="84"/>
      <c r="EIR95" s="321"/>
      <c r="EIS95" s="321"/>
      <c r="EIT95" s="84"/>
      <c r="EIU95" s="85"/>
      <c r="EIV95" s="84"/>
      <c r="EIW95" s="321"/>
      <c r="EIX95" s="321"/>
      <c r="EIY95" s="321"/>
      <c r="EIZ95" s="321"/>
      <c r="EJA95" s="321"/>
      <c r="EJB95" s="321"/>
      <c r="EJC95" s="321"/>
      <c r="EJD95" s="321"/>
      <c r="EJE95" s="321"/>
      <c r="EJF95" s="321"/>
      <c r="EJG95" s="321"/>
      <c r="EJH95" s="321"/>
      <c r="EJI95" s="84"/>
      <c r="EJJ95" s="321"/>
      <c r="EJK95" s="321"/>
      <c r="EJL95" s="84"/>
      <c r="EJM95" s="85"/>
      <c r="EJN95" s="84"/>
      <c r="EJO95" s="321"/>
      <c r="EJP95" s="321"/>
      <c r="EJQ95" s="321"/>
      <c r="EJR95" s="321"/>
      <c r="EJS95" s="321"/>
      <c r="EJT95" s="321"/>
      <c r="EJU95" s="321"/>
      <c r="EJV95" s="321"/>
      <c r="EJW95" s="321"/>
      <c r="EJX95" s="321"/>
      <c r="EJY95" s="321"/>
      <c r="EJZ95" s="321"/>
      <c r="EKA95" s="84"/>
      <c r="EKB95" s="321"/>
      <c r="EKC95" s="321"/>
      <c r="EKD95" s="84"/>
      <c r="EKE95" s="85"/>
      <c r="EKF95" s="84"/>
      <c r="EKG95" s="321"/>
      <c r="EKH95" s="321"/>
      <c r="EKI95" s="321"/>
      <c r="EKJ95" s="321"/>
      <c r="EKK95" s="321"/>
      <c r="EKL95" s="321"/>
      <c r="EKM95" s="321"/>
      <c r="EKN95" s="321"/>
      <c r="EKO95" s="321"/>
      <c r="EKP95" s="321"/>
      <c r="EKQ95" s="321"/>
      <c r="EKR95" s="321"/>
      <c r="EKS95" s="84"/>
      <c r="EKT95" s="321"/>
      <c r="EKU95" s="321"/>
      <c r="EKV95" s="84"/>
      <c r="EKW95" s="85"/>
      <c r="EKX95" s="84"/>
      <c r="EKY95" s="321"/>
      <c r="EKZ95" s="321"/>
      <c r="ELA95" s="321"/>
      <c r="ELB95" s="321"/>
      <c r="ELC95" s="321"/>
      <c r="ELD95" s="321"/>
      <c r="ELE95" s="321"/>
      <c r="ELF95" s="321"/>
      <c r="ELG95" s="321"/>
      <c r="ELH95" s="321"/>
      <c r="ELI95" s="321"/>
      <c r="ELJ95" s="321"/>
      <c r="ELK95" s="84"/>
      <c r="ELL95" s="321"/>
      <c r="ELM95" s="321"/>
      <c r="ELN95" s="84"/>
      <c r="ELO95" s="85"/>
      <c r="ELP95" s="84"/>
      <c r="ELQ95" s="321"/>
      <c r="ELR95" s="321"/>
      <c r="ELS95" s="321"/>
      <c r="ELT95" s="321"/>
      <c r="ELU95" s="321"/>
      <c r="ELV95" s="321"/>
      <c r="ELW95" s="321"/>
      <c r="ELX95" s="321"/>
      <c r="ELY95" s="321"/>
      <c r="ELZ95" s="321"/>
      <c r="EMA95" s="321"/>
      <c r="EMB95" s="321"/>
      <c r="EMC95" s="84"/>
      <c r="EMD95" s="321"/>
      <c r="EME95" s="321"/>
      <c r="EMF95" s="84"/>
      <c r="EMG95" s="85"/>
      <c r="EMH95" s="84"/>
      <c r="EMI95" s="321"/>
      <c r="EMJ95" s="321"/>
      <c r="EMK95" s="321"/>
      <c r="EML95" s="321"/>
      <c r="EMM95" s="321"/>
      <c r="EMN95" s="321"/>
      <c r="EMO95" s="321"/>
      <c r="EMP95" s="321"/>
      <c r="EMQ95" s="321"/>
      <c r="EMR95" s="321"/>
      <c r="EMS95" s="321"/>
      <c r="EMT95" s="321"/>
      <c r="EMU95" s="84"/>
      <c r="EMV95" s="321"/>
      <c r="EMW95" s="321"/>
      <c r="EMX95" s="84"/>
      <c r="EMY95" s="85"/>
      <c r="EMZ95" s="84"/>
      <c r="ENA95" s="321"/>
      <c r="ENB95" s="321"/>
      <c r="ENC95" s="321"/>
      <c r="END95" s="321"/>
      <c r="ENE95" s="321"/>
      <c r="ENF95" s="321"/>
      <c r="ENG95" s="321"/>
      <c r="ENH95" s="321"/>
      <c r="ENI95" s="321"/>
      <c r="ENJ95" s="321"/>
      <c r="ENK95" s="321"/>
      <c r="ENL95" s="321"/>
      <c r="ENM95" s="84"/>
      <c r="ENN95" s="321"/>
      <c r="ENO95" s="321"/>
      <c r="ENP95" s="84"/>
      <c r="ENQ95" s="85"/>
      <c r="ENR95" s="84"/>
      <c r="ENS95" s="321"/>
      <c r="ENT95" s="321"/>
      <c r="ENU95" s="321"/>
      <c r="ENV95" s="321"/>
      <c r="ENW95" s="321"/>
      <c r="ENX95" s="321"/>
      <c r="ENY95" s="321"/>
      <c r="ENZ95" s="321"/>
      <c r="EOA95" s="321"/>
      <c r="EOB95" s="321"/>
      <c r="EOC95" s="321"/>
      <c r="EOD95" s="321"/>
      <c r="EOE95" s="84"/>
      <c r="EOF95" s="321"/>
      <c r="EOG95" s="321"/>
      <c r="EOH95" s="84"/>
      <c r="EOI95" s="85"/>
      <c r="EOJ95" s="84"/>
      <c r="EOK95" s="321"/>
      <c r="EOL95" s="321"/>
      <c r="EOM95" s="321"/>
      <c r="EON95" s="321"/>
      <c r="EOO95" s="321"/>
      <c r="EOP95" s="321"/>
      <c r="EOQ95" s="321"/>
      <c r="EOR95" s="321"/>
      <c r="EOS95" s="321"/>
      <c r="EOT95" s="321"/>
      <c r="EOU95" s="321"/>
      <c r="EOV95" s="321"/>
      <c r="EOW95" s="84"/>
      <c r="EOX95" s="321"/>
      <c r="EOY95" s="321"/>
      <c r="EOZ95" s="84"/>
      <c r="EPA95" s="85"/>
      <c r="EPB95" s="84"/>
      <c r="EPC95" s="321"/>
      <c r="EPD95" s="321"/>
      <c r="EPE95" s="321"/>
      <c r="EPF95" s="321"/>
      <c r="EPG95" s="321"/>
      <c r="EPH95" s="321"/>
      <c r="EPI95" s="321"/>
      <c r="EPJ95" s="321"/>
      <c r="EPK95" s="321"/>
      <c r="EPL95" s="321"/>
      <c r="EPM95" s="321"/>
      <c r="EPN95" s="321"/>
      <c r="EPO95" s="84"/>
      <c r="EPP95" s="321"/>
      <c r="EPQ95" s="321"/>
      <c r="EPR95" s="84"/>
      <c r="EPS95" s="85"/>
      <c r="EPT95" s="84"/>
      <c r="EPU95" s="321"/>
      <c r="EPV95" s="321"/>
      <c r="EPW95" s="321"/>
      <c r="EPX95" s="321"/>
      <c r="EPY95" s="321"/>
      <c r="EPZ95" s="321"/>
      <c r="EQA95" s="321"/>
      <c r="EQB95" s="321"/>
      <c r="EQC95" s="321"/>
      <c r="EQD95" s="321"/>
      <c r="EQE95" s="321"/>
      <c r="EQF95" s="321"/>
      <c r="EQG95" s="84"/>
      <c r="EQH95" s="321"/>
      <c r="EQI95" s="321"/>
      <c r="EQJ95" s="84"/>
      <c r="EQK95" s="85"/>
      <c r="EQL95" s="84"/>
      <c r="EQM95" s="321"/>
      <c r="EQN95" s="321"/>
      <c r="EQO95" s="321"/>
      <c r="EQP95" s="321"/>
      <c r="EQQ95" s="321"/>
      <c r="EQR95" s="321"/>
      <c r="EQS95" s="321"/>
      <c r="EQT95" s="321"/>
      <c r="EQU95" s="321"/>
      <c r="EQV95" s="321"/>
      <c r="EQW95" s="321"/>
      <c r="EQX95" s="321"/>
      <c r="EQY95" s="84"/>
      <c r="EQZ95" s="321"/>
      <c r="ERA95" s="321"/>
      <c r="ERB95" s="84"/>
      <c r="ERC95" s="85"/>
      <c r="ERD95" s="84"/>
      <c r="ERE95" s="321"/>
      <c r="ERF95" s="321"/>
      <c r="ERG95" s="321"/>
      <c r="ERH95" s="321"/>
      <c r="ERI95" s="321"/>
      <c r="ERJ95" s="321"/>
      <c r="ERK95" s="321"/>
      <c r="ERL95" s="321"/>
      <c r="ERM95" s="321"/>
      <c r="ERN95" s="321"/>
      <c r="ERO95" s="321"/>
      <c r="ERP95" s="321"/>
      <c r="ERQ95" s="84"/>
      <c r="ERR95" s="321"/>
      <c r="ERS95" s="321"/>
      <c r="ERT95" s="84"/>
      <c r="ERU95" s="85"/>
      <c r="ERV95" s="84"/>
      <c r="ERW95" s="321"/>
      <c r="ERX95" s="321"/>
      <c r="ERY95" s="321"/>
      <c r="ERZ95" s="321"/>
      <c r="ESA95" s="321"/>
      <c r="ESB95" s="321"/>
      <c r="ESC95" s="321"/>
      <c r="ESD95" s="321"/>
      <c r="ESE95" s="321"/>
      <c r="ESF95" s="321"/>
      <c r="ESG95" s="321"/>
      <c r="ESH95" s="321"/>
      <c r="ESI95" s="84"/>
      <c r="ESJ95" s="321"/>
      <c r="ESK95" s="321"/>
      <c r="ESL95" s="84"/>
      <c r="ESM95" s="85"/>
      <c r="ESN95" s="84"/>
      <c r="ESO95" s="321"/>
      <c r="ESP95" s="321"/>
      <c r="ESQ95" s="321"/>
      <c r="ESR95" s="321"/>
      <c r="ESS95" s="321"/>
      <c r="EST95" s="321"/>
      <c r="ESU95" s="321"/>
      <c r="ESV95" s="321"/>
      <c r="ESW95" s="321"/>
      <c r="ESX95" s="321"/>
      <c r="ESY95" s="321"/>
      <c r="ESZ95" s="321"/>
      <c r="ETA95" s="84"/>
      <c r="ETB95" s="321"/>
      <c r="ETC95" s="321"/>
      <c r="ETD95" s="84"/>
      <c r="ETE95" s="85"/>
      <c r="ETF95" s="84"/>
      <c r="ETG95" s="321"/>
      <c r="ETH95" s="321"/>
      <c r="ETI95" s="321"/>
      <c r="ETJ95" s="321"/>
      <c r="ETK95" s="321"/>
      <c r="ETL95" s="321"/>
      <c r="ETM95" s="321"/>
      <c r="ETN95" s="321"/>
      <c r="ETO95" s="321"/>
      <c r="ETP95" s="321"/>
      <c r="ETQ95" s="321"/>
      <c r="ETR95" s="321"/>
      <c r="ETS95" s="84"/>
      <c r="ETT95" s="321"/>
      <c r="ETU95" s="321"/>
      <c r="ETV95" s="84"/>
      <c r="ETW95" s="85"/>
      <c r="ETX95" s="84"/>
      <c r="ETY95" s="321"/>
      <c r="ETZ95" s="321"/>
      <c r="EUA95" s="321"/>
      <c r="EUB95" s="321"/>
      <c r="EUC95" s="321"/>
      <c r="EUD95" s="321"/>
      <c r="EUE95" s="321"/>
      <c r="EUF95" s="321"/>
      <c r="EUG95" s="321"/>
      <c r="EUH95" s="321"/>
      <c r="EUI95" s="321"/>
      <c r="EUJ95" s="321"/>
      <c r="EUK95" s="84"/>
      <c r="EUL95" s="321"/>
      <c r="EUM95" s="321"/>
      <c r="EUN95" s="84"/>
      <c r="EUO95" s="85"/>
      <c r="EUP95" s="84"/>
      <c r="EUQ95" s="321"/>
      <c r="EUR95" s="321"/>
      <c r="EUS95" s="321"/>
      <c r="EUT95" s="321"/>
      <c r="EUU95" s="321"/>
      <c r="EUV95" s="321"/>
      <c r="EUW95" s="321"/>
      <c r="EUX95" s="321"/>
      <c r="EUY95" s="321"/>
      <c r="EUZ95" s="321"/>
      <c r="EVA95" s="321"/>
      <c r="EVB95" s="321"/>
      <c r="EVC95" s="84"/>
      <c r="EVD95" s="321"/>
      <c r="EVE95" s="321"/>
      <c r="EVF95" s="84"/>
      <c r="EVG95" s="85"/>
      <c r="EVH95" s="84"/>
      <c r="EVI95" s="321"/>
      <c r="EVJ95" s="321"/>
      <c r="EVK95" s="321"/>
      <c r="EVL95" s="321"/>
      <c r="EVM95" s="321"/>
      <c r="EVN95" s="321"/>
      <c r="EVO95" s="321"/>
      <c r="EVP95" s="321"/>
      <c r="EVQ95" s="321"/>
      <c r="EVR95" s="321"/>
      <c r="EVS95" s="321"/>
      <c r="EVT95" s="321"/>
      <c r="EVU95" s="84"/>
      <c r="EVV95" s="321"/>
      <c r="EVW95" s="321"/>
      <c r="EVX95" s="84"/>
      <c r="EVY95" s="85"/>
      <c r="EVZ95" s="84"/>
      <c r="EWA95" s="321"/>
      <c r="EWB95" s="321"/>
      <c r="EWC95" s="321"/>
      <c r="EWD95" s="321"/>
      <c r="EWE95" s="321"/>
      <c r="EWF95" s="321"/>
      <c r="EWG95" s="321"/>
      <c r="EWH95" s="321"/>
      <c r="EWI95" s="321"/>
      <c r="EWJ95" s="321"/>
      <c r="EWK95" s="321"/>
      <c r="EWL95" s="321"/>
      <c r="EWM95" s="84"/>
      <c r="EWN95" s="321"/>
      <c r="EWO95" s="321"/>
      <c r="EWP95" s="84"/>
      <c r="EWQ95" s="85"/>
      <c r="EWR95" s="84"/>
      <c r="EWS95" s="321"/>
      <c r="EWT95" s="321"/>
      <c r="EWU95" s="321"/>
      <c r="EWV95" s="321"/>
      <c r="EWW95" s="321"/>
      <c r="EWX95" s="321"/>
      <c r="EWY95" s="321"/>
      <c r="EWZ95" s="321"/>
      <c r="EXA95" s="321"/>
      <c r="EXB95" s="321"/>
      <c r="EXC95" s="321"/>
      <c r="EXD95" s="321"/>
      <c r="EXE95" s="84"/>
      <c r="EXF95" s="321"/>
      <c r="EXG95" s="321"/>
      <c r="EXH95" s="84"/>
      <c r="EXI95" s="85"/>
      <c r="EXJ95" s="84"/>
      <c r="EXK95" s="321"/>
      <c r="EXL95" s="321"/>
      <c r="EXM95" s="321"/>
      <c r="EXN95" s="321"/>
      <c r="EXO95" s="321"/>
      <c r="EXP95" s="321"/>
      <c r="EXQ95" s="321"/>
      <c r="EXR95" s="321"/>
      <c r="EXS95" s="321"/>
      <c r="EXT95" s="321"/>
      <c r="EXU95" s="321"/>
      <c r="EXV95" s="321"/>
      <c r="EXW95" s="84"/>
      <c r="EXX95" s="321"/>
      <c r="EXY95" s="321"/>
      <c r="EXZ95" s="84"/>
      <c r="EYA95" s="85"/>
      <c r="EYB95" s="84"/>
      <c r="EYC95" s="321"/>
      <c r="EYD95" s="321"/>
      <c r="EYE95" s="321"/>
      <c r="EYF95" s="321"/>
      <c r="EYG95" s="321"/>
      <c r="EYH95" s="321"/>
      <c r="EYI95" s="321"/>
      <c r="EYJ95" s="321"/>
      <c r="EYK95" s="321"/>
      <c r="EYL95" s="321"/>
      <c r="EYM95" s="321"/>
      <c r="EYN95" s="321"/>
      <c r="EYO95" s="84"/>
      <c r="EYP95" s="321"/>
      <c r="EYQ95" s="321"/>
      <c r="EYR95" s="84"/>
      <c r="EYS95" s="85"/>
      <c r="EYT95" s="84"/>
      <c r="EYU95" s="321"/>
      <c r="EYV95" s="321"/>
      <c r="EYW95" s="321"/>
      <c r="EYX95" s="321"/>
      <c r="EYY95" s="321"/>
      <c r="EYZ95" s="321"/>
      <c r="EZA95" s="321"/>
      <c r="EZB95" s="321"/>
      <c r="EZC95" s="321"/>
      <c r="EZD95" s="321"/>
      <c r="EZE95" s="321"/>
      <c r="EZF95" s="321"/>
      <c r="EZG95" s="84"/>
      <c r="EZH95" s="321"/>
      <c r="EZI95" s="321"/>
      <c r="EZJ95" s="84"/>
      <c r="EZK95" s="85"/>
      <c r="EZL95" s="84"/>
      <c r="EZM95" s="321"/>
      <c r="EZN95" s="321"/>
      <c r="EZO95" s="321"/>
      <c r="EZP95" s="321"/>
      <c r="EZQ95" s="321"/>
      <c r="EZR95" s="321"/>
      <c r="EZS95" s="321"/>
      <c r="EZT95" s="321"/>
      <c r="EZU95" s="321"/>
      <c r="EZV95" s="321"/>
      <c r="EZW95" s="321"/>
      <c r="EZX95" s="321"/>
      <c r="EZY95" s="84"/>
      <c r="EZZ95" s="321"/>
      <c r="FAA95" s="321"/>
      <c r="FAB95" s="84"/>
      <c r="FAC95" s="85"/>
      <c r="FAD95" s="84"/>
      <c r="FAE95" s="321"/>
      <c r="FAF95" s="321"/>
      <c r="FAG95" s="321"/>
      <c r="FAH95" s="321"/>
      <c r="FAI95" s="321"/>
      <c r="FAJ95" s="321"/>
      <c r="FAK95" s="321"/>
      <c r="FAL95" s="321"/>
      <c r="FAM95" s="321"/>
      <c r="FAN95" s="321"/>
      <c r="FAO95" s="321"/>
      <c r="FAP95" s="321"/>
      <c r="FAQ95" s="84"/>
      <c r="FAR95" s="321"/>
      <c r="FAS95" s="321"/>
      <c r="FAT95" s="84"/>
      <c r="FAU95" s="85"/>
      <c r="FAV95" s="84"/>
      <c r="FAW95" s="321"/>
      <c r="FAX95" s="321"/>
      <c r="FAY95" s="321"/>
      <c r="FAZ95" s="321"/>
      <c r="FBA95" s="321"/>
      <c r="FBB95" s="321"/>
      <c r="FBC95" s="321"/>
      <c r="FBD95" s="321"/>
      <c r="FBE95" s="321"/>
      <c r="FBF95" s="321"/>
      <c r="FBG95" s="321"/>
      <c r="FBH95" s="321"/>
      <c r="FBI95" s="84"/>
      <c r="FBJ95" s="321"/>
      <c r="FBK95" s="321"/>
      <c r="FBL95" s="84"/>
      <c r="FBM95" s="85"/>
      <c r="FBN95" s="84"/>
      <c r="FBO95" s="321"/>
      <c r="FBP95" s="321"/>
      <c r="FBQ95" s="321"/>
      <c r="FBR95" s="321"/>
      <c r="FBS95" s="321"/>
      <c r="FBT95" s="321"/>
      <c r="FBU95" s="321"/>
      <c r="FBV95" s="321"/>
      <c r="FBW95" s="321"/>
      <c r="FBX95" s="321"/>
      <c r="FBY95" s="321"/>
      <c r="FBZ95" s="321"/>
      <c r="FCA95" s="84"/>
      <c r="FCB95" s="321"/>
      <c r="FCC95" s="321"/>
      <c r="FCD95" s="84"/>
      <c r="FCE95" s="85"/>
      <c r="FCF95" s="84"/>
      <c r="FCG95" s="321"/>
      <c r="FCH95" s="321"/>
      <c r="FCI95" s="321"/>
      <c r="FCJ95" s="321"/>
      <c r="FCK95" s="321"/>
      <c r="FCL95" s="321"/>
      <c r="FCM95" s="321"/>
      <c r="FCN95" s="321"/>
      <c r="FCO95" s="321"/>
      <c r="FCP95" s="321"/>
      <c r="FCQ95" s="321"/>
      <c r="FCR95" s="321"/>
      <c r="FCS95" s="84"/>
      <c r="FCT95" s="321"/>
      <c r="FCU95" s="321"/>
      <c r="FCV95" s="84"/>
      <c r="FCW95" s="85"/>
      <c r="FCX95" s="84"/>
      <c r="FCY95" s="321"/>
      <c r="FCZ95" s="321"/>
      <c r="FDA95" s="321"/>
      <c r="FDB95" s="321"/>
      <c r="FDC95" s="321"/>
      <c r="FDD95" s="321"/>
      <c r="FDE95" s="321"/>
      <c r="FDF95" s="321"/>
      <c r="FDG95" s="321"/>
      <c r="FDH95" s="321"/>
      <c r="FDI95" s="321"/>
      <c r="FDJ95" s="321"/>
      <c r="FDK95" s="84"/>
      <c r="FDL95" s="321"/>
      <c r="FDM95" s="321"/>
      <c r="FDN95" s="84"/>
      <c r="FDO95" s="85"/>
      <c r="FDP95" s="84"/>
      <c r="FDQ95" s="321"/>
      <c r="FDR95" s="321"/>
      <c r="FDS95" s="321"/>
      <c r="FDT95" s="321"/>
      <c r="FDU95" s="321"/>
      <c r="FDV95" s="321"/>
      <c r="FDW95" s="321"/>
      <c r="FDX95" s="321"/>
      <c r="FDY95" s="321"/>
      <c r="FDZ95" s="321"/>
      <c r="FEA95" s="321"/>
      <c r="FEB95" s="321"/>
      <c r="FEC95" s="84"/>
      <c r="FED95" s="321"/>
      <c r="FEE95" s="321"/>
      <c r="FEF95" s="84"/>
      <c r="FEG95" s="85"/>
      <c r="FEH95" s="84"/>
      <c r="FEI95" s="321"/>
      <c r="FEJ95" s="321"/>
      <c r="FEK95" s="321"/>
      <c r="FEL95" s="321"/>
      <c r="FEM95" s="321"/>
      <c r="FEN95" s="321"/>
      <c r="FEO95" s="321"/>
      <c r="FEP95" s="321"/>
      <c r="FEQ95" s="321"/>
      <c r="FER95" s="321"/>
      <c r="FES95" s="321"/>
      <c r="FET95" s="321"/>
      <c r="FEU95" s="84"/>
      <c r="FEV95" s="321"/>
      <c r="FEW95" s="321"/>
      <c r="FEX95" s="84"/>
      <c r="FEY95" s="85"/>
      <c r="FEZ95" s="84"/>
      <c r="FFA95" s="321"/>
      <c r="FFB95" s="321"/>
      <c r="FFC95" s="321"/>
      <c r="FFD95" s="321"/>
      <c r="FFE95" s="321"/>
      <c r="FFF95" s="321"/>
      <c r="FFG95" s="321"/>
      <c r="FFH95" s="321"/>
      <c r="FFI95" s="321"/>
      <c r="FFJ95" s="321"/>
      <c r="FFK95" s="321"/>
      <c r="FFL95" s="321"/>
      <c r="FFM95" s="84"/>
      <c r="FFN95" s="321"/>
      <c r="FFO95" s="321"/>
      <c r="FFP95" s="84"/>
      <c r="FFQ95" s="85"/>
      <c r="FFR95" s="84"/>
      <c r="FFS95" s="321"/>
      <c r="FFT95" s="321"/>
      <c r="FFU95" s="321"/>
      <c r="FFV95" s="321"/>
      <c r="FFW95" s="321"/>
      <c r="FFX95" s="321"/>
      <c r="FFY95" s="321"/>
      <c r="FFZ95" s="321"/>
      <c r="FGA95" s="321"/>
      <c r="FGB95" s="321"/>
      <c r="FGC95" s="321"/>
      <c r="FGD95" s="321"/>
      <c r="FGE95" s="84"/>
      <c r="FGF95" s="321"/>
      <c r="FGG95" s="321"/>
      <c r="FGH95" s="84"/>
      <c r="FGI95" s="85"/>
      <c r="FGJ95" s="84"/>
      <c r="FGK95" s="321"/>
      <c r="FGL95" s="321"/>
      <c r="FGM95" s="321"/>
      <c r="FGN95" s="321"/>
      <c r="FGO95" s="321"/>
      <c r="FGP95" s="321"/>
      <c r="FGQ95" s="321"/>
      <c r="FGR95" s="321"/>
      <c r="FGS95" s="321"/>
      <c r="FGT95" s="321"/>
      <c r="FGU95" s="321"/>
      <c r="FGV95" s="321"/>
      <c r="FGW95" s="84"/>
      <c r="FGX95" s="321"/>
      <c r="FGY95" s="321"/>
      <c r="FGZ95" s="84"/>
      <c r="FHA95" s="85"/>
      <c r="FHB95" s="84"/>
      <c r="FHC95" s="321"/>
      <c r="FHD95" s="321"/>
      <c r="FHE95" s="321"/>
      <c r="FHF95" s="321"/>
      <c r="FHG95" s="321"/>
      <c r="FHH95" s="321"/>
      <c r="FHI95" s="321"/>
      <c r="FHJ95" s="321"/>
      <c r="FHK95" s="321"/>
      <c r="FHL95" s="321"/>
      <c r="FHM95" s="321"/>
      <c r="FHN95" s="321"/>
      <c r="FHO95" s="84"/>
      <c r="FHP95" s="321"/>
      <c r="FHQ95" s="321"/>
      <c r="FHR95" s="84"/>
      <c r="FHS95" s="85"/>
      <c r="FHT95" s="84"/>
      <c r="FHU95" s="321"/>
      <c r="FHV95" s="321"/>
      <c r="FHW95" s="321"/>
      <c r="FHX95" s="321"/>
      <c r="FHY95" s="321"/>
      <c r="FHZ95" s="321"/>
      <c r="FIA95" s="321"/>
      <c r="FIB95" s="321"/>
      <c r="FIC95" s="321"/>
      <c r="FID95" s="321"/>
      <c r="FIE95" s="321"/>
      <c r="FIF95" s="321"/>
      <c r="FIG95" s="84"/>
      <c r="FIH95" s="321"/>
      <c r="FII95" s="321"/>
      <c r="FIJ95" s="84"/>
      <c r="FIK95" s="85"/>
      <c r="FIL95" s="84"/>
      <c r="FIM95" s="321"/>
      <c r="FIN95" s="321"/>
      <c r="FIO95" s="321"/>
      <c r="FIP95" s="321"/>
      <c r="FIQ95" s="321"/>
      <c r="FIR95" s="321"/>
      <c r="FIS95" s="321"/>
      <c r="FIT95" s="321"/>
      <c r="FIU95" s="321"/>
      <c r="FIV95" s="321"/>
      <c r="FIW95" s="321"/>
      <c r="FIX95" s="321"/>
      <c r="FIY95" s="84"/>
      <c r="FIZ95" s="321"/>
      <c r="FJA95" s="321"/>
      <c r="FJB95" s="84"/>
      <c r="FJC95" s="85"/>
      <c r="FJD95" s="84"/>
      <c r="FJE95" s="321"/>
      <c r="FJF95" s="321"/>
      <c r="FJG95" s="321"/>
      <c r="FJH95" s="321"/>
      <c r="FJI95" s="321"/>
      <c r="FJJ95" s="321"/>
      <c r="FJK95" s="321"/>
      <c r="FJL95" s="321"/>
      <c r="FJM95" s="321"/>
      <c r="FJN95" s="321"/>
      <c r="FJO95" s="321"/>
      <c r="FJP95" s="321"/>
      <c r="FJQ95" s="84"/>
      <c r="FJR95" s="321"/>
      <c r="FJS95" s="321"/>
      <c r="FJT95" s="84"/>
      <c r="FJU95" s="85"/>
      <c r="FJV95" s="84"/>
      <c r="FJW95" s="321"/>
      <c r="FJX95" s="321"/>
      <c r="FJY95" s="321"/>
      <c r="FJZ95" s="321"/>
      <c r="FKA95" s="321"/>
      <c r="FKB95" s="321"/>
      <c r="FKC95" s="321"/>
      <c r="FKD95" s="321"/>
      <c r="FKE95" s="321"/>
      <c r="FKF95" s="321"/>
      <c r="FKG95" s="321"/>
      <c r="FKH95" s="321"/>
      <c r="FKI95" s="84"/>
      <c r="FKJ95" s="321"/>
      <c r="FKK95" s="321"/>
      <c r="FKL95" s="84"/>
      <c r="FKM95" s="85"/>
      <c r="FKN95" s="84"/>
      <c r="FKO95" s="321"/>
      <c r="FKP95" s="321"/>
      <c r="FKQ95" s="321"/>
      <c r="FKR95" s="321"/>
      <c r="FKS95" s="321"/>
      <c r="FKT95" s="321"/>
      <c r="FKU95" s="321"/>
      <c r="FKV95" s="321"/>
      <c r="FKW95" s="321"/>
      <c r="FKX95" s="321"/>
      <c r="FKY95" s="321"/>
      <c r="FKZ95" s="321"/>
      <c r="FLA95" s="84"/>
      <c r="FLB95" s="321"/>
      <c r="FLC95" s="321"/>
      <c r="FLD95" s="84"/>
      <c r="FLE95" s="85"/>
      <c r="FLF95" s="84"/>
      <c r="FLG95" s="321"/>
      <c r="FLH95" s="321"/>
      <c r="FLI95" s="321"/>
      <c r="FLJ95" s="321"/>
      <c r="FLK95" s="321"/>
      <c r="FLL95" s="321"/>
      <c r="FLM95" s="321"/>
      <c r="FLN95" s="321"/>
      <c r="FLO95" s="321"/>
      <c r="FLP95" s="321"/>
      <c r="FLQ95" s="321"/>
      <c r="FLR95" s="321"/>
      <c r="FLS95" s="84"/>
      <c r="FLT95" s="321"/>
      <c r="FLU95" s="321"/>
      <c r="FLV95" s="84"/>
      <c r="FLW95" s="85"/>
      <c r="FLX95" s="84"/>
      <c r="FLY95" s="321"/>
      <c r="FLZ95" s="321"/>
      <c r="FMA95" s="321"/>
      <c r="FMB95" s="321"/>
      <c r="FMC95" s="321"/>
      <c r="FMD95" s="321"/>
      <c r="FME95" s="321"/>
      <c r="FMF95" s="321"/>
      <c r="FMG95" s="321"/>
      <c r="FMH95" s="321"/>
      <c r="FMI95" s="321"/>
      <c r="FMJ95" s="321"/>
      <c r="FMK95" s="84"/>
      <c r="FML95" s="321"/>
      <c r="FMM95" s="321"/>
      <c r="FMN95" s="84"/>
      <c r="FMO95" s="85"/>
      <c r="FMP95" s="84"/>
      <c r="FMQ95" s="321"/>
      <c r="FMR95" s="321"/>
      <c r="FMS95" s="321"/>
      <c r="FMT95" s="321"/>
      <c r="FMU95" s="321"/>
      <c r="FMV95" s="321"/>
      <c r="FMW95" s="321"/>
      <c r="FMX95" s="321"/>
      <c r="FMY95" s="321"/>
      <c r="FMZ95" s="321"/>
      <c r="FNA95" s="321"/>
      <c r="FNB95" s="321"/>
      <c r="FNC95" s="84"/>
      <c r="FND95" s="321"/>
      <c r="FNE95" s="321"/>
      <c r="FNF95" s="84"/>
      <c r="FNG95" s="85"/>
      <c r="FNH95" s="84"/>
      <c r="FNI95" s="321"/>
      <c r="FNJ95" s="321"/>
      <c r="FNK95" s="321"/>
      <c r="FNL95" s="321"/>
      <c r="FNM95" s="321"/>
      <c r="FNN95" s="321"/>
      <c r="FNO95" s="321"/>
      <c r="FNP95" s="321"/>
      <c r="FNQ95" s="321"/>
      <c r="FNR95" s="321"/>
      <c r="FNS95" s="321"/>
      <c r="FNT95" s="321"/>
      <c r="FNU95" s="84"/>
      <c r="FNV95" s="321"/>
      <c r="FNW95" s="321"/>
      <c r="FNX95" s="84"/>
      <c r="FNY95" s="85"/>
      <c r="FNZ95" s="84"/>
      <c r="FOA95" s="321"/>
      <c r="FOB95" s="321"/>
      <c r="FOC95" s="321"/>
      <c r="FOD95" s="321"/>
      <c r="FOE95" s="321"/>
      <c r="FOF95" s="321"/>
      <c r="FOG95" s="321"/>
      <c r="FOH95" s="321"/>
      <c r="FOI95" s="321"/>
      <c r="FOJ95" s="321"/>
      <c r="FOK95" s="321"/>
      <c r="FOL95" s="321"/>
      <c r="FOM95" s="84"/>
      <c r="FON95" s="321"/>
      <c r="FOO95" s="321"/>
      <c r="FOP95" s="84"/>
      <c r="FOQ95" s="85"/>
      <c r="FOR95" s="84"/>
      <c r="FOS95" s="321"/>
      <c r="FOT95" s="321"/>
      <c r="FOU95" s="321"/>
      <c r="FOV95" s="321"/>
      <c r="FOW95" s="321"/>
      <c r="FOX95" s="321"/>
      <c r="FOY95" s="321"/>
      <c r="FOZ95" s="321"/>
      <c r="FPA95" s="321"/>
      <c r="FPB95" s="321"/>
      <c r="FPC95" s="321"/>
      <c r="FPD95" s="321"/>
      <c r="FPE95" s="84"/>
      <c r="FPF95" s="321"/>
      <c r="FPG95" s="321"/>
      <c r="FPH95" s="84"/>
      <c r="FPI95" s="85"/>
      <c r="FPJ95" s="84"/>
      <c r="FPK95" s="321"/>
      <c r="FPL95" s="321"/>
      <c r="FPM95" s="321"/>
      <c r="FPN95" s="321"/>
      <c r="FPO95" s="321"/>
      <c r="FPP95" s="321"/>
      <c r="FPQ95" s="321"/>
      <c r="FPR95" s="321"/>
      <c r="FPS95" s="321"/>
      <c r="FPT95" s="321"/>
      <c r="FPU95" s="321"/>
      <c r="FPV95" s="321"/>
      <c r="FPW95" s="84"/>
      <c r="FPX95" s="321"/>
      <c r="FPY95" s="321"/>
      <c r="FPZ95" s="84"/>
      <c r="FQA95" s="85"/>
      <c r="FQB95" s="84"/>
      <c r="FQC95" s="321"/>
      <c r="FQD95" s="321"/>
      <c r="FQE95" s="321"/>
      <c r="FQF95" s="321"/>
      <c r="FQG95" s="321"/>
      <c r="FQH95" s="321"/>
      <c r="FQI95" s="321"/>
      <c r="FQJ95" s="321"/>
      <c r="FQK95" s="321"/>
      <c r="FQL95" s="321"/>
      <c r="FQM95" s="321"/>
      <c r="FQN95" s="321"/>
      <c r="FQO95" s="84"/>
      <c r="FQP95" s="321"/>
      <c r="FQQ95" s="321"/>
      <c r="FQR95" s="84"/>
      <c r="FQS95" s="85"/>
      <c r="FQT95" s="84"/>
      <c r="FQU95" s="321"/>
      <c r="FQV95" s="321"/>
      <c r="FQW95" s="321"/>
      <c r="FQX95" s="321"/>
      <c r="FQY95" s="321"/>
      <c r="FQZ95" s="321"/>
      <c r="FRA95" s="321"/>
      <c r="FRB95" s="321"/>
      <c r="FRC95" s="321"/>
      <c r="FRD95" s="321"/>
      <c r="FRE95" s="321"/>
      <c r="FRF95" s="321"/>
      <c r="FRG95" s="84"/>
      <c r="FRH95" s="321"/>
      <c r="FRI95" s="321"/>
      <c r="FRJ95" s="84"/>
      <c r="FRK95" s="85"/>
      <c r="FRL95" s="84"/>
      <c r="FRM95" s="321"/>
      <c r="FRN95" s="321"/>
      <c r="FRO95" s="321"/>
      <c r="FRP95" s="321"/>
      <c r="FRQ95" s="321"/>
      <c r="FRR95" s="321"/>
      <c r="FRS95" s="321"/>
      <c r="FRT95" s="321"/>
      <c r="FRU95" s="321"/>
      <c r="FRV95" s="321"/>
      <c r="FRW95" s="321"/>
      <c r="FRX95" s="321"/>
      <c r="FRY95" s="84"/>
      <c r="FRZ95" s="321"/>
      <c r="FSA95" s="321"/>
      <c r="FSB95" s="84"/>
      <c r="FSC95" s="85"/>
      <c r="FSD95" s="84"/>
      <c r="FSE95" s="321"/>
      <c r="FSF95" s="321"/>
      <c r="FSG95" s="321"/>
      <c r="FSH95" s="321"/>
      <c r="FSI95" s="321"/>
      <c r="FSJ95" s="321"/>
      <c r="FSK95" s="321"/>
      <c r="FSL95" s="321"/>
      <c r="FSM95" s="321"/>
      <c r="FSN95" s="321"/>
      <c r="FSO95" s="321"/>
      <c r="FSP95" s="321"/>
      <c r="FSQ95" s="84"/>
      <c r="FSR95" s="321"/>
      <c r="FSS95" s="321"/>
      <c r="FST95" s="84"/>
      <c r="FSU95" s="85"/>
      <c r="FSV95" s="84"/>
      <c r="FSW95" s="321"/>
      <c r="FSX95" s="321"/>
      <c r="FSY95" s="321"/>
      <c r="FSZ95" s="321"/>
      <c r="FTA95" s="321"/>
      <c r="FTB95" s="321"/>
      <c r="FTC95" s="321"/>
      <c r="FTD95" s="321"/>
      <c r="FTE95" s="321"/>
      <c r="FTF95" s="321"/>
      <c r="FTG95" s="321"/>
      <c r="FTH95" s="321"/>
      <c r="FTI95" s="84"/>
      <c r="FTJ95" s="321"/>
      <c r="FTK95" s="321"/>
      <c r="FTL95" s="84"/>
      <c r="FTM95" s="85"/>
      <c r="FTN95" s="84"/>
      <c r="FTO95" s="321"/>
      <c r="FTP95" s="321"/>
      <c r="FTQ95" s="321"/>
      <c r="FTR95" s="321"/>
      <c r="FTS95" s="321"/>
      <c r="FTT95" s="321"/>
      <c r="FTU95" s="321"/>
      <c r="FTV95" s="321"/>
      <c r="FTW95" s="321"/>
      <c r="FTX95" s="321"/>
      <c r="FTY95" s="321"/>
      <c r="FTZ95" s="321"/>
      <c r="FUA95" s="84"/>
      <c r="FUB95" s="321"/>
      <c r="FUC95" s="321"/>
      <c r="FUD95" s="84"/>
      <c r="FUE95" s="85"/>
      <c r="FUF95" s="84"/>
      <c r="FUG95" s="321"/>
      <c r="FUH95" s="321"/>
      <c r="FUI95" s="321"/>
      <c r="FUJ95" s="321"/>
      <c r="FUK95" s="321"/>
      <c r="FUL95" s="321"/>
      <c r="FUM95" s="321"/>
      <c r="FUN95" s="321"/>
      <c r="FUO95" s="321"/>
      <c r="FUP95" s="321"/>
      <c r="FUQ95" s="321"/>
      <c r="FUR95" s="321"/>
      <c r="FUS95" s="84"/>
      <c r="FUT95" s="321"/>
      <c r="FUU95" s="321"/>
      <c r="FUV95" s="84"/>
      <c r="FUW95" s="85"/>
      <c r="FUX95" s="84"/>
      <c r="FUY95" s="321"/>
      <c r="FUZ95" s="321"/>
      <c r="FVA95" s="321"/>
      <c r="FVB95" s="321"/>
      <c r="FVC95" s="321"/>
      <c r="FVD95" s="321"/>
      <c r="FVE95" s="321"/>
      <c r="FVF95" s="321"/>
      <c r="FVG95" s="321"/>
      <c r="FVH95" s="321"/>
      <c r="FVI95" s="321"/>
      <c r="FVJ95" s="321"/>
      <c r="FVK95" s="84"/>
      <c r="FVL95" s="321"/>
      <c r="FVM95" s="321"/>
      <c r="FVN95" s="84"/>
      <c r="FVO95" s="85"/>
      <c r="FVP95" s="84"/>
      <c r="FVQ95" s="321"/>
      <c r="FVR95" s="321"/>
      <c r="FVS95" s="321"/>
      <c r="FVT95" s="321"/>
      <c r="FVU95" s="321"/>
      <c r="FVV95" s="321"/>
      <c r="FVW95" s="321"/>
      <c r="FVX95" s="321"/>
      <c r="FVY95" s="321"/>
      <c r="FVZ95" s="321"/>
      <c r="FWA95" s="321"/>
      <c r="FWB95" s="321"/>
      <c r="FWC95" s="84"/>
      <c r="FWD95" s="321"/>
      <c r="FWE95" s="321"/>
      <c r="FWF95" s="84"/>
      <c r="FWG95" s="85"/>
      <c r="FWH95" s="84"/>
      <c r="FWI95" s="321"/>
      <c r="FWJ95" s="321"/>
      <c r="FWK95" s="321"/>
      <c r="FWL95" s="321"/>
      <c r="FWM95" s="321"/>
      <c r="FWN95" s="321"/>
      <c r="FWO95" s="321"/>
      <c r="FWP95" s="321"/>
      <c r="FWQ95" s="321"/>
      <c r="FWR95" s="321"/>
      <c r="FWS95" s="321"/>
      <c r="FWT95" s="321"/>
      <c r="FWU95" s="84"/>
      <c r="FWV95" s="321"/>
      <c r="FWW95" s="321"/>
      <c r="FWX95" s="84"/>
      <c r="FWY95" s="85"/>
      <c r="FWZ95" s="84"/>
      <c r="FXA95" s="321"/>
      <c r="FXB95" s="321"/>
      <c r="FXC95" s="321"/>
      <c r="FXD95" s="321"/>
      <c r="FXE95" s="321"/>
      <c r="FXF95" s="321"/>
      <c r="FXG95" s="321"/>
      <c r="FXH95" s="321"/>
      <c r="FXI95" s="321"/>
      <c r="FXJ95" s="321"/>
      <c r="FXK95" s="321"/>
      <c r="FXL95" s="321"/>
      <c r="FXM95" s="84"/>
      <c r="FXN95" s="321"/>
      <c r="FXO95" s="321"/>
      <c r="FXP95" s="84"/>
      <c r="FXQ95" s="85"/>
      <c r="FXR95" s="84"/>
      <c r="FXS95" s="321"/>
      <c r="FXT95" s="321"/>
      <c r="FXU95" s="321"/>
      <c r="FXV95" s="321"/>
      <c r="FXW95" s="321"/>
      <c r="FXX95" s="321"/>
      <c r="FXY95" s="321"/>
      <c r="FXZ95" s="321"/>
      <c r="FYA95" s="321"/>
      <c r="FYB95" s="321"/>
      <c r="FYC95" s="321"/>
      <c r="FYD95" s="321"/>
      <c r="FYE95" s="84"/>
      <c r="FYF95" s="321"/>
      <c r="FYG95" s="321"/>
      <c r="FYH95" s="84"/>
      <c r="FYI95" s="85"/>
      <c r="FYJ95" s="84"/>
      <c r="FYK95" s="321"/>
      <c r="FYL95" s="321"/>
      <c r="FYM95" s="321"/>
      <c r="FYN95" s="321"/>
      <c r="FYO95" s="321"/>
      <c r="FYP95" s="321"/>
      <c r="FYQ95" s="321"/>
      <c r="FYR95" s="321"/>
      <c r="FYS95" s="321"/>
      <c r="FYT95" s="321"/>
      <c r="FYU95" s="321"/>
      <c r="FYV95" s="321"/>
      <c r="FYW95" s="84"/>
      <c r="FYX95" s="321"/>
      <c r="FYY95" s="321"/>
      <c r="FYZ95" s="84"/>
      <c r="FZA95" s="85"/>
      <c r="FZB95" s="84"/>
      <c r="FZC95" s="321"/>
      <c r="FZD95" s="321"/>
      <c r="FZE95" s="321"/>
      <c r="FZF95" s="321"/>
      <c r="FZG95" s="321"/>
      <c r="FZH95" s="321"/>
      <c r="FZI95" s="321"/>
      <c r="FZJ95" s="321"/>
      <c r="FZK95" s="321"/>
      <c r="FZL95" s="321"/>
      <c r="FZM95" s="321"/>
      <c r="FZN95" s="321"/>
      <c r="FZO95" s="84"/>
      <c r="FZP95" s="321"/>
      <c r="FZQ95" s="321"/>
      <c r="FZR95" s="84"/>
      <c r="FZS95" s="85"/>
      <c r="FZT95" s="84"/>
      <c r="FZU95" s="321"/>
      <c r="FZV95" s="321"/>
      <c r="FZW95" s="321"/>
      <c r="FZX95" s="321"/>
      <c r="FZY95" s="321"/>
      <c r="FZZ95" s="321"/>
      <c r="GAA95" s="321"/>
      <c r="GAB95" s="321"/>
      <c r="GAC95" s="321"/>
      <c r="GAD95" s="321"/>
      <c r="GAE95" s="321"/>
      <c r="GAF95" s="321"/>
      <c r="GAG95" s="84"/>
      <c r="GAH95" s="321"/>
      <c r="GAI95" s="321"/>
      <c r="GAJ95" s="84"/>
      <c r="GAK95" s="85"/>
      <c r="GAL95" s="84"/>
      <c r="GAM95" s="321"/>
      <c r="GAN95" s="321"/>
      <c r="GAO95" s="321"/>
      <c r="GAP95" s="321"/>
      <c r="GAQ95" s="321"/>
      <c r="GAR95" s="321"/>
      <c r="GAS95" s="321"/>
      <c r="GAT95" s="321"/>
      <c r="GAU95" s="321"/>
      <c r="GAV95" s="321"/>
      <c r="GAW95" s="321"/>
      <c r="GAX95" s="321"/>
      <c r="GAY95" s="84"/>
      <c r="GAZ95" s="321"/>
      <c r="GBA95" s="321"/>
      <c r="GBB95" s="84"/>
      <c r="GBC95" s="85"/>
      <c r="GBD95" s="84"/>
      <c r="GBE95" s="321"/>
      <c r="GBF95" s="321"/>
      <c r="GBG95" s="321"/>
      <c r="GBH95" s="321"/>
      <c r="GBI95" s="321"/>
      <c r="GBJ95" s="321"/>
      <c r="GBK95" s="321"/>
      <c r="GBL95" s="321"/>
      <c r="GBM95" s="321"/>
      <c r="GBN95" s="321"/>
      <c r="GBO95" s="321"/>
      <c r="GBP95" s="321"/>
      <c r="GBQ95" s="84"/>
      <c r="GBR95" s="321"/>
      <c r="GBS95" s="321"/>
      <c r="GBT95" s="84"/>
      <c r="GBU95" s="85"/>
      <c r="GBV95" s="84"/>
      <c r="GBW95" s="321"/>
      <c r="GBX95" s="321"/>
      <c r="GBY95" s="321"/>
      <c r="GBZ95" s="321"/>
      <c r="GCA95" s="321"/>
      <c r="GCB95" s="321"/>
      <c r="GCC95" s="321"/>
      <c r="GCD95" s="321"/>
      <c r="GCE95" s="321"/>
      <c r="GCF95" s="321"/>
      <c r="GCG95" s="321"/>
      <c r="GCH95" s="321"/>
      <c r="GCI95" s="84"/>
      <c r="GCJ95" s="321"/>
      <c r="GCK95" s="321"/>
      <c r="GCL95" s="84"/>
      <c r="GCM95" s="85"/>
      <c r="GCN95" s="84"/>
      <c r="GCO95" s="321"/>
      <c r="GCP95" s="321"/>
      <c r="GCQ95" s="321"/>
      <c r="GCR95" s="321"/>
      <c r="GCS95" s="321"/>
      <c r="GCT95" s="321"/>
      <c r="GCU95" s="321"/>
      <c r="GCV95" s="321"/>
      <c r="GCW95" s="321"/>
      <c r="GCX95" s="321"/>
      <c r="GCY95" s="321"/>
      <c r="GCZ95" s="321"/>
      <c r="GDA95" s="84"/>
      <c r="GDB95" s="321"/>
      <c r="GDC95" s="321"/>
      <c r="GDD95" s="84"/>
      <c r="GDE95" s="85"/>
      <c r="GDF95" s="84"/>
      <c r="GDG95" s="321"/>
      <c r="GDH95" s="321"/>
      <c r="GDI95" s="321"/>
      <c r="GDJ95" s="321"/>
      <c r="GDK95" s="321"/>
      <c r="GDL95" s="321"/>
      <c r="GDM95" s="321"/>
      <c r="GDN95" s="321"/>
      <c r="GDO95" s="321"/>
      <c r="GDP95" s="321"/>
      <c r="GDQ95" s="321"/>
      <c r="GDR95" s="321"/>
      <c r="GDS95" s="84"/>
      <c r="GDT95" s="321"/>
      <c r="GDU95" s="321"/>
      <c r="GDV95" s="84"/>
      <c r="GDW95" s="85"/>
      <c r="GDX95" s="84"/>
      <c r="GDY95" s="321"/>
      <c r="GDZ95" s="321"/>
      <c r="GEA95" s="321"/>
      <c r="GEB95" s="321"/>
      <c r="GEC95" s="321"/>
      <c r="GED95" s="321"/>
      <c r="GEE95" s="321"/>
      <c r="GEF95" s="321"/>
      <c r="GEG95" s="321"/>
      <c r="GEH95" s="321"/>
      <c r="GEI95" s="321"/>
      <c r="GEJ95" s="321"/>
      <c r="GEK95" s="84"/>
      <c r="GEL95" s="321"/>
      <c r="GEM95" s="321"/>
      <c r="GEN95" s="84"/>
      <c r="GEO95" s="85"/>
      <c r="GEP95" s="84"/>
      <c r="GEQ95" s="321"/>
      <c r="GER95" s="321"/>
      <c r="GES95" s="321"/>
      <c r="GET95" s="321"/>
      <c r="GEU95" s="321"/>
      <c r="GEV95" s="321"/>
      <c r="GEW95" s="321"/>
      <c r="GEX95" s="321"/>
      <c r="GEY95" s="321"/>
      <c r="GEZ95" s="321"/>
      <c r="GFA95" s="321"/>
      <c r="GFB95" s="321"/>
      <c r="GFC95" s="84"/>
      <c r="GFD95" s="321"/>
      <c r="GFE95" s="321"/>
      <c r="GFF95" s="84"/>
      <c r="GFG95" s="85"/>
      <c r="GFH95" s="84"/>
      <c r="GFI95" s="321"/>
      <c r="GFJ95" s="321"/>
      <c r="GFK95" s="321"/>
      <c r="GFL95" s="321"/>
      <c r="GFM95" s="321"/>
      <c r="GFN95" s="321"/>
      <c r="GFO95" s="321"/>
      <c r="GFP95" s="321"/>
      <c r="GFQ95" s="321"/>
      <c r="GFR95" s="321"/>
      <c r="GFS95" s="321"/>
      <c r="GFT95" s="321"/>
      <c r="GFU95" s="84"/>
      <c r="GFV95" s="321"/>
      <c r="GFW95" s="321"/>
      <c r="GFX95" s="84"/>
      <c r="GFY95" s="85"/>
      <c r="GFZ95" s="84"/>
      <c r="GGA95" s="321"/>
      <c r="GGB95" s="321"/>
      <c r="GGC95" s="321"/>
      <c r="GGD95" s="321"/>
      <c r="GGE95" s="321"/>
      <c r="GGF95" s="321"/>
      <c r="GGG95" s="321"/>
      <c r="GGH95" s="321"/>
      <c r="GGI95" s="321"/>
      <c r="GGJ95" s="321"/>
      <c r="GGK95" s="321"/>
      <c r="GGL95" s="321"/>
      <c r="GGM95" s="84"/>
      <c r="GGN95" s="321"/>
      <c r="GGO95" s="321"/>
      <c r="GGP95" s="84"/>
      <c r="GGQ95" s="85"/>
      <c r="GGR95" s="84"/>
      <c r="GGS95" s="321"/>
      <c r="GGT95" s="321"/>
      <c r="GGU95" s="321"/>
      <c r="GGV95" s="321"/>
      <c r="GGW95" s="321"/>
      <c r="GGX95" s="321"/>
      <c r="GGY95" s="321"/>
      <c r="GGZ95" s="321"/>
      <c r="GHA95" s="321"/>
      <c r="GHB95" s="321"/>
      <c r="GHC95" s="321"/>
      <c r="GHD95" s="321"/>
      <c r="GHE95" s="84"/>
      <c r="GHF95" s="321"/>
      <c r="GHG95" s="321"/>
      <c r="GHH95" s="84"/>
      <c r="GHI95" s="85"/>
      <c r="GHJ95" s="84"/>
      <c r="GHK95" s="321"/>
      <c r="GHL95" s="321"/>
      <c r="GHM95" s="321"/>
      <c r="GHN95" s="321"/>
      <c r="GHO95" s="321"/>
      <c r="GHP95" s="321"/>
      <c r="GHQ95" s="321"/>
      <c r="GHR95" s="321"/>
      <c r="GHS95" s="321"/>
      <c r="GHT95" s="321"/>
      <c r="GHU95" s="321"/>
      <c r="GHV95" s="321"/>
      <c r="GHW95" s="84"/>
      <c r="GHX95" s="321"/>
      <c r="GHY95" s="321"/>
      <c r="GHZ95" s="84"/>
      <c r="GIA95" s="85"/>
      <c r="GIB95" s="84"/>
      <c r="GIC95" s="321"/>
      <c r="GID95" s="321"/>
      <c r="GIE95" s="321"/>
      <c r="GIF95" s="321"/>
      <c r="GIG95" s="321"/>
      <c r="GIH95" s="321"/>
      <c r="GII95" s="321"/>
      <c r="GIJ95" s="321"/>
      <c r="GIK95" s="321"/>
      <c r="GIL95" s="321"/>
      <c r="GIM95" s="321"/>
      <c r="GIN95" s="321"/>
      <c r="GIO95" s="84"/>
      <c r="GIP95" s="321"/>
      <c r="GIQ95" s="321"/>
      <c r="GIR95" s="84"/>
      <c r="GIS95" s="85"/>
      <c r="GIT95" s="84"/>
      <c r="GIU95" s="321"/>
      <c r="GIV95" s="321"/>
      <c r="GIW95" s="321"/>
      <c r="GIX95" s="321"/>
      <c r="GIY95" s="321"/>
      <c r="GIZ95" s="321"/>
      <c r="GJA95" s="321"/>
      <c r="GJB95" s="321"/>
      <c r="GJC95" s="321"/>
      <c r="GJD95" s="321"/>
      <c r="GJE95" s="321"/>
      <c r="GJF95" s="321"/>
      <c r="GJG95" s="84"/>
      <c r="GJH95" s="321"/>
      <c r="GJI95" s="321"/>
      <c r="GJJ95" s="84"/>
      <c r="GJK95" s="85"/>
      <c r="GJL95" s="84"/>
      <c r="GJM95" s="321"/>
      <c r="GJN95" s="321"/>
      <c r="GJO95" s="321"/>
      <c r="GJP95" s="321"/>
      <c r="GJQ95" s="321"/>
      <c r="GJR95" s="321"/>
      <c r="GJS95" s="321"/>
      <c r="GJT95" s="321"/>
      <c r="GJU95" s="321"/>
      <c r="GJV95" s="321"/>
      <c r="GJW95" s="321"/>
      <c r="GJX95" s="321"/>
      <c r="GJY95" s="84"/>
      <c r="GJZ95" s="321"/>
      <c r="GKA95" s="321"/>
      <c r="GKB95" s="84"/>
      <c r="GKC95" s="85"/>
      <c r="GKD95" s="84"/>
      <c r="GKE95" s="321"/>
      <c r="GKF95" s="321"/>
      <c r="GKG95" s="321"/>
      <c r="GKH95" s="321"/>
      <c r="GKI95" s="321"/>
      <c r="GKJ95" s="321"/>
      <c r="GKK95" s="321"/>
      <c r="GKL95" s="321"/>
      <c r="GKM95" s="321"/>
      <c r="GKN95" s="321"/>
      <c r="GKO95" s="321"/>
      <c r="GKP95" s="321"/>
      <c r="GKQ95" s="84"/>
      <c r="GKR95" s="321"/>
      <c r="GKS95" s="321"/>
      <c r="GKT95" s="84"/>
      <c r="GKU95" s="85"/>
      <c r="GKV95" s="84"/>
      <c r="GKW95" s="321"/>
      <c r="GKX95" s="321"/>
      <c r="GKY95" s="321"/>
      <c r="GKZ95" s="321"/>
      <c r="GLA95" s="321"/>
      <c r="GLB95" s="321"/>
      <c r="GLC95" s="321"/>
      <c r="GLD95" s="321"/>
      <c r="GLE95" s="321"/>
      <c r="GLF95" s="321"/>
      <c r="GLG95" s="321"/>
      <c r="GLH95" s="321"/>
      <c r="GLI95" s="84"/>
      <c r="GLJ95" s="321"/>
      <c r="GLK95" s="321"/>
      <c r="GLL95" s="84"/>
      <c r="GLM95" s="85"/>
      <c r="GLN95" s="84"/>
      <c r="GLO95" s="321"/>
      <c r="GLP95" s="321"/>
      <c r="GLQ95" s="321"/>
      <c r="GLR95" s="321"/>
      <c r="GLS95" s="321"/>
      <c r="GLT95" s="321"/>
      <c r="GLU95" s="321"/>
      <c r="GLV95" s="321"/>
      <c r="GLW95" s="321"/>
      <c r="GLX95" s="321"/>
      <c r="GLY95" s="321"/>
      <c r="GLZ95" s="321"/>
      <c r="GMA95" s="84"/>
      <c r="GMB95" s="321"/>
      <c r="GMC95" s="321"/>
      <c r="GMD95" s="84"/>
      <c r="GME95" s="85"/>
      <c r="GMF95" s="84"/>
      <c r="GMG95" s="321"/>
      <c r="GMH95" s="321"/>
      <c r="GMI95" s="321"/>
      <c r="GMJ95" s="321"/>
      <c r="GMK95" s="321"/>
      <c r="GML95" s="321"/>
      <c r="GMM95" s="321"/>
      <c r="GMN95" s="321"/>
      <c r="GMO95" s="321"/>
      <c r="GMP95" s="321"/>
      <c r="GMQ95" s="321"/>
      <c r="GMR95" s="321"/>
      <c r="GMS95" s="84"/>
      <c r="GMT95" s="321"/>
      <c r="GMU95" s="321"/>
      <c r="GMV95" s="84"/>
      <c r="GMW95" s="85"/>
      <c r="GMX95" s="84"/>
      <c r="GMY95" s="321"/>
      <c r="GMZ95" s="321"/>
      <c r="GNA95" s="321"/>
      <c r="GNB95" s="321"/>
      <c r="GNC95" s="321"/>
      <c r="GND95" s="321"/>
      <c r="GNE95" s="321"/>
      <c r="GNF95" s="321"/>
      <c r="GNG95" s="321"/>
      <c r="GNH95" s="321"/>
      <c r="GNI95" s="321"/>
      <c r="GNJ95" s="321"/>
      <c r="GNK95" s="84"/>
      <c r="GNL95" s="321"/>
      <c r="GNM95" s="321"/>
      <c r="GNN95" s="84"/>
      <c r="GNO95" s="85"/>
      <c r="GNP95" s="84"/>
      <c r="GNQ95" s="321"/>
      <c r="GNR95" s="321"/>
      <c r="GNS95" s="321"/>
      <c r="GNT95" s="321"/>
      <c r="GNU95" s="321"/>
      <c r="GNV95" s="321"/>
      <c r="GNW95" s="321"/>
      <c r="GNX95" s="321"/>
      <c r="GNY95" s="321"/>
      <c r="GNZ95" s="321"/>
      <c r="GOA95" s="321"/>
      <c r="GOB95" s="321"/>
      <c r="GOC95" s="84"/>
      <c r="GOD95" s="321"/>
      <c r="GOE95" s="321"/>
      <c r="GOF95" s="84"/>
      <c r="GOG95" s="85"/>
      <c r="GOH95" s="84"/>
      <c r="GOI95" s="321"/>
      <c r="GOJ95" s="321"/>
      <c r="GOK95" s="321"/>
      <c r="GOL95" s="321"/>
      <c r="GOM95" s="321"/>
      <c r="GON95" s="321"/>
      <c r="GOO95" s="321"/>
      <c r="GOP95" s="321"/>
      <c r="GOQ95" s="321"/>
      <c r="GOR95" s="321"/>
      <c r="GOS95" s="321"/>
      <c r="GOT95" s="321"/>
      <c r="GOU95" s="84"/>
      <c r="GOV95" s="321"/>
      <c r="GOW95" s="321"/>
      <c r="GOX95" s="84"/>
      <c r="GOY95" s="85"/>
      <c r="GOZ95" s="84"/>
      <c r="GPA95" s="321"/>
      <c r="GPB95" s="321"/>
      <c r="GPC95" s="321"/>
      <c r="GPD95" s="321"/>
      <c r="GPE95" s="321"/>
      <c r="GPF95" s="321"/>
      <c r="GPG95" s="321"/>
      <c r="GPH95" s="321"/>
      <c r="GPI95" s="321"/>
      <c r="GPJ95" s="321"/>
      <c r="GPK95" s="321"/>
      <c r="GPL95" s="321"/>
      <c r="GPM95" s="84"/>
      <c r="GPN95" s="321"/>
      <c r="GPO95" s="321"/>
      <c r="GPP95" s="84"/>
      <c r="GPQ95" s="85"/>
      <c r="GPR95" s="84"/>
      <c r="GPS95" s="321"/>
      <c r="GPT95" s="321"/>
      <c r="GPU95" s="321"/>
      <c r="GPV95" s="321"/>
      <c r="GPW95" s="321"/>
      <c r="GPX95" s="321"/>
      <c r="GPY95" s="321"/>
      <c r="GPZ95" s="321"/>
      <c r="GQA95" s="321"/>
      <c r="GQB95" s="321"/>
      <c r="GQC95" s="321"/>
      <c r="GQD95" s="321"/>
      <c r="GQE95" s="84"/>
      <c r="GQF95" s="321"/>
      <c r="GQG95" s="321"/>
      <c r="GQH95" s="84"/>
      <c r="GQI95" s="85"/>
      <c r="GQJ95" s="84"/>
      <c r="GQK95" s="321"/>
      <c r="GQL95" s="321"/>
      <c r="GQM95" s="321"/>
      <c r="GQN95" s="321"/>
      <c r="GQO95" s="321"/>
      <c r="GQP95" s="321"/>
      <c r="GQQ95" s="321"/>
      <c r="GQR95" s="321"/>
      <c r="GQS95" s="321"/>
      <c r="GQT95" s="321"/>
      <c r="GQU95" s="321"/>
      <c r="GQV95" s="321"/>
      <c r="GQW95" s="84"/>
      <c r="GQX95" s="321"/>
      <c r="GQY95" s="321"/>
      <c r="GQZ95" s="84"/>
      <c r="GRA95" s="85"/>
      <c r="GRB95" s="84"/>
      <c r="GRC95" s="321"/>
      <c r="GRD95" s="321"/>
      <c r="GRE95" s="321"/>
      <c r="GRF95" s="321"/>
      <c r="GRG95" s="321"/>
      <c r="GRH95" s="321"/>
      <c r="GRI95" s="321"/>
      <c r="GRJ95" s="321"/>
      <c r="GRK95" s="321"/>
      <c r="GRL95" s="321"/>
      <c r="GRM95" s="321"/>
      <c r="GRN95" s="321"/>
      <c r="GRO95" s="84"/>
      <c r="GRP95" s="321"/>
      <c r="GRQ95" s="321"/>
      <c r="GRR95" s="84"/>
      <c r="GRS95" s="85"/>
      <c r="GRT95" s="84"/>
      <c r="GRU95" s="321"/>
      <c r="GRV95" s="321"/>
      <c r="GRW95" s="321"/>
      <c r="GRX95" s="321"/>
      <c r="GRY95" s="321"/>
      <c r="GRZ95" s="321"/>
      <c r="GSA95" s="321"/>
      <c r="GSB95" s="321"/>
      <c r="GSC95" s="321"/>
      <c r="GSD95" s="321"/>
      <c r="GSE95" s="321"/>
      <c r="GSF95" s="321"/>
      <c r="GSG95" s="84"/>
      <c r="GSH95" s="321"/>
      <c r="GSI95" s="321"/>
      <c r="GSJ95" s="84"/>
      <c r="GSK95" s="85"/>
      <c r="GSL95" s="84"/>
      <c r="GSM95" s="321"/>
      <c r="GSN95" s="321"/>
      <c r="GSO95" s="321"/>
      <c r="GSP95" s="321"/>
      <c r="GSQ95" s="321"/>
      <c r="GSR95" s="321"/>
      <c r="GSS95" s="321"/>
      <c r="GST95" s="321"/>
      <c r="GSU95" s="321"/>
      <c r="GSV95" s="321"/>
      <c r="GSW95" s="321"/>
      <c r="GSX95" s="321"/>
      <c r="GSY95" s="84"/>
      <c r="GSZ95" s="321"/>
      <c r="GTA95" s="321"/>
      <c r="GTB95" s="84"/>
      <c r="GTC95" s="85"/>
      <c r="GTD95" s="84"/>
      <c r="GTE95" s="321"/>
      <c r="GTF95" s="321"/>
      <c r="GTG95" s="321"/>
      <c r="GTH95" s="321"/>
      <c r="GTI95" s="321"/>
      <c r="GTJ95" s="321"/>
      <c r="GTK95" s="321"/>
      <c r="GTL95" s="321"/>
      <c r="GTM95" s="321"/>
      <c r="GTN95" s="321"/>
      <c r="GTO95" s="321"/>
      <c r="GTP95" s="321"/>
      <c r="GTQ95" s="84"/>
      <c r="GTR95" s="321"/>
      <c r="GTS95" s="321"/>
      <c r="GTT95" s="84"/>
      <c r="GTU95" s="85"/>
      <c r="GTV95" s="84"/>
      <c r="GTW95" s="321"/>
      <c r="GTX95" s="321"/>
      <c r="GTY95" s="321"/>
      <c r="GTZ95" s="321"/>
      <c r="GUA95" s="321"/>
      <c r="GUB95" s="321"/>
      <c r="GUC95" s="321"/>
      <c r="GUD95" s="321"/>
      <c r="GUE95" s="321"/>
      <c r="GUF95" s="321"/>
      <c r="GUG95" s="321"/>
      <c r="GUH95" s="321"/>
      <c r="GUI95" s="84"/>
      <c r="GUJ95" s="321"/>
      <c r="GUK95" s="321"/>
      <c r="GUL95" s="84"/>
      <c r="GUM95" s="85"/>
      <c r="GUN95" s="84"/>
      <c r="GUO95" s="321"/>
      <c r="GUP95" s="321"/>
      <c r="GUQ95" s="321"/>
      <c r="GUR95" s="321"/>
      <c r="GUS95" s="321"/>
      <c r="GUT95" s="321"/>
      <c r="GUU95" s="321"/>
      <c r="GUV95" s="321"/>
      <c r="GUW95" s="321"/>
      <c r="GUX95" s="321"/>
      <c r="GUY95" s="321"/>
      <c r="GUZ95" s="321"/>
      <c r="GVA95" s="84"/>
      <c r="GVB95" s="321"/>
      <c r="GVC95" s="321"/>
      <c r="GVD95" s="84"/>
      <c r="GVE95" s="85"/>
      <c r="GVF95" s="84"/>
      <c r="GVG95" s="321"/>
      <c r="GVH95" s="321"/>
      <c r="GVI95" s="321"/>
      <c r="GVJ95" s="321"/>
      <c r="GVK95" s="321"/>
      <c r="GVL95" s="321"/>
      <c r="GVM95" s="321"/>
      <c r="GVN95" s="321"/>
      <c r="GVO95" s="321"/>
      <c r="GVP95" s="321"/>
      <c r="GVQ95" s="321"/>
      <c r="GVR95" s="321"/>
      <c r="GVS95" s="84"/>
      <c r="GVT95" s="321"/>
      <c r="GVU95" s="321"/>
      <c r="GVV95" s="84"/>
      <c r="GVW95" s="85"/>
      <c r="GVX95" s="84"/>
      <c r="GVY95" s="321"/>
      <c r="GVZ95" s="321"/>
      <c r="GWA95" s="321"/>
      <c r="GWB95" s="321"/>
      <c r="GWC95" s="321"/>
      <c r="GWD95" s="321"/>
      <c r="GWE95" s="321"/>
      <c r="GWF95" s="321"/>
      <c r="GWG95" s="321"/>
      <c r="GWH95" s="321"/>
      <c r="GWI95" s="321"/>
      <c r="GWJ95" s="321"/>
      <c r="GWK95" s="84"/>
      <c r="GWL95" s="321"/>
      <c r="GWM95" s="321"/>
      <c r="GWN95" s="84"/>
      <c r="GWO95" s="85"/>
      <c r="GWP95" s="84"/>
      <c r="GWQ95" s="321"/>
      <c r="GWR95" s="321"/>
      <c r="GWS95" s="321"/>
      <c r="GWT95" s="321"/>
      <c r="GWU95" s="321"/>
      <c r="GWV95" s="321"/>
      <c r="GWW95" s="321"/>
      <c r="GWX95" s="321"/>
      <c r="GWY95" s="321"/>
      <c r="GWZ95" s="321"/>
      <c r="GXA95" s="321"/>
      <c r="GXB95" s="321"/>
      <c r="GXC95" s="84"/>
      <c r="GXD95" s="321"/>
      <c r="GXE95" s="321"/>
      <c r="GXF95" s="84"/>
      <c r="GXG95" s="85"/>
      <c r="GXH95" s="84"/>
      <c r="GXI95" s="321"/>
      <c r="GXJ95" s="321"/>
      <c r="GXK95" s="321"/>
      <c r="GXL95" s="321"/>
      <c r="GXM95" s="321"/>
      <c r="GXN95" s="321"/>
      <c r="GXO95" s="321"/>
      <c r="GXP95" s="321"/>
      <c r="GXQ95" s="321"/>
      <c r="GXR95" s="321"/>
      <c r="GXS95" s="321"/>
      <c r="GXT95" s="321"/>
      <c r="GXU95" s="84"/>
      <c r="GXV95" s="321"/>
      <c r="GXW95" s="321"/>
      <c r="GXX95" s="84"/>
      <c r="GXY95" s="85"/>
      <c r="GXZ95" s="84"/>
      <c r="GYA95" s="321"/>
      <c r="GYB95" s="321"/>
      <c r="GYC95" s="321"/>
      <c r="GYD95" s="321"/>
      <c r="GYE95" s="321"/>
      <c r="GYF95" s="321"/>
      <c r="GYG95" s="321"/>
      <c r="GYH95" s="321"/>
      <c r="GYI95" s="321"/>
      <c r="GYJ95" s="321"/>
      <c r="GYK95" s="321"/>
      <c r="GYL95" s="321"/>
      <c r="GYM95" s="84"/>
      <c r="GYN95" s="321"/>
      <c r="GYO95" s="321"/>
      <c r="GYP95" s="84"/>
      <c r="GYQ95" s="85"/>
      <c r="GYR95" s="84"/>
      <c r="GYS95" s="321"/>
      <c r="GYT95" s="321"/>
      <c r="GYU95" s="321"/>
      <c r="GYV95" s="321"/>
      <c r="GYW95" s="321"/>
      <c r="GYX95" s="321"/>
      <c r="GYY95" s="321"/>
      <c r="GYZ95" s="321"/>
      <c r="GZA95" s="321"/>
      <c r="GZB95" s="321"/>
      <c r="GZC95" s="321"/>
      <c r="GZD95" s="321"/>
      <c r="GZE95" s="84"/>
      <c r="GZF95" s="321"/>
      <c r="GZG95" s="321"/>
      <c r="GZH95" s="84"/>
      <c r="GZI95" s="85"/>
      <c r="GZJ95" s="84"/>
      <c r="GZK95" s="321"/>
      <c r="GZL95" s="321"/>
      <c r="GZM95" s="321"/>
      <c r="GZN95" s="321"/>
      <c r="GZO95" s="321"/>
      <c r="GZP95" s="321"/>
      <c r="GZQ95" s="321"/>
      <c r="GZR95" s="321"/>
      <c r="GZS95" s="321"/>
      <c r="GZT95" s="321"/>
      <c r="GZU95" s="321"/>
      <c r="GZV95" s="321"/>
      <c r="GZW95" s="84"/>
      <c r="GZX95" s="321"/>
      <c r="GZY95" s="321"/>
      <c r="GZZ95" s="84"/>
      <c r="HAA95" s="85"/>
      <c r="HAB95" s="84"/>
      <c r="HAC95" s="321"/>
      <c r="HAD95" s="321"/>
      <c r="HAE95" s="321"/>
      <c r="HAF95" s="321"/>
      <c r="HAG95" s="321"/>
      <c r="HAH95" s="321"/>
      <c r="HAI95" s="321"/>
      <c r="HAJ95" s="321"/>
      <c r="HAK95" s="321"/>
      <c r="HAL95" s="321"/>
      <c r="HAM95" s="321"/>
      <c r="HAN95" s="321"/>
      <c r="HAO95" s="84"/>
      <c r="HAP95" s="321"/>
      <c r="HAQ95" s="321"/>
      <c r="HAR95" s="84"/>
      <c r="HAS95" s="85"/>
      <c r="HAT95" s="84"/>
      <c r="HAU95" s="321"/>
      <c r="HAV95" s="321"/>
      <c r="HAW95" s="321"/>
      <c r="HAX95" s="321"/>
      <c r="HAY95" s="321"/>
      <c r="HAZ95" s="321"/>
      <c r="HBA95" s="321"/>
      <c r="HBB95" s="321"/>
      <c r="HBC95" s="321"/>
      <c r="HBD95" s="321"/>
      <c r="HBE95" s="321"/>
      <c r="HBF95" s="321"/>
      <c r="HBG95" s="84"/>
      <c r="HBH95" s="321"/>
      <c r="HBI95" s="321"/>
      <c r="HBJ95" s="84"/>
      <c r="HBK95" s="85"/>
      <c r="HBL95" s="84"/>
      <c r="HBM95" s="321"/>
      <c r="HBN95" s="321"/>
      <c r="HBO95" s="321"/>
      <c r="HBP95" s="321"/>
      <c r="HBQ95" s="321"/>
      <c r="HBR95" s="321"/>
      <c r="HBS95" s="321"/>
      <c r="HBT95" s="321"/>
      <c r="HBU95" s="321"/>
      <c r="HBV95" s="321"/>
      <c r="HBW95" s="321"/>
      <c r="HBX95" s="321"/>
      <c r="HBY95" s="84"/>
      <c r="HBZ95" s="321"/>
      <c r="HCA95" s="321"/>
      <c r="HCB95" s="84"/>
      <c r="HCC95" s="85"/>
      <c r="HCD95" s="84"/>
      <c r="HCE95" s="321"/>
      <c r="HCF95" s="321"/>
      <c r="HCG95" s="321"/>
      <c r="HCH95" s="321"/>
      <c r="HCI95" s="321"/>
      <c r="HCJ95" s="321"/>
      <c r="HCK95" s="321"/>
      <c r="HCL95" s="321"/>
      <c r="HCM95" s="321"/>
      <c r="HCN95" s="321"/>
      <c r="HCO95" s="321"/>
      <c r="HCP95" s="321"/>
      <c r="HCQ95" s="84"/>
      <c r="HCR95" s="321"/>
      <c r="HCS95" s="321"/>
      <c r="HCT95" s="84"/>
      <c r="HCU95" s="85"/>
      <c r="HCV95" s="84"/>
      <c r="HCW95" s="321"/>
      <c r="HCX95" s="321"/>
      <c r="HCY95" s="321"/>
      <c r="HCZ95" s="321"/>
      <c r="HDA95" s="321"/>
      <c r="HDB95" s="321"/>
      <c r="HDC95" s="321"/>
      <c r="HDD95" s="321"/>
      <c r="HDE95" s="321"/>
      <c r="HDF95" s="321"/>
      <c r="HDG95" s="321"/>
      <c r="HDH95" s="321"/>
      <c r="HDI95" s="84"/>
      <c r="HDJ95" s="321"/>
      <c r="HDK95" s="321"/>
      <c r="HDL95" s="84"/>
      <c r="HDM95" s="85"/>
      <c r="HDN95" s="84"/>
      <c r="HDO95" s="321"/>
      <c r="HDP95" s="321"/>
      <c r="HDQ95" s="321"/>
      <c r="HDR95" s="321"/>
      <c r="HDS95" s="321"/>
      <c r="HDT95" s="321"/>
      <c r="HDU95" s="321"/>
      <c r="HDV95" s="321"/>
      <c r="HDW95" s="321"/>
      <c r="HDX95" s="321"/>
      <c r="HDY95" s="321"/>
      <c r="HDZ95" s="321"/>
      <c r="HEA95" s="84"/>
      <c r="HEB95" s="321"/>
      <c r="HEC95" s="321"/>
      <c r="HED95" s="84"/>
      <c r="HEE95" s="85"/>
      <c r="HEF95" s="84"/>
      <c r="HEG95" s="321"/>
      <c r="HEH95" s="321"/>
      <c r="HEI95" s="321"/>
      <c r="HEJ95" s="321"/>
      <c r="HEK95" s="321"/>
      <c r="HEL95" s="321"/>
      <c r="HEM95" s="321"/>
      <c r="HEN95" s="321"/>
      <c r="HEO95" s="321"/>
      <c r="HEP95" s="321"/>
      <c r="HEQ95" s="321"/>
      <c r="HER95" s="321"/>
      <c r="HES95" s="84"/>
      <c r="HET95" s="321"/>
      <c r="HEU95" s="321"/>
      <c r="HEV95" s="84"/>
      <c r="HEW95" s="85"/>
      <c r="HEX95" s="84"/>
      <c r="HEY95" s="321"/>
      <c r="HEZ95" s="321"/>
      <c r="HFA95" s="321"/>
      <c r="HFB95" s="321"/>
      <c r="HFC95" s="321"/>
      <c r="HFD95" s="321"/>
      <c r="HFE95" s="321"/>
      <c r="HFF95" s="321"/>
      <c r="HFG95" s="321"/>
      <c r="HFH95" s="321"/>
      <c r="HFI95" s="321"/>
      <c r="HFJ95" s="321"/>
      <c r="HFK95" s="84"/>
      <c r="HFL95" s="321"/>
      <c r="HFM95" s="321"/>
      <c r="HFN95" s="84"/>
      <c r="HFO95" s="85"/>
      <c r="HFP95" s="84"/>
      <c r="HFQ95" s="321"/>
      <c r="HFR95" s="321"/>
      <c r="HFS95" s="321"/>
      <c r="HFT95" s="321"/>
      <c r="HFU95" s="321"/>
      <c r="HFV95" s="321"/>
      <c r="HFW95" s="321"/>
      <c r="HFX95" s="321"/>
      <c r="HFY95" s="321"/>
      <c r="HFZ95" s="321"/>
      <c r="HGA95" s="321"/>
      <c r="HGB95" s="321"/>
      <c r="HGC95" s="84"/>
      <c r="HGD95" s="321"/>
      <c r="HGE95" s="321"/>
      <c r="HGF95" s="84"/>
      <c r="HGG95" s="85"/>
      <c r="HGH95" s="84"/>
      <c r="HGI95" s="321"/>
      <c r="HGJ95" s="321"/>
      <c r="HGK95" s="321"/>
      <c r="HGL95" s="321"/>
      <c r="HGM95" s="321"/>
      <c r="HGN95" s="321"/>
      <c r="HGO95" s="321"/>
      <c r="HGP95" s="321"/>
      <c r="HGQ95" s="321"/>
      <c r="HGR95" s="321"/>
      <c r="HGS95" s="321"/>
      <c r="HGT95" s="321"/>
      <c r="HGU95" s="84"/>
      <c r="HGV95" s="321"/>
      <c r="HGW95" s="321"/>
      <c r="HGX95" s="84"/>
      <c r="HGY95" s="85"/>
      <c r="HGZ95" s="84"/>
      <c r="HHA95" s="321"/>
      <c r="HHB95" s="321"/>
      <c r="HHC95" s="321"/>
      <c r="HHD95" s="321"/>
      <c r="HHE95" s="321"/>
      <c r="HHF95" s="321"/>
      <c r="HHG95" s="321"/>
      <c r="HHH95" s="321"/>
      <c r="HHI95" s="321"/>
      <c r="HHJ95" s="321"/>
      <c r="HHK95" s="321"/>
      <c r="HHL95" s="321"/>
      <c r="HHM95" s="84"/>
      <c r="HHN95" s="321"/>
      <c r="HHO95" s="321"/>
      <c r="HHP95" s="84"/>
      <c r="HHQ95" s="85"/>
      <c r="HHR95" s="84"/>
      <c r="HHS95" s="321"/>
      <c r="HHT95" s="321"/>
      <c r="HHU95" s="321"/>
      <c r="HHV95" s="321"/>
      <c r="HHW95" s="321"/>
      <c r="HHX95" s="321"/>
      <c r="HHY95" s="321"/>
      <c r="HHZ95" s="321"/>
      <c r="HIA95" s="321"/>
      <c r="HIB95" s="321"/>
      <c r="HIC95" s="321"/>
      <c r="HID95" s="321"/>
      <c r="HIE95" s="84"/>
      <c r="HIF95" s="321"/>
      <c r="HIG95" s="321"/>
      <c r="HIH95" s="84"/>
      <c r="HII95" s="85"/>
      <c r="HIJ95" s="84"/>
      <c r="HIK95" s="321"/>
      <c r="HIL95" s="321"/>
      <c r="HIM95" s="321"/>
      <c r="HIN95" s="321"/>
      <c r="HIO95" s="321"/>
      <c r="HIP95" s="321"/>
      <c r="HIQ95" s="321"/>
      <c r="HIR95" s="321"/>
      <c r="HIS95" s="321"/>
      <c r="HIT95" s="321"/>
      <c r="HIU95" s="321"/>
      <c r="HIV95" s="321"/>
      <c r="HIW95" s="84"/>
      <c r="HIX95" s="321"/>
      <c r="HIY95" s="321"/>
      <c r="HIZ95" s="84"/>
      <c r="HJA95" s="85"/>
      <c r="HJB95" s="84"/>
      <c r="HJC95" s="321"/>
      <c r="HJD95" s="321"/>
      <c r="HJE95" s="321"/>
      <c r="HJF95" s="321"/>
      <c r="HJG95" s="321"/>
      <c r="HJH95" s="321"/>
      <c r="HJI95" s="321"/>
      <c r="HJJ95" s="321"/>
      <c r="HJK95" s="321"/>
      <c r="HJL95" s="321"/>
      <c r="HJM95" s="321"/>
      <c r="HJN95" s="321"/>
      <c r="HJO95" s="84"/>
      <c r="HJP95" s="321"/>
      <c r="HJQ95" s="321"/>
      <c r="HJR95" s="84"/>
      <c r="HJS95" s="85"/>
      <c r="HJT95" s="84"/>
      <c r="HJU95" s="321"/>
      <c r="HJV95" s="321"/>
      <c r="HJW95" s="321"/>
      <c r="HJX95" s="321"/>
      <c r="HJY95" s="321"/>
      <c r="HJZ95" s="321"/>
      <c r="HKA95" s="321"/>
      <c r="HKB95" s="321"/>
      <c r="HKC95" s="321"/>
      <c r="HKD95" s="321"/>
      <c r="HKE95" s="321"/>
      <c r="HKF95" s="321"/>
      <c r="HKG95" s="84"/>
      <c r="HKH95" s="321"/>
      <c r="HKI95" s="321"/>
      <c r="HKJ95" s="84"/>
      <c r="HKK95" s="85"/>
      <c r="HKL95" s="84"/>
      <c r="HKM95" s="321"/>
      <c r="HKN95" s="321"/>
      <c r="HKO95" s="321"/>
      <c r="HKP95" s="321"/>
      <c r="HKQ95" s="321"/>
      <c r="HKR95" s="321"/>
      <c r="HKS95" s="321"/>
      <c r="HKT95" s="321"/>
      <c r="HKU95" s="321"/>
      <c r="HKV95" s="321"/>
      <c r="HKW95" s="321"/>
      <c r="HKX95" s="321"/>
      <c r="HKY95" s="84"/>
      <c r="HKZ95" s="321"/>
      <c r="HLA95" s="321"/>
      <c r="HLB95" s="84"/>
      <c r="HLC95" s="85"/>
      <c r="HLD95" s="84"/>
      <c r="HLE95" s="321"/>
      <c r="HLF95" s="321"/>
      <c r="HLG95" s="321"/>
      <c r="HLH95" s="321"/>
      <c r="HLI95" s="321"/>
      <c r="HLJ95" s="321"/>
      <c r="HLK95" s="321"/>
      <c r="HLL95" s="321"/>
      <c r="HLM95" s="321"/>
      <c r="HLN95" s="321"/>
      <c r="HLO95" s="321"/>
      <c r="HLP95" s="321"/>
      <c r="HLQ95" s="84"/>
      <c r="HLR95" s="321"/>
      <c r="HLS95" s="321"/>
      <c r="HLT95" s="84"/>
      <c r="HLU95" s="85"/>
      <c r="HLV95" s="84"/>
      <c r="HLW95" s="321"/>
      <c r="HLX95" s="321"/>
      <c r="HLY95" s="321"/>
      <c r="HLZ95" s="321"/>
      <c r="HMA95" s="321"/>
      <c r="HMB95" s="321"/>
      <c r="HMC95" s="321"/>
      <c r="HMD95" s="321"/>
      <c r="HME95" s="321"/>
      <c r="HMF95" s="321"/>
      <c r="HMG95" s="321"/>
      <c r="HMH95" s="321"/>
      <c r="HMI95" s="84"/>
      <c r="HMJ95" s="321"/>
      <c r="HMK95" s="321"/>
      <c r="HML95" s="84"/>
      <c r="HMM95" s="85"/>
      <c r="HMN95" s="84"/>
      <c r="HMO95" s="321"/>
      <c r="HMP95" s="321"/>
      <c r="HMQ95" s="321"/>
      <c r="HMR95" s="321"/>
      <c r="HMS95" s="321"/>
      <c r="HMT95" s="321"/>
      <c r="HMU95" s="321"/>
      <c r="HMV95" s="321"/>
      <c r="HMW95" s="321"/>
      <c r="HMX95" s="321"/>
      <c r="HMY95" s="321"/>
      <c r="HMZ95" s="321"/>
      <c r="HNA95" s="84"/>
      <c r="HNB95" s="321"/>
      <c r="HNC95" s="321"/>
      <c r="HND95" s="84"/>
      <c r="HNE95" s="85"/>
      <c r="HNF95" s="84"/>
      <c r="HNG95" s="321"/>
      <c r="HNH95" s="321"/>
      <c r="HNI95" s="321"/>
      <c r="HNJ95" s="321"/>
      <c r="HNK95" s="321"/>
      <c r="HNL95" s="321"/>
      <c r="HNM95" s="321"/>
      <c r="HNN95" s="321"/>
      <c r="HNO95" s="321"/>
      <c r="HNP95" s="321"/>
      <c r="HNQ95" s="321"/>
      <c r="HNR95" s="321"/>
      <c r="HNS95" s="84"/>
      <c r="HNT95" s="321"/>
      <c r="HNU95" s="321"/>
      <c r="HNV95" s="84"/>
      <c r="HNW95" s="85"/>
      <c r="HNX95" s="84"/>
      <c r="HNY95" s="321"/>
      <c r="HNZ95" s="321"/>
      <c r="HOA95" s="321"/>
      <c r="HOB95" s="321"/>
      <c r="HOC95" s="321"/>
      <c r="HOD95" s="321"/>
      <c r="HOE95" s="321"/>
      <c r="HOF95" s="321"/>
      <c r="HOG95" s="321"/>
      <c r="HOH95" s="321"/>
      <c r="HOI95" s="321"/>
      <c r="HOJ95" s="321"/>
      <c r="HOK95" s="84"/>
      <c r="HOL95" s="321"/>
      <c r="HOM95" s="321"/>
      <c r="HON95" s="84"/>
      <c r="HOO95" s="85"/>
      <c r="HOP95" s="84"/>
      <c r="HOQ95" s="321"/>
      <c r="HOR95" s="321"/>
      <c r="HOS95" s="321"/>
      <c r="HOT95" s="321"/>
      <c r="HOU95" s="321"/>
      <c r="HOV95" s="321"/>
      <c r="HOW95" s="321"/>
      <c r="HOX95" s="321"/>
      <c r="HOY95" s="321"/>
      <c r="HOZ95" s="321"/>
      <c r="HPA95" s="321"/>
      <c r="HPB95" s="321"/>
      <c r="HPC95" s="84"/>
      <c r="HPD95" s="321"/>
      <c r="HPE95" s="321"/>
      <c r="HPF95" s="84"/>
      <c r="HPG95" s="85"/>
      <c r="HPH95" s="84"/>
      <c r="HPI95" s="321"/>
      <c r="HPJ95" s="321"/>
      <c r="HPK95" s="321"/>
      <c r="HPL95" s="321"/>
      <c r="HPM95" s="321"/>
      <c r="HPN95" s="321"/>
      <c r="HPO95" s="321"/>
      <c r="HPP95" s="321"/>
      <c r="HPQ95" s="321"/>
      <c r="HPR95" s="321"/>
      <c r="HPS95" s="321"/>
      <c r="HPT95" s="321"/>
      <c r="HPU95" s="84"/>
      <c r="HPV95" s="321"/>
      <c r="HPW95" s="321"/>
      <c r="HPX95" s="84"/>
      <c r="HPY95" s="85"/>
      <c r="HPZ95" s="84"/>
      <c r="HQA95" s="321"/>
      <c r="HQB95" s="321"/>
      <c r="HQC95" s="321"/>
      <c r="HQD95" s="321"/>
      <c r="HQE95" s="321"/>
      <c r="HQF95" s="321"/>
      <c r="HQG95" s="321"/>
      <c r="HQH95" s="321"/>
      <c r="HQI95" s="321"/>
      <c r="HQJ95" s="321"/>
      <c r="HQK95" s="321"/>
      <c r="HQL95" s="321"/>
      <c r="HQM95" s="84"/>
      <c r="HQN95" s="321"/>
      <c r="HQO95" s="321"/>
      <c r="HQP95" s="84"/>
      <c r="HQQ95" s="85"/>
      <c r="HQR95" s="84"/>
      <c r="HQS95" s="321"/>
      <c r="HQT95" s="321"/>
      <c r="HQU95" s="321"/>
      <c r="HQV95" s="321"/>
      <c r="HQW95" s="321"/>
      <c r="HQX95" s="321"/>
      <c r="HQY95" s="321"/>
      <c r="HQZ95" s="321"/>
      <c r="HRA95" s="321"/>
      <c r="HRB95" s="321"/>
      <c r="HRC95" s="321"/>
      <c r="HRD95" s="321"/>
      <c r="HRE95" s="84"/>
      <c r="HRF95" s="321"/>
      <c r="HRG95" s="321"/>
      <c r="HRH95" s="84"/>
      <c r="HRI95" s="85"/>
      <c r="HRJ95" s="84"/>
      <c r="HRK95" s="321"/>
      <c r="HRL95" s="321"/>
      <c r="HRM95" s="321"/>
      <c r="HRN95" s="321"/>
      <c r="HRO95" s="321"/>
      <c r="HRP95" s="321"/>
      <c r="HRQ95" s="321"/>
      <c r="HRR95" s="321"/>
      <c r="HRS95" s="321"/>
      <c r="HRT95" s="321"/>
      <c r="HRU95" s="321"/>
      <c r="HRV95" s="321"/>
      <c r="HRW95" s="84"/>
      <c r="HRX95" s="321"/>
      <c r="HRY95" s="321"/>
      <c r="HRZ95" s="84"/>
      <c r="HSA95" s="85"/>
      <c r="HSB95" s="84"/>
      <c r="HSC95" s="321"/>
      <c r="HSD95" s="321"/>
      <c r="HSE95" s="321"/>
      <c r="HSF95" s="321"/>
      <c r="HSG95" s="321"/>
      <c r="HSH95" s="321"/>
      <c r="HSI95" s="321"/>
      <c r="HSJ95" s="321"/>
      <c r="HSK95" s="321"/>
      <c r="HSL95" s="321"/>
      <c r="HSM95" s="321"/>
      <c r="HSN95" s="321"/>
      <c r="HSO95" s="84"/>
      <c r="HSP95" s="321"/>
      <c r="HSQ95" s="321"/>
      <c r="HSR95" s="84"/>
      <c r="HSS95" s="85"/>
      <c r="HST95" s="84"/>
      <c r="HSU95" s="321"/>
      <c r="HSV95" s="321"/>
      <c r="HSW95" s="321"/>
      <c r="HSX95" s="321"/>
      <c r="HSY95" s="321"/>
      <c r="HSZ95" s="321"/>
      <c r="HTA95" s="321"/>
      <c r="HTB95" s="321"/>
      <c r="HTC95" s="321"/>
      <c r="HTD95" s="321"/>
      <c r="HTE95" s="321"/>
      <c r="HTF95" s="321"/>
      <c r="HTG95" s="84"/>
      <c r="HTH95" s="321"/>
      <c r="HTI95" s="321"/>
      <c r="HTJ95" s="84"/>
      <c r="HTK95" s="85"/>
      <c r="HTL95" s="84"/>
      <c r="HTM95" s="321"/>
      <c r="HTN95" s="321"/>
      <c r="HTO95" s="321"/>
      <c r="HTP95" s="321"/>
      <c r="HTQ95" s="321"/>
      <c r="HTR95" s="321"/>
      <c r="HTS95" s="321"/>
      <c r="HTT95" s="321"/>
      <c r="HTU95" s="321"/>
      <c r="HTV95" s="321"/>
      <c r="HTW95" s="321"/>
      <c r="HTX95" s="321"/>
      <c r="HTY95" s="84"/>
      <c r="HTZ95" s="321"/>
      <c r="HUA95" s="321"/>
      <c r="HUB95" s="84"/>
      <c r="HUC95" s="85"/>
      <c r="HUD95" s="84"/>
      <c r="HUE95" s="321"/>
      <c r="HUF95" s="321"/>
      <c r="HUG95" s="321"/>
      <c r="HUH95" s="321"/>
      <c r="HUI95" s="321"/>
      <c r="HUJ95" s="321"/>
      <c r="HUK95" s="321"/>
      <c r="HUL95" s="321"/>
      <c r="HUM95" s="321"/>
      <c r="HUN95" s="321"/>
      <c r="HUO95" s="321"/>
      <c r="HUP95" s="321"/>
      <c r="HUQ95" s="84"/>
      <c r="HUR95" s="321"/>
      <c r="HUS95" s="321"/>
      <c r="HUT95" s="84"/>
      <c r="HUU95" s="85"/>
      <c r="HUV95" s="84"/>
      <c r="HUW95" s="321"/>
      <c r="HUX95" s="321"/>
      <c r="HUY95" s="321"/>
      <c r="HUZ95" s="321"/>
      <c r="HVA95" s="321"/>
      <c r="HVB95" s="321"/>
      <c r="HVC95" s="321"/>
      <c r="HVD95" s="321"/>
      <c r="HVE95" s="321"/>
      <c r="HVF95" s="321"/>
      <c r="HVG95" s="321"/>
      <c r="HVH95" s="321"/>
      <c r="HVI95" s="84"/>
      <c r="HVJ95" s="321"/>
      <c r="HVK95" s="321"/>
      <c r="HVL95" s="84"/>
      <c r="HVM95" s="85"/>
      <c r="HVN95" s="84"/>
      <c r="HVO95" s="321"/>
      <c r="HVP95" s="321"/>
      <c r="HVQ95" s="321"/>
      <c r="HVR95" s="321"/>
      <c r="HVS95" s="321"/>
      <c r="HVT95" s="321"/>
      <c r="HVU95" s="321"/>
      <c r="HVV95" s="321"/>
      <c r="HVW95" s="321"/>
      <c r="HVX95" s="321"/>
      <c r="HVY95" s="321"/>
      <c r="HVZ95" s="321"/>
      <c r="HWA95" s="84"/>
      <c r="HWB95" s="321"/>
      <c r="HWC95" s="321"/>
      <c r="HWD95" s="84"/>
      <c r="HWE95" s="85"/>
      <c r="HWF95" s="84"/>
      <c r="HWG95" s="321"/>
      <c r="HWH95" s="321"/>
      <c r="HWI95" s="321"/>
      <c r="HWJ95" s="321"/>
      <c r="HWK95" s="321"/>
      <c r="HWL95" s="321"/>
      <c r="HWM95" s="321"/>
      <c r="HWN95" s="321"/>
      <c r="HWO95" s="321"/>
      <c r="HWP95" s="321"/>
      <c r="HWQ95" s="321"/>
      <c r="HWR95" s="321"/>
      <c r="HWS95" s="84"/>
      <c r="HWT95" s="321"/>
      <c r="HWU95" s="321"/>
      <c r="HWV95" s="84"/>
      <c r="HWW95" s="85"/>
      <c r="HWX95" s="84"/>
      <c r="HWY95" s="321"/>
      <c r="HWZ95" s="321"/>
      <c r="HXA95" s="321"/>
      <c r="HXB95" s="321"/>
      <c r="HXC95" s="321"/>
      <c r="HXD95" s="321"/>
      <c r="HXE95" s="321"/>
      <c r="HXF95" s="321"/>
      <c r="HXG95" s="321"/>
      <c r="HXH95" s="321"/>
      <c r="HXI95" s="321"/>
      <c r="HXJ95" s="321"/>
      <c r="HXK95" s="84"/>
      <c r="HXL95" s="321"/>
      <c r="HXM95" s="321"/>
      <c r="HXN95" s="84"/>
      <c r="HXO95" s="85"/>
      <c r="HXP95" s="84"/>
      <c r="HXQ95" s="321"/>
      <c r="HXR95" s="321"/>
      <c r="HXS95" s="321"/>
      <c r="HXT95" s="321"/>
      <c r="HXU95" s="321"/>
      <c r="HXV95" s="321"/>
      <c r="HXW95" s="321"/>
      <c r="HXX95" s="321"/>
      <c r="HXY95" s="321"/>
      <c r="HXZ95" s="321"/>
      <c r="HYA95" s="321"/>
      <c r="HYB95" s="321"/>
      <c r="HYC95" s="84"/>
      <c r="HYD95" s="321"/>
      <c r="HYE95" s="321"/>
      <c r="HYF95" s="84"/>
      <c r="HYG95" s="85"/>
      <c r="HYH95" s="84"/>
      <c r="HYI95" s="321"/>
      <c r="HYJ95" s="321"/>
      <c r="HYK95" s="321"/>
      <c r="HYL95" s="321"/>
      <c r="HYM95" s="321"/>
      <c r="HYN95" s="321"/>
      <c r="HYO95" s="321"/>
      <c r="HYP95" s="321"/>
      <c r="HYQ95" s="321"/>
      <c r="HYR95" s="321"/>
      <c r="HYS95" s="321"/>
      <c r="HYT95" s="321"/>
      <c r="HYU95" s="84"/>
      <c r="HYV95" s="321"/>
      <c r="HYW95" s="321"/>
      <c r="HYX95" s="84"/>
      <c r="HYY95" s="85"/>
      <c r="HYZ95" s="84"/>
      <c r="HZA95" s="321"/>
      <c r="HZB95" s="321"/>
      <c r="HZC95" s="321"/>
      <c r="HZD95" s="321"/>
      <c r="HZE95" s="321"/>
      <c r="HZF95" s="321"/>
      <c r="HZG95" s="321"/>
      <c r="HZH95" s="321"/>
      <c r="HZI95" s="321"/>
      <c r="HZJ95" s="321"/>
      <c r="HZK95" s="321"/>
      <c r="HZL95" s="321"/>
      <c r="HZM95" s="84"/>
      <c r="HZN95" s="321"/>
      <c r="HZO95" s="321"/>
      <c r="HZP95" s="84"/>
      <c r="HZQ95" s="85"/>
      <c r="HZR95" s="84"/>
      <c r="HZS95" s="321"/>
      <c r="HZT95" s="321"/>
      <c r="HZU95" s="321"/>
      <c r="HZV95" s="321"/>
      <c r="HZW95" s="321"/>
      <c r="HZX95" s="321"/>
      <c r="HZY95" s="321"/>
      <c r="HZZ95" s="321"/>
      <c r="IAA95" s="321"/>
      <c r="IAB95" s="321"/>
      <c r="IAC95" s="321"/>
      <c r="IAD95" s="321"/>
      <c r="IAE95" s="84"/>
      <c r="IAF95" s="321"/>
      <c r="IAG95" s="321"/>
      <c r="IAH95" s="84"/>
      <c r="IAI95" s="85"/>
      <c r="IAJ95" s="84"/>
      <c r="IAK95" s="321"/>
      <c r="IAL95" s="321"/>
      <c r="IAM95" s="321"/>
      <c r="IAN95" s="321"/>
      <c r="IAO95" s="321"/>
      <c r="IAP95" s="321"/>
      <c r="IAQ95" s="321"/>
      <c r="IAR95" s="321"/>
      <c r="IAS95" s="321"/>
      <c r="IAT95" s="321"/>
      <c r="IAU95" s="321"/>
      <c r="IAV95" s="321"/>
      <c r="IAW95" s="84"/>
      <c r="IAX95" s="321"/>
      <c r="IAY95" s="321"/>
      <c r="IAZ95" s="84"/>
      <c r="IBA95" s="85"/>
      <c r="IBB95" s="84"/>
      <c r="IBC95" s="321"/>
      <c r="IBD95" s="321"/>
      <c r="IBE95" s="321"/>
      <c r="IBF95" s="321"/>
      <c r="IBG95" s="321"/>
      <c r="IBH95" s="321"/>
      <c r="IBI95" s="321"/>
      <c r="IBJ95" s="321"/>
      <c r="IBK95" s="321"/>
      <c r="IBL95" s="321"/>
      <c r="IBM95" s="321"/>
      <c r="IBN95" s="321"/>
      <c r="IBO95" s="84"/>
      <c r="IBP95" s="321"/>
      <c r="IBQ95" s="321"/>
      <c r="IBR95" s="84"/>
      <c r="IBS95" s="85"/>
      <c r="IBT95" s="84"/>
      <c r="IBU95" s="321"/>
      <c r="IBV95" s="321"/>
      <c r="IBW95" s="321"/>
      <c r="IBX95" s="321"/>
      <c r="IBY95" s="321"/>
      <c r="IBZ95" s="321"/>
      <c r="ICA95" s="321"/>
      <c r="ICB95" s="321"/>
      <c r="ICC95" s="321"/>
      <c r="ICD95" s="321"/>
      <c r="ICE95" s="321"/>
      <c r="ICF95" s="321"/>
      <c r="ICG95" s="84"/>
      <c r="ICH95" s="321"/>
      <c r="ICI95" s="321"/>
      <c r="ICJ95" s="84"/>
      <c r="ICK95" s="85"/>
      <c r="ICL95" s="84"/>
      <c r="ICM95" s="321"/>
      <c r="ICN95" s="321"/>
      <c r="ICO95" s="321"/>
      <c r="ICP95" s="321"/>
      <c r="ICQ95" s="321"/>
      <c r="ICR95" s="321"/>
      <c r="ICS95" s="321"/>
      <c r="ICT95" s="321"/>
      <c r="ICU95" s="321"/>
      <c r="ICV95" s="321"/>
      <c r="ICW95" s="321"/>
      <c r="ICX95" s="321"/>
      <c r="ICY95" s="84"/>
      <c r="ICZ95" s="321"/>
      <c r="IDA95" s="321"/>
      <c r="IDB95" s="84"/>
      <c r="IDC95" s="85"/>
      <c r="IDD95" s="84"/>
      <c r="IDE95" s="321"/>
      <c r="IDF95" s="321"/>
      <c r="IDG95" s="321"/>
      <c r="IDH95" s="321"/>
      <c r="IDI95" s="321"/>
      <c r="IDJ95" s="321"/>
      <c r="IDK95" s="321"/>
      <c r="IDL95" s="321"/>
      <c r="IDM95" s="321"/>
      <c r="IDN95" s="321"/>
      <c r="IDO95" s="321"/>
      <c r="IDP95" s="321"/>
      <c r="IDQ95" s="84"/>
      <c r="IDR95" s="321"/>
      <c r="IDS95" s="321"/>
      <c r="IDT95" s="84"/>
      <c r="IDU95" s="85"/>
      <c r="IDV95" s="84"/>
      <c r="IDW95" s="321"/>
      <c r="IDX95" s="321"/>
      <c r="IDY95" s="321"/>
      <c r="IDZ95" s="321"/>
      <c r="IEA95" s="321"/>
      <c r="IEB95" s="321"/>
      <c r="IEC95" s="321"/>
      <c r="IED95" s="321"/>
      <c r="IEE95" s="321"/>
      <c r="IEF95" s="321"/>
      <c r="IEG95" s="321"/>
      <c r="IEH95" s="321"/>
      <c r="IEI95" s="84"/>
      <c r="IEJ95" s="321"/>
      <c r="IEK95" s="321"/>
      <c r="IEL95" s="84"/>
      <c r="IEM95" s="85"/>
      <c r="IEN95" s="84"/>
      <c r="IEO95" s="321"/>
      <c r="IEP95" s="321"/>
      <c r="IEQ95" s="321"/>
      <c r="IER95" s="321"/>
      <c r="IES95" s="321"/>
      <c r="IET95" s="321"/>
      <c r="IEU95" s="321"/>
      <c r="IEV95" s="321"/>
      <c r="IEW95" s="321"/>
      <c r="IEX95" s="321"/>
      <c r="IEY95" s="321"/>
      <c r="IEZ95" s="321"/>
      <c r="IFA95" s="84"/>
      <c r="IFB95" s="321"/>
      <c r="IFC95" s="321"/>
      <c r="IFD95" s="84"/>
      <c r="IFE95" s="85"/>
      <c r="IFF95" s="84"/>
      <c r="IFG95" s="321"/>
      <c r="IFH95" s="321"/>
      <c r="IFI95" s="321"/>
      <c r="IFJ95" s="321"/>
      <c r="IFK95" s="321"/>
      <c r="IFL95" s="321"/>
      <c r="IFM95" s="321"/>
      <c r="IFN95" s="321"/>
      <c r="IFO95" s="321"/>
      <c r="IFP95" s="321"/>
      <c r="IFQ95" s="321"/>
      <c r="IFR95" s="321"/>
      <c r="IFS95" s="84"/>
      <c r="IFT95" s="321"/>
      <c r="IFU95" s="321"/>
      <c r="IFV95" s="84"/>
      <c r="IFW95" s="85"/>
      <c r="IFX95" s="84"/>
      <c r="IFY95" s="321"/>
      <c r="IFZ95" s="321"/>
      <c r="IGA95" s="321"/>
      <c r="IGB95" s="321"/>
      <c r="IGC95" s="321"/>
      <c r="IGD95" s="321"/>
      <c r="IGE95" s="321"/>
      <c r="IGF95" s="321"/>
      <c r="IGG95" s="321"/>
      <c r="IGH95" s="321"/>
      <c r="IGI95" s="321"/>
      <c r="IGJ95" s="321"/>
      <c r="IGK95" s="84"/>
      <c r="IGL95" s="321"/>
      <c r="IGM95" s="321"/>
      <c r="IGN95" s="84"/>
      <c r="IGO95" s="85"/>
      <c r="IGP95" s="84"/>
      <c r="IGQ95" s="321"/>
      <c r="IGR95" s="321"/>
      <c r="IGS95" s="321"/>
      <c r="IGT95" s="321"/>
      <c r="IGU95" s="321"/>
      <c r="IGV95" s="321"/>
      <c r="IGW95" s="321"/>
      <c r="IGX95" s="321"/>
      <c r="IGY95" s="321"/>
      <c r="IGZ95" s="321"/>
      <c r="IHA95" s="321"/>
      <c r="IHB95" s="321"/>
      <c r="IHC95" s="84"/>
      <c r="IHD95" s="321"/>
      <c r="IHE95" s="321"/>
      <c r="IHF95" s="84"/>
      <c r="IHG95" s="85"/>
      <c r="IHH95" s="84"/>
      <c r="IHI95" s="321"/>
      <c r="IHJ95" s="321"/>
      <c r="IHK95" s="321"/>
      <c r="IHL95" s="321"/>
      <c r="IHM95" s="321"/>
      <c r="IHN95" s="321"/>
      <c r="IHO95" s="321"/>
      <c r="IHP95" s="321"/>
      <c r="IHQ95" s="321"/>
      <c r="IHR95" s="321"/>
      <c r="IHS95" s="321"/>
      <c r="IHT95" s="321"/>
      <c r="IHU95" s="84"/>
      <c r="IHV95" s="321"/>
      <c r="IHW95" s="321"/>
      <c r="IHX95" s="84"/>
      <c r="IHY95" s="85"/>
      <c r="IHZ95" s="84"/>
      <c r="IIA95" s="321"/>
      <c r="IIB95" s="321"/>
      <c r="IIC95" s="321"/>
      <c r="IID95" s="321"/>
      <c r="IIE95" s="321"/>
      <c r="IIF95" s="321"/>
      <c r="IIG95" s="321"/>
      <c r="IIH95" s="321"/>
      <c r="III95" s="321"/>
      <c r="IIJ95" s="321"/>
      <c r="IIK95" s="321"/>
      <c r="IIL95" s="321"/>
      <c r="IIM95" s="84"/>
      <c r="IIN95" s="321"/>
      <c r="IIO95" s="321"/>
      <c r="IIP95" s="84"/>
      <c r="IIQ95" s="85"/>
      <c r="IIR95" s="84"/>
      <c r="IIS95" s="321"/>
      <c r="IIT95" s="321"/>
      <c r="IIU95" s="321"/>
      <c r="IIV95" s="321"/>
      <c r="IIW95" s="321"/>
      <c r="IIX95" s="321"/>
      <c r="IIY95" s="321"/>
      <c r="IIZ95" s="321"/>
      <c r="IJA95" s="321"/>
      <c r="IJB95" s="321"/>
      <c r="IJC95" s="321"/>
      <c r="IJD95" s="321"/>
      <c r="IJE95" s="84"/>
      <c r="IJF95" s="321"/>
      <c r="IJG95" s="321"/>
      <c r="IJH95" s="84"/>
      <c r="IJI95" s="85"/>
      <c r="IJJ95" s="84"/>
      <c r="IJK95" s="321"/>
      <c r="IJL95" s="321"/>
      <c r="IJM95" s="321"/>
      <c r="IJN95" s="321"/>
      <c r="IJO95" s="321"/>
      <c r="IJP95" s="321"/>
      <c r="IJQ95" s="321"/>
      <c r="IJR95" s="321"/>
      <c r="IJS95" s="321"/>
      <c r="IJT95" s="321"/>
      <c r="IJU95" s="321"/>
      <c r="IJV95" s="321"/>
      <c r="IJW95" s="84"/>
      <c r="IJX95" s="321"/>
      <c r="IJY95" s="321"/>
      <c r="IJZ95" s="84"/>
      <c r="IKA95" s="85"/>
      <c r="IKB95" s="84"/>
      <c r="IKC95" s="321"/>
      <c r="IKD95" s="321"/>
      <c r="IKE95" s="321"/>
      <c r="IKF95" s="321"/>
      <c r="IKG95" s="321"/>
      <c r="IKH95" s="321"/>
      <c r="IKI95" s="321"/>
      <c r="IKJ95" s="321"/>
      <c r="IKK95" s="321"/>
      <c r="IKL95" s="321"/>
      <c r="IKM95" s="321"/>
      <c r="IKN95" s="321"/>
      <c r="IKO95" s="84"/>
      <c r="IKP95" s="321"/>
      <c r="IKQ95" s="321"/>
      <c r="IKR95" s="84"/>
      <c r="IKS95" s="85"/>
      <c r="IKT95" s="84"/>
      <c r="IKU95" s="321"/>
      <c r="IKV95" s="321"/>
      <c r="IKW95" s="321"/>
      <c r="IKX95" s="321"/>
      <c r="IKY95" s="321"/>
      <c r="IKZ95" s="321"/>
      <c r="ILA95" s="321"/>
      <c r="ILB95" s="321"/>
      <c r="ILC95" s="321"/>
      <c r="ILD95" s="321"/>
      <c r="ILE95" s="321"/>
      <c r="ILF95" s="321"/>
      <c r="ILG95" s="84"/>
      <c r="ILH95" s="321"/>
      <c r="ILI95" s="321"/>
      <c r="ILJ95" s="84"/>
      <c r="ILK95" s="85"/>
      <c r="ILL95" s="84"/>
      <c r="ILM95" s="321"/>
      <c r="ILN95" s="321"/>
      <c r="ILO95" s="321"/>
      <c r="ILP95" s="321"/>
      <c r="ILQ95" s="321"/>
      <c r="ILR95" s="321"/>
      <c r="ILS95" s="321"/>
      <c r="ILT95" s="321"/>
      <c r="ILU95" s="321"/>
      <c r="ILV95" s="321"/>
      <c r="ILW95" s="321"/>
      <c r="ILX95" s="321"/>
      <c r="ILY95" s="84"/>
      <c r="ILZ95" s="321"/>
      <c r="IMA95" s="321"/>
      <c r="IMB95" s="84"/>
      <c r="IMC95" s="85"/>
      <c r="IMD95" s="84"/>
      <c r="IME95" s="321"/>
      <c r="IMF95" s="321"/>
      <c r="IMG95" s="321"/>
      <c r="IMH95" s="321"/>
      <c r="IMI95" s="321"/>
      <c r="IMJ95" s="321"/>
      <c r="IMK95" s="321"/>
      <c r="IML95" s="321"/>
      <c r="IMM95" s="321"/>
      <c r="IMN95" s="321"/>
      <c r="IMO95" s="321"/>
      <c r="IMP95" s="321"/>
      <c r="IMQ95" s="84"/>
      <c r="IMR95" s="321"/>
      <c r="IMS95" s="321"/>
      <c r="IMT95" s="84"/>
      <c r="IMU95" s="85"/>
      <c r="IMV95" s="84"/>
      <c r="IMW95" s="321"/>
      <c r="IMX95" s="321"/>
      <c r="IMY95" s="321"/>
      <c r="IMZ95" s="321"/>
      <c r="INA95" s="321"/>
      <c r="INB95" s="321"/>
      <c r="INC95" s="321"/>
      <c r="IND95" s="321"/>
      <c r="INE95" s="321"/>
      <c r="INF95" s="321"/>
      <c r="ING95" s="321"/>
      <c r="INH95" s="321"/>
      <c r="INI95" s="84"/>
      <c r="INJ95" s="321"/>
      <c r="INK95" s="321"/>
      <c r="INL95" s="84"/>
      <c r="INM95" s="85"/>
      <c r="INN95" s="84"/>
      <c r="INO95" s="321"/>
      <c r="INP95" s="321"/>
      <c r="INQ95" s="321"/>
      <c r="INR95" s="321"/>
      <c r="INS95" s="321"/>
      <c r="INT95" s="321"/>
      <c r="INU95" s="321"/>
      <c r="INV95" s="321"/>
      <c r="INW95" s="321"/>
      <c r="INX95" s="321"/>
      <c r="INY95" s="321"/>
      <c r="INZ95" s="321"/>
      <c r="IOA95" s="84"/>
      <c r="IOB95" s="321"/>
      <c r="IOC95" s="321"/>
      <c r="IOD95" s="84"/>
      <c r="IOE95" s="85"/>
      <c r="IOF95" s="84"/>
      <c r="IOG95" s="321"/>
      <c r="IOH95" s="321"/>
      <c r="IOI95" s="321"/>
      <c r="IOJ95" s="321"/>
      <c r="IOK95" s="321"/>
      <c r="IOL95" s="321"/>
      <c r="IOM95" s="321"/>
      <c r="ION95" s="321"/>
      <c r="IOO95" s="321"/>
      <c r="IOP95" s="321"/>
      <c r="IOQ95" s="321"/>
      <c r="IOR95" s="321"/>
      <c r="IOS95" s="84"/>
      <c r="IOT95" s="321"/>
      <c r="IOU95" s="321"/>
      <c r="IOV95" s="84"/>
      <c r="IOW95" s="85"/>
      <c r="IOX95" s="84"/>
      <c r="IOY95" s="321"/>
      <c r="IOZ95" s="321"/>
      <c r="IPA95" s="321"/>
      <c r="IPB95" s="321"/>
      <c r="IPC95" s="321"/>
      <c r="IPD95" s="321"/>
      <c r="IPE95" s="321"/>
      <c r="IPF95" s="321"/>
      <c r="IPG95" s="321"/>
      <c r="IPH95" s="321"/>
      <c r="IPI95" s="321"/>
      <c r="IPJ95" s="321"/>
      <c r="IPK95" s="84"/>
      <c r="IPL95" s="321"/>
      <c r="IPM95" s="321"/>
      <c r="IPN95" s="84"/>
      <c r="IPO95" s="85"/>
      <c r="IPP95" s="84"/>
      <c r="IPQ95" s="321"/>
      <c r="IPR95" s="321"/>
      <c r="IPS95" s="321"/>
      <c r="IPT95" s="321"/>
      <c r="IPU95" s="321"/>
      <c r="IPV95" s="321"/>
      <c r="IPW95" s="321"/>
      <c r="IPX95" s="321"/>
      <c r="IPY95" s="321"/>
      <c r="IPZ95" s="321"/>
      <c r="IQA95" s="321"/>
      <c r="IQB95" s="321"/>
      <c r="IQC95" s="84"/>
      <c r="IQD95" s="321"/>
      <c r="IQE95" s="321"/>
      <c r="IQF95" s="84"/>
      <c r="IQG95" s="85"/>
      <c r="IQH95" s="84"/>
      <c r="IQI95" s="321"/>
      <c r="IQJ95" s="321"/>
      <c r="IQK95" s="321"/>
      <c r="IQL95" s="321"/>
      <c r="IQM95" s="321"/>
      <c r="IQN95" s="321"/>
      <c r="IQO95" s="321"/>
      <c r="IQP95" s="321"/>
      <c r="IQQ95" s="321"/>
      <c r="IQR95" s="321"/>
      <c r="IQS95" s="321"/>
      <c r="IQT95" s="321"/>
      <c r="IQU95" s="84"/>
      <c r="IQV95" s="321"/>
      <c r="IQW95" s="321"/>
      <c r="IQX95" s="84"/>
      <c r="IQY95" s="85"/>
      <c r="IQZ95" s="84"/>
      <c r="IRA95" s="321"/>
      <c r="IRB95" s="321"/>
      <c r="IRC95" s="321"/>
      <c r="IRD95" s="321"/>
      <c r="IRE95" s="321"/>
      <c r="IRF95" s="321"/>
      <c r="IRG95" s="321"/>
      <c r="IRH95" s="321"/>
      <c r="IRI95" s="321"/>
      <c r="IRJ95" s="321"/>
      <c r="IRK95" s="321"/>
      <c r="IRL95" s="321"/>
      <c r="IRM95" s="84"/>
      <c r="IRN95" s="321"/>
      <c r="IRO95" s="321"/>
      <c r="IRP95" s="84"/>
      <c r="IRQ95" s="85"/>
      <c r="IRR95" s="84"/>
      <c r="IRS95" s="321"/>
      <c r="IRT95" s="321"/>
      <c r="IRU95" s="321"/>
      <c r="IRV95" s="321"/>
      <c r="IRW95" s="321"/>
      <c r="IRX95" s="321"/>
      <c r="IRY95" s="321"/>
      <c r="IRZ95" s="321"/>
      <c r="ISA95" s="321"/>
      <c r="ISB95" s="321"/>
      <c r="ISC95" s="321"/>
      <c r="ISD95" s="321"/>
      <c r="ISE95" s="84"/>
      <c r="ISF95" s="321"/>
      <c r="ISG95" s="321"/>
      <c r="ISH95" s="84"/>
      <c r="ISI95" s="85"/>
      <c r="ISJ95" s="84"/>
      <c r="ISK95" s="321"/>
      <c r="ISL95" s="321"/>
      <c r="ISM95" s="321"/>
      <c r="ISN95" s="321"/>
      <c r="ISO95" s="321"/>
      <c r="ISP95" s="321"/>
      <c r="ISQ95" s="321"/>
      <c r="ISR95" s="321"/>
      <c r="ISS95" s="321"/>
      <c r="IST95" s="321"/>
      <c r="ISU95" s="321"/>
      <c r="ISV95" s="321"/>
      <c r="ISW95" s="84"/>
      <c r="ISX95" s="321"/>
      <c r="ISY95" s="321"/>
      <c r="ISZ95" s="84"/>
      <c r="ITA95" s="85"/>
      <c r="ITB95" s="84"/>
      <c r="ITC95" s="321"/>
      <c r="ITD95" s="321"/>
      <c r="ITE95" s="321"/>
      <c r="ITF95" s="321"/>
      <c r="ITG95" s="321"/>
      <c r="ITH95" s="321"/>
      <c r="ITI95" s="321"/>
      <c r="ITJ95" s="321"/>
      <c r="ITK95" s="321"/>
      <c r="ITL95" s="321"/>
      <c r="ITM95" s="321"/>
      <c r="ITN95" s="321"/>
      <c r="ITO95" s="84"/>
      <c r="ITP95" s="321"/>
      <c r="ITQ95" s="321"/>
      <c r="ITR95" s="84"/>
      <c r="ITS95" s="85"/>
      <c r="ITT95" s="84"/>
      <c r="ITU95" s="321"/>
      <c r="ITV95" s="321"/>
      <c r="ITW95" s="321"/>
      <c r="ITX95" s="321"/>
      <c r="ITY95" s="321"/>
      <c r="ITZ95" s="321"/>
      <c r="IUA95" s="321"/>
      <c r="IUB95" s="321"/>
      <c r="IUC95" s="321"/>
      <c r="IUD95" s="321"/>
      <c r="IUE95" s="321"/>
      <c r="IUF95" s="321"/>
      <c r="IUG95" s="84"/>
      <c r="IUH95" s="321"/>
      <c r="IUI95" s="321"/>
      <c r="IUJ95" s="84"/>
      <c r="IUK95" s="85"/>
      <c r="IUL95" s="84"/>
      <c r="IUM95" s="321"/>
      <c r="IUN95" s="321"/>
      <c r="IUO95" s="321"/>
      <c r="IUP95" s="321"/>
      <c r="IUQ95" s="321"/>
      <c r="IUR95" s="321"/>
      <c r="IUS95" s="321"/>
      <c r="IUT95" s="321"/>
      <c r="IUU95" s="321"/>
      <c r="IUV95" s="321"/>
      <c r="IUW95" s="321"/>
      <c r="IUX95" s="321"/>
      <c r="IUY95" s="84"/>
      <c r="IUZ95" s="321"/>
      <c r="IVA95" s="321"/>
      <c r="IVB95" s="84"/>
      <c r="IVC95" s="85"/>
      <c r="IVD95" s="84"/>
      <c r="IVE95" s="321"/>
      <c r="IVF95" s="321"/>
      <c r="IVG95" s="321"/>
      <c r="IVH95" s="321"/>
      <c r="IVI95" s="321"/>
      <c r="IVJ95" s="321"/>
      <c r="IVK95" s="321"/>
      <c r="IVL95" s="321"/>
      <c r="IVM95" s="321"/>
      <c r="IVN95" s="321"/>
      <c r="IVO95" s="321"/>
      <c r="IVP95" s="321"/>
      <c r="IVQ95" s="84"/>
      <c r="IVR95" s="321"/>
      <c r="IVS95" s="321"/>
      <c r="IVT95" s="84"/>
      <c r="IVU95" s="85"/>
      <c r="IVV95" s="84"/>
      <c r="IVW95" s="321"/>
      <c r="IVX95" s="321"/>
      <c r="IVY95" s="321"/>
      <c r="IVZ95" s="321"/>
      <c r="IWA95" s="321"/>
      <c r="IWB95" s="321"/>
      <c r="IWC95" s="321"/>
      <c r="IWD95" s="321"/>
      <c r="IWE95" s="321"/>
      <c r="IWF95" s="321"/>
      <c r="IWG95" s="321"/>
      <c r="IWH95" s="321"/>
      <c r="IWI95" s="84"/>
      <c r="IWJ95" s="321"/>
      <c r="IWK95" s="321"/>
      <c r="IWL95" s="84"/>
      <c r="IWM95" s="85"/>
      <c r="IWN95" s="84"/>
      <c r="IWO95" s="321"/>
      <c r="IWP95" s="321"/>
      <c r="IWQ95" s="321"/>
      <c r="IWR95" s="321"/>
      <c r="IWS95" s="321"/>
      <c r="IWT95" s="321"/>
      <c r="IWU95" s="321"/>
      <c r="IWV95" s="321"/>
      <c r="IWW95" s="321"/>
      <c r="IWX95" s="321"/>
      <c r="IWY95" s="321"/>
      <c r="IWZ95" s="321"/>
      <c r="IXA95" s="84"/>
      <c r="IXB95" s="321"/>
      <c r="IXC95" s="321"/>
      <c r="IXD95" s="84"/>
      <c r="IXE95" s="85"/>
      <c r="IXF95" s="84"/>
      <c r="IXG95" s="321"/>
      <c r="IXH95" s="321"/>
      <c r="IXI95" s="321"/>
      <c r="IXJ95" s="321"/>
      <c r="IXK95" s="321"/>
      <c r="IXL95" s="321"/>
      <c r="IXM95" s="321"/>
      <c r="IXN95" s="321"/>
      <c r="IXO95" s="321"/>
      <c r="IXP95" s="321"/>
      <c r="IXQ95" s="321"/>
      <c r="IXR95" s="321"/>
      <c r="IXS95" s="84"/>
      <c r="IXT95" s="321"/>
      <c r="IXU95" s="321"/>
      <c r="IXV95" s="84"/>
      <c r="IXW95" s="85"/>
      <c r="IXX95" s="84"/>
      <c r="IXY95" s="321"/>
      <c r="IXZ95" s="321"/>
      <c r="IYA95" s="321"/>
      <c r="IYB95" s="321"/>
      <c r="IYC95" s="321"/>
      <c r="IYD95" s="321"/>
      <c r="IYE95" s="321"/>
      <c r="IYF95" s="321"/>
      <c r="IYG95" s="321"/>
      <c r="IYH95" s="321"/>
      <c r="IYI95" s="321"/>
      <c r="IYJ95" s="321"/>
      <c r="IYK95" s="84"/>
      <c r="IYL95" s="321"/>
      <c r="IYM95" s="321"/>
      <c r="IYN95" s="84"/>
      <c r="IYO95" s="85"/>
      <c r="IYP95" s="84"/>
      <c r="IYQ95" s="321"/>
      <c r="IYR95" s="321"/>
      <c r="IYS95" s="321"/>
      <c r="IYT95" s="321"/>
      <c r="IYU95" s="321"/>
      <c r="IYV95" s="321"/>
      <c r="IYW95" s="321"/>
      <c r="IYX95" s="321"/>
      <c r="IYY95" s="321"/>
      <c r="IYZ95" s="321"/>
      <c r="IZA95" s="321"/>
      <c r="IZB95" s="321"/>
      <c r="IZC95" s="84"/>
      <c r="IZD95" s="321"/>
      <c r="IZE95" s="321"/>
      <c r="IZF95" s="84"/>
      <c r="IZG95" s="85"/>
      <c r="IZH95" s="84"/>
      <c r="IZI95" s="321"/>
      <c r="IZJ95" s="321"/>
      <c r="IZK95" s="321"/>
      <c r="IZL95" s="321"/>
      <c r="IZM95" s="321"/>
      <c r="IZN95" s="321"/>
      <c r="IZO95" s="321"/>
      <c r="IZP95" s="321"/>
      <c r="IZQ95" s="321"/>
      <c r="IZR95" s="321"/>
      <c r="IZS95" s="321"/>
      <c r="IZT95" s="321"/>
      <c r="IZU95" s="84"/>
      <c r="IZV95" s="321"/>
      <c r="IZW95" s="321"/>
      <c r="IZX95" s="84"/>
      <c r="IZY95" s="85"/>
      <c r="IZZ95" s="84"/>
      <c r="JAA95" s="321"/>
      <c r="JAB95" s="321"/>
      <c r="JAC95" s="321"/>
      <c r="JAD95" s="321"/>
      <c r="JAE95" s="321"/>
      <c r="JAF95" s="321"/>
      <c r="JAG95" s="321"/>
      <c r="JAH95" s="321"/>
      <c r="JAI95" s="321"/>
      <c r="JAJ95" s="321"/>
      <c r="JAK95" s="321"/>
      <c r="JAL95" s="321"/>
      <c r="JAM95" s="84"/>
      <c r="JAN95" s="321"/>
      <c r="JAO95" s="321"/>
      <c r="JAP95" s="84"/>
      <c r="JAQ95" s="85"/>
      <c r="JAR95" s="84"/>
      <c r="JAS95" s="321"/>
      <c r="JAT95" s="321"/>
      <c r="JAU95" s="321"/>
      <c r="JAV95" s="321"/>
      <c r="JAW95" s="321"/>
      <c r="JAX95" s="321"/>
      <c r="JAY95" s="321"/>
      <c r="JAZ95" s="321"/>
      <c r="JBA95" s="321"/>
      <c r="JBB95" s="321"/>
      <c r="JBC95" s="321"/>
      <c r="JBD95" s="321"/>
      <c r="JBE95" s="84"/>
      <c r="JBF95" s="321"/>
      <c r="JBG95" s="321"/>
      <c r="JBH95" s="84"/>
      <c r="JBI95" s="85"/>
      <c r="JBJ95" s="84"/>
      <c r="JBK95" s="321"/>
      <c r="JBL95" s="321"/>
      <c r="JBM95" s="321"/>
      <c r="JBN95" s="321"/>
      <c r="JBO95" s="321"/>
      <c r="JBP95" s="321"/>
      <c r="JBQ95" s="321"/>
      <c r="JBR95" s="321"/>
      <c r="JBS95" s="321"/>
      <c r="JBT95" s="321"/>
      <c r="JBU95" s="321"/>
      <c r="JBV95" s="321"/>
      <c r="JBW95" s="84"/>
      <c r="JBX95" s="321"/>
      <c r="JBY95" s="321"/>
      <c r="JBZ95" s="84"/>
      <c r="JCA95" s="85"/>
      <c r="JCB95" s="84"/>
      <c r="JCC95" s="321"/>
      <c r="JCD95" s="321"/>
      <c r="JCE95" s="321"/>
      <c r="JCF95" s="321"/>
      <c r="JCG95" s="321"/>
      <c r="JCH95" s="321"/>
      <c r="JCI95" s="321"/>
      <c r="JCJ95" s="321"/>
      <c r="JCK95" s="321"/>
      <c r="JCL95" s="321"/>
      <c r="JCM95" s="321"/>
      <c r="JCN95" s="321"/>
      <c r="JCO95" s="84"/>
      <c r="JCP95" s="321"/>
      <c r="JCQ95" s="321"/>
      <c r="JCR95" s="84"/>
      <c r="JCS95" s="85"/>
      <c r="JCT95" s="84"/>
      <c r="JCU95" s="321"/>
      <c r="JCV95" s="321"/>
      <c r="JCW95" s="321"/>
      <c r="JCX95" s="321"/>
      <c r="JCY95" s="321"/>
      <c r="JCZ95" s="321"/>
      <c r="JDA95" s="321"/>
      <c r="JDB95" s="321"/>
      <c r="JDC95" s="321"/>
      <c r="JDD95" s="321"/>
      <c r="JDE95" s="321"/>
      <c r="JDF95" s="321"/>
      <c r="JDG95" s="84"/>
      <c r="JDH95" s="321"/>
      <c r="JDI95" s="321"/>
      <c r="JDJ95" s="84"/>
      <c r="JDK95" s="85"/>
      <c r="JDL95" s="84"/>
      <c r="JDM95" s="321"/>
      <c r="JDN95" s="321"/>
      <c r="JDO95" s="321"/>
      <c r="JDP95" s="321"/>
      <c r="JDQ95" s="321"/>
      <c r="JDR95" s="321"/>
      <c r="JDS95" s="321"/>
      <c r="JDT95" s="321"/>
      <c r="JDU95" s="321"/>
      <c r="JDV95" s="321"/>
      <c r="JDW95" s="321"/>
      <c r="JDX95" s="321"/>
      <c r="JDY95" s="84"/>
      <c r="JDZ95" s="321"/>
      <c r="JEA95" s="321"/>
      <c r="JEB95" s="84"/>
      <c r="JEC95" s="85"/>
      <c r="JED95" s="84"/>
      <c r="JEE95" s="321"/>
      <c r="JEF95" s="321"/>
      <c r="JEG95" s="321"/>
      <c r="JEH95" s="321"/>
      <c r="JEI95" s="321"/>
      <c r="JEJ95" s="321"/>
      <c r="JEK95" s="321"/>
      <c r="JEL95" s="321"/>
      <c r="JEM95" s="321"/>
      <c r="JEN95" s="321"/>
      <c r="JEO95" s="321"/>
      <c r="JEP95" s="321"/>
      <c r="JEQ95" s="84"/>
      <c r="JER95" s="321"/>
      <c r="JES95" s="321"/>
      <c r="JET95" s="84"/>
      <c r="JEU95" s="85"/>
      <c r="JEV95" s="84"/>
      <c r="JEW95" s="321"/>
      <c r="JEX95" s="321"/>
      <c r="JEY95" s="321"/>
      <c r="JEZ95" s="321"/>
      <c r="JFA95" s="321"/>
      <c r="JFB95" s="321"/>
      <c r="JFC95" s="321"/>
      <c r="JFD95" s="321"/>
      <c r="JFE95" s="321"/>
      <c r="JFF95" s="321"/>
      <c r="JFG95" s="321"/>
      <c r="JFH95" s="321"/>
      <c r="JFI95" s="84"/>
      <c r="JFJ95" s="321"/>
      <c r="JFK95" s="321"/>
      <c r="JFL95" s="84"/>
      <c r="JFM95" s="85"/>
      <c r="JFN95" s="84"/>
      <c r="JFO95" s="321"/>
      <c r="JFP95" s="321"/>
      <c r="JFQ95" s="321"/>
      <c r="JFR95" s="321"/>
      <c r="JFS95" s="321"/>
      <c r="JFT95" s="321"/>
      <c r="JFU95" s="321"/>
      <c r="JFV95" s="321"/>
      <c r="JFW95" s="321"/>
      <c r="JFX95" s="321"/>
      <c r="JFY95" s="321"/>
      <c r="JFZ95" s="321"/>
      <c r="JGA95" s="84"/>
      <c r="JGB95" s="321"/>
      <c r="JGC95" s="321"/>
      <c r="JGD95" s="84"/>
      <c r="JGE95" s="85"/>
      <c r="JGF95" s="84"/>
      <c r="JGG95" s="321"/>
      <c r="JGH95" s="321"/>
      <c r="JGI95" s="321"/>
      <c r="JGJ95" s="321"/>
      <c r="JGK95" s="321"/>
      <c r="JGL95" s="321"/>
      <c r="JGM95" s="321"/>
      <c r="JGN95" s="321"/>
      <c r="JGO95" s="321"/>
      <c r="JGP95" s="321"/>
      <c r="JGQ95" s="321"/>
      <c r="JGR95" s="321"/>
      <c r="JGS95" s="84"/>
      <c r="JGT95" s="321"/>
      <c r="JGU95" s="321"/>
      <c r="JGV95" s="84"/>
      <c r="JGW95" s="85"/>
      <c r="JGX95" s="84"/>
      <c r="JGY95" s="321"/>
      <c r="JGZ95" s="321"/>
      <c r="JHA95" s="321"/>
      <c r="JHB95" s="321"/>
      <c r="JHC95" s="321"/>
      <c r="JHD95" s="321"/>
      <c r="JHE95" s="321"/>
      <c r="JHF95" s="321"/>
      <c r="JHG95" s="321"/>
      <c r="JHH95" s="321"/>
      <c r="JHI95" s="321"/>
      <c r="JHJ95" s="321"/>
      <c r="JHK95" s="84"/>
      <c r="JHL95" s="321"/>
      <c r="JHM95" s="321"/>
      <c r="JHN95" s="84"/>
      <c r="JHO95" s="85"/>
      <c r="JHP95" s="84"/>
      <c r="JHQ95" s="321"/>
      <c r="JHR95" s="321"/>
      <c r="JHS95" s="321"/>
      <c r="JHT95" s="321"/>
      <c r="JHU95" s="321"/>
      <c r="JHV95" s="321"/>
      <c r="JHW95" s="321"/>
      <c r="JHX95" s="321"/>
      <c r="JHY95" s="321"/>
      <c r="JHZ95" s="321"/>
      <c r="JIA95" s="321"/>
      <c r="JIB95" s="321"/>
      <c r="JIC95" s="84"/>
      <c r="JID95" s="321"/>
      <c r="JIE95" s="321"/>
      <c r="JIF95" s="84"/>
      <c r="JIG95" s="85"/>
      <c r="JIH95" s="84"/>
      <c r="JII95" s="321"/>
      <c r="JIJ95" s="321"/>
      <c r="JIK95" s="321"/>
      <c r="JIL95" s="321"/>
      <c r="JIM95" s="321"/>
      <c r="JIN95" s="321"/>
      <c r="JIO95" s="321"/>
      <c r="JIP95" s="321"/>
      <c r="JIQ95" s="321"/>
      <c r="JIR95" s="321"/>
      <c r="JIS95" s="321"/>
      <c r="JIT95" s="321"/>
      <c r="JIU95" s="84"/>
      <c r="JIV95" s="321"/>
      <c r="JIW95" s="321"/>
      <c r="JIX95" s="84"/>
      <c r="JIY95" s="85"/>
      <c r="JIZ95" s="84"/>
      <c r="JJA95" s="321"/>
      <c r="JJB95" s="321"/>
      <c r="JJC95" s="321"/>
      <c r="JJD95" s="321"/>
      <c r="JJE95" s="321"/>
      <c r="JJF95" s="321"/>
      <c r="JJG95" s="321"/>
      <c r="JJH95" s="321"/>
      <c r="JJI95" s="321"/>
      <c r="JJJ95" s="321"/>
      <c r="JJK95" s="321"/>
      <c r="JJL95" s="321"/>
      <c r="JJM95" s="84"/>
      <c r="JJN95" s="321"/>
      <c r="JJO95" s="321"/>
      <c r="JJP95" s="84"/>
      <c r="JJQ95" s="85"/>
      <c r="JJR95" s="84"/>
      <c r="JJS95" s="321"/>
      <c r="JJT95" s="321"/>
      <c r="JJU95" s="321"/>
      <c r="JJV95" s="321"/>
      <c r="JJW95" s="321"/>
      <c r="JJX95" s="321"/>
      <c r="JJY95" s="321"/>
      <c r="JJZ95" s="321"/>
      <c r="JKA95" s="321"/>
      <c r="JKB95" s="321"/>
      <c r="JKC95" s="321"/>
      <c r="JKD95" s="321"/>
      <c r="JKE95" s="84"/>
      <c r="JKF95" s="321"/>
      <c r="JKG95" s="321"/>
      <c r="JKH95" s="84"/>
      <c r="JKI95" s="85"/>
      <c r="JKJ95" s="84"/>
      <c r="JKK95" s="321"/>
      <c r="JKL95" s="321"/>
      <c r="JKM95" s="321"/>
      <c r="JKN95" s="321"/>
      <c r="JKO95" s="321"/>
      <c r="JKP95" s="321"/>
      <c r="JKQ95" s="321"/>
      <c r="JKR95" s="321"/>
      <c r="JKS95" s="321"/>
      <c r="JKT95" s="321"/>
      <c r="JKU95" s="321"/>
      <c r="JKV95" s="321"/>
      <c r="JKW95" s="84"/>
      <c r="JKX95" s="321"/>
      <c r="JKY95" s="321"/>
      <c r="JKZ95" s="84"/>
      <c r="JLA95" s="85"/>
      <c r="JLB95" s="84"/>
      <c r="JLC95" s="321"/>
      <c r="JLD95" s="321"/>
      <c r="JLE95" s="321"/>
      <c r="JLF95" s="321"/>
      <c r="JLG95" s="321"/>
      <c r="JLH95" s="321"/>
      <c r="JLI95" s="321"/>
      <c r="JLJ95" s="321"/>
      <c r="JLK95" s="321"/>
      <c r="JLL95" s="321"/>
      <c r="JLM95" s="321"/>
      <c r="JLN95" s="321"/>
      <c r="JLO95" s="84"/>
      <c r="JLP95" s="321"/>
      <c r="JLQ95" s="321"/>
      <c r="JLR95" s="84"/>
      <c r="JLS95" s="85"/>
      <c r="JLT95" s="84"/>
      <c r="JLU95" s="321"/>
      <c r="JLV95" s="321"/>
      <c r="JLW95" s="321"/>
      <c r="JLX95" s="321"/>
      <c r="JLY95" s="321"/>
      <c r="JLZ95" s="321"/>
      <c r="JMA95" s="321"/>
      <c r="JMB95" s="321"/>
      <c r="JMC95" s="321"/>
      <c r="JMD95" s="321"/>
      <c r="JME95" s="321"/>
      <c r="JMF95" s="321"/>
      <c r="JMG95" s="84"/>
      <c r="JMH95" s="321"/>
      <c r="JMI95" s="321"/>
      <c r="JMJ95" s="84"/>
      <c r="JMK95" s="85"/>
      <c r="JML95" s="84"/>
      <c r="JMM95" s="321"/>
      <c r="JMN95" s="321"/>
      <c r="JMO95" s="321"/>
      <c r="JMP95" s="321"/>
      <c r="JMQ95" s="321"/>
      <c r="JMR95" s="321"/>
      <c r="JMS95" s="321"/>
      <c r="JMT95" s="321"/>
      <c r="JMU95" s="321"/>
      <c r="JMV95" s="321"/>
      <c r="JMW95" s="321"/>
      <c r="JMX95" s="321"/>
      <c r="JMY95" s="84"/>
      <c r="JMZ95" s="321"/>
      <c r="JNA95" s="321"/>
      <c r="JNB95" s="84"/>
      <c r="JNC95" s="85"/>
      <c r="JND95" s="84"/>
      <c r="JNE95" s="321"/>
      <c r="JNF95" s="321"/>
      <c r="JNG95" s="321"/>
      <c r="JNH95" s="321"/>
      <c r="JNI95" s="321"/>
      <c r="JNJ95" s="321"/>
      <c r="JNK95" s="321"/>
      <c r="JNL95" s="321"/>
      <c r="JNM95" s="321"/>
      <c r="JNN95" s="321"/>
      <c r="JNO95" s="321"/>
      <c r="JNP95" s="321"/>
      <c r="JNQ95" s="84"/>
      <c r="JNR95" s="321"/>
      <c r="JNS95" s="321"/>
      <c r="JNT95" s="84"/>
      <c r="JNU95" s="85"/>
      <c r="JNV95" s="84"/>
      <c r="JNW95" s="321"/>
      <c r="JNX95" s="321"/>
      <c r="JNY95" s="321"/>
      <c r="JNZ95" s="321"/>
      <c r="JOA95" s="321"/>
      <c r="JOB95" s="321"/>
      <c r="JOC95" s="321"/>
      <c r="JOD95" s="321"/>
      <c r="JOE95" s="321"/>
      <c r="JOF95" s="321"/>
      <c r="JOG95" s="321"/>
      <c r="JOH95" s="321"/>
      <c r="JOI95" s="84"/>
      <c r="JOJ95" s="321"/>
      <c r="JOK95" s="321"/>
      <c r="JOL95" s="84"/>
      <c r="JOM95" s="85"/>
      <c r="JON95" s="84"/>
      <c r="JOO95" s="321"/>
      <c r="JOP95" s="321"/>
      <c r="JOQ95" s="321"/>
      <c r="JOR95" s="321"/>
      <c r="JOS95" s="321"/>
      <c r="JOT95" s="321"/>
      <c r="JOU95" s="321"/>
      <c r="JOV95" s="321"/>
      <c r="JOW95" s="321"/>
      <c r="JOX95" s="321"/>
      <c r="JOY95" s="321"/>
      <c r="JOZ95" s="321"/>
      <c r="JPA95" s="84"/>
      <c r="JPB95" s="321"/>
      <c r="JPC95" s="321"/>
      <c r="JPD95" s="84"/>
      <c r="JPE95" s="85"/>
      <c r="JPF95" s="84"/>
      <c r="JPG95" s="321"/>
      <c r="JPH95" s="321"/>
      <c r="JPI95" s="321"/>
      <c r="JPJ95" s="321"/>
      <c r="JPK95" s="321"/>
      <c r="JPL95" s="321"/>
      <c r="JPM95" s="321"/>
      <c r="JPN95" s="321"/>
      <c r="JPO95" s="321"/>
      <c r="JPP95" s="321"/>
      <c r="JPQ95" s="321"/>
      <c r="JPR95" s="321"/>
      <c r="JPS95" s="84"/>
      <c r="JPT95" s="321"/>
      <c r="JPU95" s="321"/>
      <c r="JPV95" s="84"/>
      <c r="JPW95" s="85"/>
      <c r="JPX95" s="84"/>
      <c r="JPY95" s="321"/>
      <c r="JPZ95" s="321"/>
      <c r="JQA95" s="321"/>
      <c r="JQB95" s="321"/>
      <c r="JQC95" s="321"/>
      <c r="JQD95" s="321"/>
      <c r="JQE95" s="321"/>
      <c r="JQF95" s="321"/>
      <c r="JQG95" s="321"/>
      <c r="JQH95" s="321"/>
      <c r="JQI95" s="321"/>
      <c r="JQJ95" s="321"/>
      <c r="JQK95" s="84"/>
      <c r="JQL95" s="321"/>
      <c r="JQM95" s="321"/>
      <c r="JQN95" s="84"/>
      <c r="JQO95" s="85"/>
      <c r="JQP95" s="84"/>
      <c r="JQQ95" s="321"/>
      <c r="JQR95" s="321"/>
      <c r="JQS95" s="321"/>
      <c r="JQT95" s="321"/>
      <c r="JQU95" s="321"/>
      <c r="JQV95" s="321"/>
      <c r="JQW95" s="321"/>
      <c r="JQX95" s="321"/>
      <c r="JQY95" s="321"/>
      <c r="JQZ95" s="321"/>
      <c r="JRA95" s="321"/>
      <c r="JRB95" s="321"/>
      <c r="JRC95" s="84"/>
      <c r="JRD95" s="321"/>
      <c r="JRE95" s="321"/>
      <c r="JRF95" s="84"/>
      <c r="JRG95" s="85"/>
      <c r="JRH95" s="84"/>
      <c r="JRI95" s="321"/>
      <c r="JRJ95" s="321"/>
      <c r="JRK95" s="321"/>
      <c r="JRL95" s="321"/>
      <c r="JRM95" s="321"/>
      <c r="JRN95" s="321"/>
      <c r="JRO95" s="321"/>
      <c r="JRP95" s="321"/>
      <c r="JRQ95" s="321"/>
      <c r="JRR95" s="321"/>
      <c r="JRS95" s="321"/>
      <c r="JRT95" s="321"/>
      <c r="JRU95" s="84"/>
      <c r="JRV95" s="321"/>
      <c r="JRW95" s="321"/>
      <c r="JRX95" s="84"/>
      <c r="JRY95" s="85"/>
      <c r="JRZ95" s="84"/>
      <c r="JSA95" s="321"/>
      <c r="JSB95" s="321"/>
      <c r="JSC95" s="321"/>
      <c r="JSD95" s="321"/>
      <c r="JSE95" s="321"/>
      <c r="JSF95" s="321"/>
      <c r="JSG95" s="321"/>
      <c r="JSH95" s="321"/>
      <c r="JSI95" s="321"/>
      <c r="JSJ95" s="321"/>
      <c r="JSK95" s="321"/>
      <c r="JSL95" s="321"/>
      <c r="JSM95" s="84"/>
      <c r="JSN95" s="321"/>
      <c r="JSO95" s="321"/>
      <c r="JSP95" s="84"/>
      <c r="JSQ95" s="85"/>
      <c r="JSR95" s="84"/>
      <c r="JSS95" s="321"/>
      <c r="JST95" s="321"/>
      <c r="JSU95" s="321"/>
      <c r="JSV95" s="321"/>
      <c r="JSW95" s="321"/>
      <c r="JSX95" s="321"/>
      <c r="JSY95" s="321"/>
      <c r="JSZ95" s="321"/>
      <c r="JTA95" s="321"/>
      <c r="JTB95" s="321"/>
      <c r="JTC95" s="321"/>
      <c r="JTD95" s="321"/>
      <c r="JTE95" s="84"/>
      <c r="JTF95" s="321"/>
      <c r="JTG95" s="321"/>
      <c r="JTH95" s="84"/>
      <c r="JTI95" s="85"/>
      <c r="JTJ95" s="84"/>
      <c r="JTK95" s="321"/>
      <c r="JTL95" s="321"/>
      <c r="JTM95" s="321"/>
      <c r="JTN95" s="321"/>
      <c r="JTO95" s="321"/>
      <c r="JTP95" s="321"/>
      <c r="JTQ95" s="321"/>
      <c r="JTR95" s="321"/>
      <c r="JTS95" s="321"/>
      <c r="JTT95" s="321"/>
      <c r="JTU95" s="321"/>
      <c r="JTV95" s="321"/>
      <c r="JTW95" s="84"/>
      <c r="JTX95" s="321"/>
      <c r="JTY95" s="321"/>
      <c r="JTZ95" s="84"/>
      <c r="JUA95" s="85"/>
      <c r="JUB95" s="84"/>
      <c r="JUC95" s="321"/>
      <c r="JUD95" s="321"/>
      <c r="JUE95" s="321"/>
      <c r="JUF95" s="321"/>
      <c r="JUG95" s="321"/>
      <c r="JUH95" s="321"/>
      <c r="JUI95" s="321"/>
      <c r="JUJ95" s="321"/>
      <c r="JUK95" s="321"/>
      <c r="JUL95" s="321"/>
      <c r="JUM95" s="321"/>
      <c r="JUN95" s="321"/>
      <c r="JUO95" s="84"/>
      <c r="JUP95" s="321"/>
      <c r="JUQ95" s="321"/>
      <c r="JUR95" s="84"/>
      <c r="JUS95" s="85"/>
      <c r="JUT95" s="84"/>
      <c r="JUU95" s="321"/>
      <c r="JUV95" s="321"/>
      <c r="JUW95" s="321"/>
      <c r="JUX95" s="321"/>
      <c r="JUY95" s="321"/>
      <c r="JUZ95" s="321"/>
      <c r="JVA95" s="321"/>
      <c r="JVB95" s="321"/>
      <c r="JVC95" s="321"/>
      <c r="JVD95" s="321"/>
      <c r="JVE95" s="321"/>
      <c r="JVF95" s="321"/>
      <c r="JVG95" s="84"/>
      <c r="JVH95" s="321"/>
      <c r="JVI95" s="321"/>
      <c r="JVJ95" s="84"/>
      <c r="JVK95" s="85"/>
      <c r="JVL95" s="84"/>
      <c r="JVM95" s="321"/>
      <c r="JVN95" s="321"/>
      <c r="JVO95" s="321"/>
      <c r="JVP95" s="321"/>
      <c r="JVQ95" s="321"/>
      <c r="JVR95" s="321"/>
      <c r="JVS95" s="321"/>
      <c r="JVT95" s="321"/>
      <c r="JVU95" s="321"/>
      <c r="JVV95" s="321"/>
      <c r="JVW95" s="321"/>
      <c r="JVX95" s="321"/>
      <c r="JVY95" s="84"/>
      <c r="JVZ95" s="321"/>
      <c r="JWA95" s="321"/>
      <c r="JWB95" s="84"/>
      <c r="JWC95" s="85"/>
      <c r="JWD95" s="84"/>
      <c r="JWE95" s="321"/>
      <c r="JWF95" s="321"/>
      <c r="JWG95" s="321"/>
      <c r="JWH95" s="321"/>
      <c r="JWI95" s="321"/>
      <c r="JWJ95" s="321"/>
      <c r="JWK95" s="321"/>
      <c r="JWL95" s="321"/>
      <c r="JWM95" s="321"/>
      <c r="JWN95" s="321"/>
      <c r="JWO95" s="321"/>
      <c r="JWP95" s="321"/>
      <c r="JWQ95" s="84"/>
      <c r="JWR95" s="321"/>
      <c r="JWS95" s="321"/>
      <c r="JWT95" s="84"/>
      <c r="JWU95" s="85"/>
      <c r="JWV95" s="84"/>
      <c r="JWW95" s="321"/>
      <c r="JWX95" s="321"/>
      <c r="JWY95" s="321"/>
      <c r="JWZ95" s="321"/>
      <c r="JXA95" s="321"/>
      <c r="JXB95" s="321"/>
      <c r="JXC95" s="321"/>
      <c r="JXD95" s="321"/>
      <c r="JXE95" s="321"/>
      <c r="JXF95" s="321"/>
      <c r="JXG95" s="321"/>
      <c r="JXH95" s="321"/>
      <c r="JXI95" s="84"/>
      <c r="JXJ95" s="321"/>
      <c r="JXK95" s="321"/>
      <c r="JXL95" s="84"/>
      <c r="JXM95" s="85"/>
      <c r="JXN95" s="84"/>
      <c r="JXO95" s="321"/>
      <c r="JXP95" s="321"/>
      <c r="JXQ95" s="321"/>
      <c r="JXR95" s="321"/>
      <c r="JXS95" s="321"/>
      <c r="JXT95" s="321"/>
      <c r="JXU95" s="321"/>
      <c r="JXV95" s="321"/>
      <c r="JXW95" s="321"/>
      <c r="JXX95" s="321"/>
      <c r="JXY95" s="321"/>
      <c r="JXZ95" s="321"/>
      <c r="JYA95" s="84"/>
      <c r="JYB95" s="321"/>
      <c r="JYC95" s="321"/>
      <c r="JYD95" s="84"/>
      <c r="JYE95" s="85"/>
      <c r="JYF95" s="84"/>
      <c r="JYG95" s="321"/>
      <c r="JYH95" s="321"/>
      <c r="JYI95" s="321"/>
      <c r="JYJ95" s="321"/>
      <c r="JYK95" s="321"/>
      <c r="JYL95" s="321"/>
      <c r="JYM95" s="321"/>
      <c r="JYN95" s="321"/>
      <c r="JYO95" s="321"/>
      <c r="JYP95" s="321"/>
      <c r="JYQ95" s="321"/>
      <c r="JYR95" s="321"/>
      <c r="JYS95" s="84"/>
      <c r="JYT95" s="321"/>
      <c r="JYU95" s="321"/>
      <c r="JYV95" s="84"/>
      <c r="JYW95" s="85"/>
      <c r="JYX95" s="84"/>
      <c r="JYY95" s="321"/>
      <c r="JYZ95" s="321"/>
      <c r="JZA95" s="321"/>
      <c r="JZB95" s="321"/>
      <c r="JZC95" s="321"/>
      <c r="JZD95" s="321"/>
      <c r="JZE95" s="321"/>
      <c r="JZF95" s="321"/>
      <c r="JZG95" s="321"/>
      <c r="JZH95" s="321"/>
      <c r="JZI95" s="321"/>
      <c r="JZJ95" s="321"/>
      <c r="JZK95" s="84"/>
      <c r="JZL95" s="321"/>
      <c r="JZM95" s="321"/>
      <c r="JZN95" s="84"/>
      <c r="JZO95" s="85"/>
      <c r="JZP95" s="84"/>
      <c r="JZQ95" s="321"/>
      <c r="JZR95" s="321"/>
      <c r="JZS95" s="321"/>
      <c r="JZT95" s="321"/>
      <c r="JZU95" s="321"/>
      <c r="JZV95" s="321"/>
      <c r="JZW95" s="321"/>
      <c r="JZX95" s="321"/>
      <c r="JZY95" s="321"/>
      <c r="JZZ95" s="321"/>
      <c r="KAA95" s="321"/>
      <c r="KAB95" s="321"/>
      <c r="KAC95" s="84"/>
      <c r="KAD95" s="321"/>
      <c r="KAE95" s="321"/>
      <c r="KAF95" s="84"/>
      <c r="KAG95" s="85"/>
      <c r="KAH95" s="84"/>
      <c r="KAI95" s="321"/>
      <c r="KAJ95" s="321"/>
      <c r="KAK95" s="321"/>
      <c r="KAL95" s="321"/>
      <c r="KAM95" s="321"/>
      <c r="KAN95" s="321"/>
      <c r="KAO95" s="321"/>
      <c r="KAP95" s="321"/>
      <c r="KAQ95" s="321"/>
      <c r="KAR95" s="321"/>
      <c r="KAS95" s="321"/>
      <c r="KAT95" s="321"/>
      <c r="KAU95" s="84"/>
      <c r="KAV95" s="321"/>
      <c r="KAW95" s="321"/>
      <c r="KAX95" s="84"/>
      <c r="KAY95" s="85"/>
      <c r="KAZ95" s="84"/>
      <c r="KBA95" s="321"/>
      <c r="KBB95" s="321"/>
      <c r="KBC95" s="321"/>
      <c r="KBD95" s="321"/>
      <c r="KBE95" s="321"/>
      <c r="KBF95" s="321"/>
      <c r="KBG95" s="321"/>
      <c r="KBH95" s="321"/>
      <c r="KBI95" s="321"/>
      <c r="KBJ95" s="321"/>
      <c r="KBK95" s="321"/>
      <c r="KBL95" s="321"/>
      <c r="KBM95" s="84"/>
      <c r="KBN95" s="321"/>
      <c r="KBO95" s="321"/>
      <c r="KBP95" s="84"/>
      <c r="KBQ95" s="85"/>
      <c r="KBR95" s="84"/>
      <c r="KBS95" s="321"/>
      <c r="KBT95" s="321"/>
      <c r="KBU95" s="321"/>
      <c r="KBV95" s="321"/>
      <c r="KBW95" s="321"/>
      <c r="KBX95" s="321"/>
      <c r="KBY95" s="321"/>
      <c r="KBZ95" s="321"/>
      <c r="KCA95" s="321"/>
      <c r="KCB95" s="321"/>
      <c r="KCC95" s="321"/>
      <c r="KCD95" s="321"/>
      <c r="KCE95" s="84"/>
      <c r="KCF95" s="321"/>
      <c r="KCG95" s="321"/>
      <c r="KCH95" s="84"/>
      <c r="KCI95" s="85"/>
      <c r="KCJ95" s="84"/>
      <c r="KCK95" s="321"/>
      <c r="KCL95" s="321"/>
      <c r="KCM95" s="321"/>
      <c r="KCN95" s="321"/>
      <c r="KCO95" s="321"/>
      <c r="KCP95" s="321"/>
      <c r="KCQ95" s="321"/>
      <c r="KCR95" s="321"/>
      <c r="KCS95" s="321"/>
      <c r="KCT95" s="321"/>
      <c r="KCU95" s="321"/>
      <c r="KCV95" s="321"/>
      <c r="KCW95" s="84"/>
      <c r="KCX95" s="321"/>
      <c r="KCY95" s="321"/>
      <c r="KCZ95" s="84"/>
      <c r="KDA95" s="85"/>
      <c r="KDB95" s="84"/>
      <c r="KDC95" s="321"/>
      <c r="KDD95" s="321"/>
      <c r="KDE95" s="321"/>
      <c r="KDF95" s="321"/>
      <c r="KDG95" s="321"/>
      <c r="KDH95" s="321"/>
      <c r="KDI95" s="321"/>
      <c r="KDJ95" s="321"/>
      <c r="KDK95" s="321"/>
      <c r="KDL95" s="321"/>
      <c r="KDM95" s="321"/>
      <c r="KDN95" s="321"/>
      <c r="KDO95" s="84"/>
      <c r="KDP95" s="321"/>
      <c r="KDQ95" s="321"/>
      <c r="KDR95" s="84"/>
      <c r="KDS95" s="85"/>
      <c r="KDT95" s="84"/>
      <c r="KDU95" s="321"/>
      <c r="KDV95" s="321"/>
      <c r="KDW95" s="321"/>
      <c r="KDX95" s="321"/>
      <c r="KDY95" s="321"/>
      <c r="KDZ95" s="321"/>
      <c r="KEA95" s="321"/>
      <c r="KEB95" s="321"/>
      <c r="KEC95" s="321"/>
      <c r="KED95" s="321"/>
      <c r="KEE95" s="321"/>
      <c r="KEF95" s="321"/>
      <c r="KEG95" s="84"/>
      <c r="KEH95" s="321"/>
      <c r="KEI95" s="321"/>
      <c r="KEJ95" s="84"/>
      <c r="KEK95" s="85"/>
      <c r="KEL95" s="84"/>
      <c r="KEM95" s="321"/>
      <c r="KEN95" s="321"/>
      <c r="KEO95" s="321"/>
      <c r="KEP95" s="321"/>
      <c r="KEQ95" s="321"/>
      <c r="KER95" s="321"/>
      <c r="KES95" s="321"/>
      <c r="KET95" s="321"/>
      <c r="KEU95" s="321"/>
      <c r="KEV95" s="321"/>
      <c r="KEW95" s="321"/>
      <c r="KEX95" s="321"/>
      <c r="KEY95" s="84"/>
      <c r="KEZ95" s="321"/>
      <c r="KFA95" s="321"/>
      <c r="KFB95" s="84"/>
      <c r="KFC95" s="85"/>
      <c r="KFD95" s="84"/>
      <c r="KFE95" s="321"/>
      <c r="KFF95" s="321"/>
      <c r="KFG95" s="321"/>
      <c r="KFH95" s="321"/>
      <c r="KFI95" s="321"/>
      <c r="KFJ95" s="321"/>
      <c r="KFK95" s="321"/>
      <c r="KFL95" s="321"/>
      <c r="KFM95" s="321"/>
      <c r="KFN95" s="321"/>
      <c r="KFO95" s="321"/>
      <c r="KFP95" s="321"/>
      <c r="KFQ95" s="84"/>
      <c r="KFR95" s="321"/>
      <c r="KFS95" s="321"/>
      <c r="KFT95" s="84"/>
      <c r="KFU95" s="85"/>
      <c r="KFV95" s="84"/>
      <c r="KFW95" s="321"/>
      <c r="KFX95" s="321"/>
      <c r="KFY95" s="321"/>
      <c r="KFZ95" s="321"/>
      <c r="KGA95" s="321"/>
      <c r="KGB95" s="321"/>
      <c r="KGC95" s="321"/>
      <c r="KGD95" s="321"/>
      <c r="KGE95" s="321"/>
      <c r="KGF95" s="321"/>
      <c r="KGG95" s="321"/>
      <c r="KGH95" s="321"/>
      <c r="KGI95" s="84"/>
      <c r="KGJ95" s="321"/>
      <c r="KGK95" s="321"/>
      <c r="KGL95" s="84"/>
      <c r="KGM95" s="85"/>
      <c r="KGN95" s="84"/>
      <c r="KGO95" s="321"/>
      <c r="KGP95" s="321"/>
      <c r="KGQ95" s="321"/>
      <c r="KGR95" s="321"/>
      <c r="KGS95" s="321"/>
      <c r="KGT95" s="321"/>
      <c r="KGU95" s="321"/>
      <c r="KGV95" s="321"/>
      <c r="KGW95" s="321"/>
      <c r="KGX95" s="321"/>
      <c r="KGY95" s="321"/>
      <c r="KGZ95" s="321"/>
      <c r="KHA95" s="84"/>
      <c r="KHB95" s="321"/>
      <c r="KHC95" s="321"/>
      <c r="KHD95" s="84"/>
      <c r="KHE95" s="85"/>
      <c r="KHF95" s="84"/>
      <c r="KHG95" s="321"/>
      <c r="KHH95" s="321"/>
      <c r="KHI95" s="321"/>
      <c r="KHJ95" s="321"/>
      <c r="KHK95" s="321"/>
      <c r="KHL95" s="321"/>
      <c r="KHM95" s="321"/>
      <c r="KHN95" s="321"/>
      <c r="KHO95" s="321"/>
      <c r="KHP95" s="321"/>
      <c r="KHQ95" s="321"/>
      <c r="KHR95" s="321"/>
      <c r="KHS95" s="84"/>
      <c r="KHT95" s="321"/>
      <c r="KHU95" s="321"/>
      <c r="KHV95" s="84"/>
      <c r="KHW95" s="85"/>
      <c r="KHX95" s="84"/>
      <c r="KHY95" s="321"/>
      <c r="KHZ95" s="321"/>
      <c r="KIA95" s="321"/>
      <c r="KIB95" s="321"/>
      <c r="KIC95" s="321"/>
      <c r="KID95" s="321"/>
      <c r="KIE95" s="321"/>
      <c r="KIF95" s="321"/>
      <c r="KIG95" s="321"/>
      <c r="KIH95" s="321"/>
      <c r="KII95" s="321"/>
      <c r="KIJ95" s="321"/>
      <c r="KIK95" s="84"/>
      <c r="KIL95" s="321"/>
      <c r="KIM95" s="321"/>
      <c r="KIN95" s="84"/>
      <c r="KIO95" s="85"/>
      <c r="KIP95" s="84"/>
      <c r="KIQ95" s="321"/>
      <c r="KIR95" s="321"/>
      <c r="KIS95" s="321"/>
      <c r="KIT95" s="321"/>
      <c r="KIU95" s="321"/>
      <c r="KIV95" s="321"/>
      <c r="KIW95" s="321"/>
      <c r="KIX95" s="321"/>
      <c r="KIY95" s="321"/>
      <c r="KIZ95" s="321"/>
      <c r="KJA95" s="321"/>
      <c r="KJB95" s="321"/>
      <c r="KJC95" s="84"/>
      <c r="KJD95" s="321"/>
      <c r="KJE95" s="321"/>
      <c r="KJF95" s="84"/>
      <c r="KJG95" s="85"/>
      <c r="KJH95" s="84"/>
      <c r="KJI95" s="321"/>
      <c r="KJJ95" s="321"/>
      <c r="KJK95" s="321"/>
      <c r="KJL95" s="321"/>
      <c r="KJM95" s="321"/>
      <c r="KJN95" s="321"/>
      <c r="KJO95" s="321"/>
      <c r="KJP95" s="321"/>
      <c r="KJQ95" s="321"/>
      <c r="KJR95" s="321"/>
      <c r="KJS95" s="321"/>
      <c r="KJT95" s="321"/>
      <c r="KJU95" s="84"/>
      <c r="KJV95" s="321"/>
      <c r="KJW95" s="321"/>
      <c r="KJX95" s="84"/>
      <c r="KJY95" s="85"/>
      <c r="KJZ95" s="84"/>
      <c r="KKA95" s="321"/>
      <c r="KKB95" s="321"/>
      <c r="KKC95" s="321"/>
      <c r="KKD95" s="321"/>
      <c r="KKE95" s="321"/>
      <c r="KKF95" s="321"/>
      <c r="KKG95" s="321"/>
      <c r="KKH95" s="321"/>
      <c r="KKI95" s="321"/>
      <c r="KKJ95" s="321"/>
      <c r="KKK95" s="321"/>
      <c r="KKL95" s="321"/>
      <c r="KKM95" s="84"/>
      <c r="KKN95" s="321"/>
      <c r="KKO95" s="321"/>
      <c r="KKP95" s="84"/>
      <c r="KKQ95" s="85"/>
      <c r="KKR95" s="84"/>
      <c r="KKS95" s="321"/>
      <c r="KKT95" s="321"/>
      <c r="KKU95" s="321"/>
      <c r="KKV95" s="321"/>
      <c r="KKW95" s="321"/>
      <c r="KKX95" s="321"/>
      <c r="KKY95" s="321"/>
      <c r="KKZ95" s="321"/>
      <c r="KLA95" s="321"/>
      <c r="KLB95" s="321"/>
      <c r="KLC95" s="321"/>
      <c r="KLD95" s="321"/>
      <c r="KLE95" s="84"/>
      <c r="KLF95" s="321"/>
      <c r="KLG95" s="321"/>
      <c r="KLH95" s="84"/>
      <c r="KLI95" s="85"/>
      <c r="KLJ95" s="84"/>
      <c r="KLK95" s="321"/>
      <c r="KLL95" s="321"/>
      <c r="KLM95" s="321"/>
      <c r="KLN95" s="321"/>
      <c r="KLO95" s="321"/>
      <c r="KLP95" s="321"/>
      <c r="KLQ95" s="321"/>
      <c r="KLR95" s="321"/>
      <c r="KLS95" s="321"/>
      <c r="KLT95" s="321"/>
      <c r="KLU95" s="321"/>
      <c r="KLV95" s="321"/>
      <c r="KLW95" s="84"/>
      <c r="KLX95" s="321"/>
      <c r="KLY95" s="321"/>
      <c r="KLZ95" s="84"/>
      <c r="KMA95" s="85"/>
      <c r="KMB95" s="84"/>
      <c r="KMC95" s="321"/>
      <c r="KMD95" s="321"/>
      <c r="KME95" s="321"/>
      <c r="KMF95" s="321"/>
      <c r="KMG95" s="321"/>
      <c r="KMH95" s="321"/>
      <c r="KMI95" s="321"/>
      <c r="KMJ95" s="321"/>
      <c r="KMK95" s="321"/>
      <c r="KML95" s="321"/>
      <c r="KMM95" s="321"/>
      <c r="KMN95" s="321"/>
      <c r="KMO95" s="84"/>
      <c r="KMP95" s="321"/>
      <c r="KMQ95" s="321"/>
      <c r="KMR95" s="84"/>
      <c r="KMS95" s="85"/>
      <c r="KMT95" s="84"/>
      <c r="KMU95" s="321"/>
      <c r="KMV95" s="321"/>
      <c r="KMW95" s="321"/>
      <c r="KMX95" s="321"/>
      <c r="KMY95" s="321"/>
      <c r="KMZ95" s="321"/>
      <c r="KNA95" s="321"/>
      <c r="KNB95" s="321"/>
      <c r="KNC95" s="321"/>
      <c r="KND95" s="321"/>
      <c r="KNE95" s="321"/>
      <c r="KNF95" s="321"/>
      <c r="KNG95" s="84"/>
      <c r="KNH95" s="321"/>
      <c r="KNI95" s="321"/>
      <c r="KNJ95" s="84"/>
      <c r="KNK95" s="85"/>
      <c r="KNL95" s="84"/>
      <c r="KNM95" s="321"/>
      <c r="KNN95" s="321"/>
      <c r="KNO95" s="321"/>
      <c r="KNP95" s="321"/>
      <c r="KNQ95" s="321"/>
      <c r="KNR95" s="321"/>
      <c r="KNS95" s="321"/>
      <c r="KNT95" s="321"/>
      <c r="KNU95" s="321"/>
      <c r="KNV95" s="321"/>
      <c r="KNW95" s="321"/>
      <c r="KNX95" s="321"/>
      <c r="KNY95" s="84"/>
      <c r="KNZ95" s="321"/>
      <c r="KOA95" s="321"/>
      <c r="KOB95" s="84"/>
      <c r="KOC95" s="85"/>
      <c r="KOD95" s="84"/>
      <c r="KOE95" s="321"/>
      <c r="KOF95" s="321"/>
      <c r="KOG95" s="321"/>
      <c r="KOH95" s="321"/>
      <c r="KOI95" s="321"/>
      <c r="KOJ95" s="321"/>
      <c r="KOK95" s="321"/>
      <c r="KOL95" s="321"/>
      <c r="KOM95" s="321"/>
      <c r="KON95" s="321"/>
      <c r="KOO95" s="321"/>
      <c r="KOP95" s="321"/>
      <c r="KOQ95" s="84"/>
      <c r="KOR95" s="321"/>
      <c r="KOS95" s="321"/>
      <c r="KOT95" s="84"/>
      <c r="KOU95" s="85"/>
      <c r="KOV95" s="84"/>
      <c r="KOW95" s="321"/>
      <c r="KOX95" s="321"/>
      <c r="KOY95" s="321"/>
      <c r="KOZ95" s="321"/>
      <c r="KPA95" s="321"/>
      <c r="KPB95" s="321"/>
      <c r="KPC95" s="321"/>
      <c r="KPD95" s="321"/>
      <c r="KPE95" s="321"/>
      <c r="KPF95" s="321"/>
      <c r="KPG95" s="321"/>
      <c r="KPH95" s="321"/>
      <c r="KPI95" s="84"/>
      <c r="KPJ95" s="321"/>
      <c r="KPK95" s="321"/>
      <c r="KPL95" s="84"/>
      <c r="KPM95" s="85"/>
      <c r="KPN95" s="84"/>
      <c r="KPO95" s="321"/>
      <c r="KPP95" s="321"/>
      <c r="KPQ95" s="321"/>
      <c r="KPR95" s="321"/>
      <c r="KPS95" s="321"/>
      <c r="KPT95" s="321"/>
      <c r="KPU95" s="321"/>
      <c r="KPV95" s="321"/>
      <c r="KPW95" s="321"/>
      <c r="KPX95" s="321"/>
      <c r="KPY95" s="321"/>
      <c r="KPZ95" s="321"/>
      <c r="KQA95" s="84"/>
      <c r="KQB95" s="321"/>
      <c r="KQC95" s="321"/>
      <c r="KQD95" s="84"/>
      <c r="KQE95" s="85"/>
      <c r="KQF95" s="84"/>
      <c r="KQG95" s="321"/>
      <c r="KQH95" s="321"/>
      <c r="KQI95" s="321"/>
      <c r="KQJ95" s="321"/>
      <c r="KQK95" s="321"/>
      <c r="KQL95" s="321"/>
      <c r="KQM95" s="321"/>
      <c r="KQN95" s="321"/>
      <c r="KQO95" s="321"/>
      <c r="KQP95" s="321"/>
      <c r="KQQ95" s="321"/>
      <c r="KQR95" s="321"/>
      <c r="KQS95" s="84"/>
      <c r="KQT95" s="321"/>
      <c r="KQU95" s="321"/>
      <c r="KQV95" s="84"/>
      <c r="KQW95" s="85"/>
      <c r="KQX95" s="84"/>
      <c r="KQY95" s="321"/>
      <c r="KQZ95" s="321"/>
      <c r="KRA95" s="321"/>
      <c r="KRB95" s="321"/>
      <c r="KRC95" s="321"/>
      <c r="KRD95" s="321"/>
      <c r="KRE95" s="321"/>
      <c r="KRF95" s="321"/>
      <c r="KRG95" s="321"/>
      <c r="KRH95" s="321"/>
      <c r="KRI95" s="321"/>
      <c r="KRJ95" s="321"/>
      <c r="KRK95" s="84"/>
      <c r="KRL95" s="321"/>
      <c r="KRM95" s="321"/>
      <c r="KRN95" s="84"/>
      <c r="KRO95" s="85"/>
      <c r="KRP95" s="84"/>
      <c r="KRQ95" s="321"/>
      <c r="KRR95" s="321"/>
      <c r="KRS95" s="321"/>
      <c r="KRT95" s="321"/>
      <c r="KRU95" s="321"/>
      <c r="KRV95" s="321"/>
      <c r="KRW95" s="321"/>
      <c r="KRX95" s="321"/>
      <c r="KRY95" s="321"/>
      <c r="KRZ95" s="321"/>
      <c r="KSA95" s="321"/>
      <c r="KSB95" s="321"/>
      <c r="KSC95" s="84"/>
      <c r="KSD95" s="321"/>
      <c r="KSE95" s="321"/>
      <c r="KSF95" s="84"/>
      <c r="KSG95" s="85"/>
      <c r="KSH95" s="84"/>
      <c r="KSI95" s="321"/>
      <c r="KSJ95" s="321"/>
      <c r="KSK95" s="321"/>
      <c r="KSL95" s="321"/>
      <c r="KSM95" s="321"/>
      <c r="KSN95" s="321"/>
      <c r="KSO95" s="321"/>
      <c r="KSP95" s="321"/>
      <c r="KSQ95" s="321"/>
      <c r="KSR95" s="321"/>
      <c r="KSS95" s="321"/>
      <c r="KST95" s="321"/>
      <c r="KSU95" s="84"/>
      <c r="KSV95" s="321"/>
      <c r="KSW95" s="321"/>
      <c r="KSX95" s="84"/>
      <c r="KSY95" s="85"/>
      <c r="KSZ95" s="84"/>
      <c r="KTA95" s="321"/>
      <c r="KTB95" s="321"/>
      <c r="KTC95" s="321"/>
      <c r="KTD95" s="321"/>
      <c r="KTE95" s="321"/>
      <c r="KTF95" s="321"/>
      <c r="KTG95" s="321"/>
      <c r="KTH95" s="321"/>
      <c r="KTI95" s="321"/>
      <c r="KTJ95" s="321"/>
      <c r="KTK95" s="321"/>
      <c r="KTL95" s="321"/>
      <c r="KTM95" s="84"/>
      <c r="KTN95" s="321"/>
      <c r="KTO95" s="321"/>
      <c r="KTP95" s="84"/>
      <c r="KTQ95" s="85"/>
      <c r="KTR95" s="84"/>
      <c r="KTS95" s="321"/>
      <c r="KTT95" s="321"/>
      <c r="KTU95" s="321"/>
      <c r="KTV95" s="321"/>
      <c r="KTW95" s="321"/>
      <c r="KTX95" s="321"/>
      <c r="KTY95" s="321"/>
      <c r="KTZ95" s="321"/>
      <c r="KUA95" s="321"/>
      <c r="KUB95" s="321"/>
      <c r="KUC95" s="321"/>
      <c r="KUD95" s="321"/>
      <c r="KUE95" s="84"/>
      <c r="KUF95" s="321"/>
      <c r="KUG95" s="321"/>
      <c r="KUH95" s="84"/>
      <c r="KUI95" s="85"/>
      <c r="KUJ95" s="84"/>
      <c r="KUK95" s="321"/>
      <c r="KUL95" s="321"/>
      <c r="KUM95" s="321"/>
      <c r="KUN95" s="321"/>
      <c r="KUO95" s="321"/>
      <c r="KUP95" s="321"/>
      <c r="KUQ95" s="321"/>
      <c r="KUR95" s="321"/>
      <c r="KUS95" s="321"/>
      <c r="KUT95" s="321"/>
      <c r="KUU95" s="321"/>
      <c r="KUV95" s="321"/>
      <c r="KUW95" s="84"/>
      <c r="KUX95" s="321"/>
      <c r="KUY95" s="321"/>
      <c r="KUZ95" s="84"/>
      <c r="KVA95" s="85"/>
      <c r="KVB95" s="84"/>
      <c r="KVC95" s="321"/>
      <c r="KVD95" s="321"/>
      <c r="KVE95" s="321"/>
      <c r="KVF95" s="321"/>
      <c r="KVG95" s="321"/>
      <c r="KVH95" s="321"/>
      <c r="KVI95" s="321"/>
      <c r="KVJ95" s="321"/>
      <c r="KVK95" s="321"/>
      <c r="KVL95" s="321"/>
      <c r="KVM95" s="321"/>
      <c r="KVN95" s="321"/>
      <c r="KVO95" s="84"/>
      <c r="KVP95" s="321"/>
      <c r="KVQ95" s="321"/>
      <c r="KVR95" s="84"/>
      <c r="KVS95" s="85"/>
      <c r="KVT95" s="84"/>
      <c r="KVU95" s="321"/>
      <c r="KVV95" s="321"/>
      <c r="KVW95" s="321"/>
      <c r="KVX95" s="321"/>
      <c r="KVY95" s="321"/>
      <c r="KVZ95" s="321"/>
      <c r="KWA95" s="321"/>
      <c r="KWB95" s="321"/>
      <c r="KWC95" s="321"/>
      <c r="KWD95" s="321"/>
      <c r="KWE95" s="321"/>
      <c r="KWF95" s="321"/>
      <c r="KWG95" s="84"/>
      <c r="KWH95" s="321"/>
      <c r="KWI95" s="321"/>
      <c r="KWJ95" s="84"/>
      <c r="KWK95" s="85"/>
      <c r="KWL95" s="84"/>
      <c r="KWM95" s="321"/>
      <c r="KWN95" s="321"/>
      <c r="KWO95" s="321"/>
      <c r="KWP95" s="321"/>
      <c r="KWQ95" s="321"/>
      <c r="KWR95" s="321"/>
      <c r="KWS95" s="321"/>
      <c r="KWT95" s="321"/>
      <c r="KWU95" s="321"/>
      <c r="KWV95" s="321"/>
      <c r="KWW95" s="321"/>
      <c r="KWX95" s="321"/>
      <c r="KWY95" s="84"/>
      <c r="KWZ95" s="321"/>
      <c r="KXA95" s="321"/>
      <c r="KXB95" s="84"/>
      <c r="KXC95" s="85"/>
      <c r="KXD95" s="84"/>
      <c r="KXE95" s="321"/>
      <c r="KXF95" s="321"/>
      <c r="KXG95" s="321"/>
      <c r="KXH95" s="321"/>
      <c r="KXI95" s="321"/>
      <c r="KXJ95" s="321"/>
      <c r="KXK95" s="321"/>
      <c r="KXL95" s="321"/>
      <c r="KXM95" s="321"/>
      <c r="KXN95" s="321"/>
      <c r="KXO95" s="321"/>
      <c r="KXP95" s="321"/>
      <c r="KXQ95" s="84"/>
      <c r="KXR95" s="321"/>
      <c r="KXS95" s="321"/>
      <c r="KXT95" s="84"/>
      <c r="KXU95" s="85"/>
      <c r="KXV95" s="84"/>
      <c r="KXW95" s="321"/>
      <c r="KXX95" s="321"/>
      <c r="KXY95" s="321"/>
      <c r="KXZ95" s="321"/>
      <c r="KYA95" s="321"/>
      <c r="KYB95" s="321"/>
      <c r="KYC95" s="321"/>
      <c r="KYD95" s="321"/>
      <c r="KYE95" s="321"/>
      <c r="KYF95" s="321"/>
      <c r="KYG95" s="321"/>
      <c r="KYH95" s="321"/>
      <c r="KYI95" s="84"/>
      <c r="KYJ95" s="321"/>
      <c r="KYK95" s="321"/>
      <c r="KYL95" s="84"/>
      <c r="KYM95" s="85"/>
      <c r="KYN95" s="84"/>
      <c r="KYO95" s="321"/>
      <c r="KYP95" s="321"/>
      <c r="KYQ95" s="321"/>
      <c r="KYR95" s="321"/>
      <c r="KYS95" s="321"/>
      <c r="KYT95" s="321"/>
      <c r="KYU95" s="321"/>
      <c r="KYV95" s="321"/>
      <c r="KYW95" s="321"/>
      <c r="KYX95" s="321"/>
      <c r="KYY95" s="321"/>
      <c r="KYZ95" s="321"/>
      <c r="KZA95" s="84"/>
      <c r="KZB95" s="321"/>
      <c r="KZC95" s="321"/>
      <c r="KZD95" s="84"/>
      <c r="KZE95" s="85"/>
      <c r="KZF95" s="84"/>
      <c r="KZG95" s="321"/>
      <c r="KZH95" s="321"/>
      <c r="KZI95" s="321"/>
      <c r="KZJ95" s="321"/>
      <c r="KZK95" s="321"/>
      <c r="KZL95" s="321"/>
      <c r="KZM95" s="321"/>
      <c r="KZN95" s="321"/>
      <c r="KZO95" s="321"/>
      <c r="KZP95" s="321"/>
      <c r="KZQ95" s="321"/>
      <c r="KZR95" s="321"/>
      <c r="KZS95" s="84"/>
      <c r="KZT95" s="321"/>
      <c r="KZU95" s="321"/>
      <c r="KZV95" s="84"/>
      <c r="KZW95" s="85"/>
      <c r="KZX95" s="84"/>
      <c r="KZY95" s="321"/>
      <c r="KZZ95" s="321"/>
      <c r="LAA95" s="321"/>
      <c r="LAB95" s="321"/>
      <c r="LAC95" s="321"/>
      <c r="LAD95" s="321"/>
      <c r="LAE95" s="321"/>
      <c r="LAF95" s="321"/>
      <c r="LAG95" s="321"/>
      <c r="LAH95" s="321"/>
      <c r="LAI95" s="321"/>
      <c r="LAJ95" s="321"/>
      <c r="LAK95" s="84"/>
      <c r="LAL95" s="321"/>
      <c r="LAM95" s="321"/>
      <c r="LAN95" s="84"/>
      <c r="LAO95" s="85"/>
      <c r="LAP95" s="84"/>
      <c r="LAQ95" s="321"/>
      <c r="LAR95" s="321"/>
      <c r="LAS95" s="321"/>
      <c r="LAT95" s="321"/>
      <c r="LAU95" s="321"/>
      <c r="LAV95" s="321"/>
      <c r="LAW95" s="321"/>
      <c r="LAX95" s="321"/>
      <c r="LAY95" s="321"/>
      <c r="LAZ95" s="321"/>
      <c r="LBA95" s="321"/>
      <c r="LBB95" s="321"/>
      <c r="LBC95" s="84"/>
      <c r="LBD95" s="321"/>
      <c r="LBE95" s="321"/>
      <c r="LBF95" s="84"/>
      <c r="LBG95" s="85"/>
      <c r="LBH95" s="84"/>
      <c r="LBI95" s="321"/>
      <c r="LBJ95" s="321"/>
      <c r="LBK95" s="321"/>
      <c r="LBL95" s="321"/>
      <c r="LBM95" s="321"/>
      <c r="LBN95" s="321"/>
      <c r="LBO95" s="321"/>
      <c r="LBP95" s="321"/>
      <c r="LBQ95" s="321"/>
      <c r="LBR95" s="321"/>
      <c r="LBS95" s="321"/>
      <c r="LBT95" s="321"/>
      <c r="LBU95" s="84"/>
      <c r="LBV95" s="321"/>
      <c r="LBW95" s="321"/>
      <c r="LBX95" s="84"/>
      <c r="LBY95" s="85"/>
      <c r="LBZ95" s="84"/>
      <c r="LCA95" s="321"/>
      <c r="LCB95" s="321"/>
      <c r="LCC95" s="321"/>
      <c r="LCD95" s="321"/>
      <c r="LCE95" s="321"/>
      <c r="LCF95" s="321"/>
      <c r="LCG95" s="321"/>
      <c r="LCH95" s="321"/>
      <c r="LCI95" s="321"/>
      <c r="LCJ95" s="321"/>
      <c r="LCK95" s="321"/>
      <c r="LCL95" s="321"/>
      <c r="LCM95" s="84"/>
      <c r="LCN95" s="321"/>
      <c r="LCO95" s="321"/>
      <c r="LCP95" s="84"/>
      <c r="LCQ95" s="85"/>
      <c r="LCR95" s="84"/>
      <c r="LCS95" s="321"/>
      <c r="LCT95" s="321"/>
      <c r="LCU95" s="321"/>
      <c r="LCV95" s="321"/>
      <c r="LCW95" s="321"/>
      <c r="LCX95" s="321"/>
      <c r="LCY95" s="321"/>
      <c r="LCZ95" s="321"/>
      <c r="LDA95" s="321"/>
      <c r="LDB95" s="321"/>
      <c r="LDC95" s="321"/>
      <c r="LDD95" s="321"/>
      <c r="LDE95" s="84"/>
      <c r="LDF95" s="321"/>
      <c r="LDG95" s="321"/>
      <c r="LDH95" s="84"/>
      <c r="LDI95" s="85"/>
      <c r="LDJ95" s="84"/>
      <c r="LDK95" s="321"/>
      <c r="LDL95" s="321"/>
      <c r="LDM95" s="321"/>
      <c r="LDN95" s="321"/>
      <c r="LDO95" s="321"/>
      <c r="LDP95" s="321"/>
      <c r="LDQ95" s="321"/>
      <c r="LDR95" s="321"/>
      <c r="LDS95" s="321"/>
      <c r="LDT95" s="321"/>
      <c r="LDU95" s="321"/>
      <c r="LDV95" s="321"/>
      <c r="LDW95" s="84"/>
      <c r="LDX95" s="321"/>
      <c r="LDY95" s="321"/>
      <c r="LDZ95" s="84"/>
      <c r="LEA95" s="85"/>
      <c r="LEB95" s="84"/>
      <c r="LEC95" s="321"/>
      <c r="LED95" s="321"/>
      <c r="LEE95" s="321"/>
      <c r="LEF95" s="321"/>
      <c r="LEG95" s="321"/>
      <c r="LEH95" s="321"/>
      <c r="LEI95" s="321"/>
      <c r="LEJ95" s="321"/>
      <c r="LEK95" s="321"/>
      <c r="LEL95" s="321"/>
      <c r="LEM95" s="321"/>
      <c r="LEN95" s="321"/>
      <c r="LEO95" s="84"/>
      <c r="LEP95" s="321"/>
      <c r="LEQ95" s="321"/>
      <c r="LER95" s="84"/>
      <c r="LES95" s="85"/>
      <c r="LET95" s="84"/>
      <c r="LEU95" s="321"/>
      <c r="LEV95" s="321"/>
      <c r="LEW95" s="321"/>
      <c r="LEX95" s="321"/>
      <c r="LEY95" s="321"/>
      <c r="LEZ95" s="321"/>
      <c r="LFA95" s="321"/>
      <c r="LFB95" s="321"/>
      <c r="LFC95" s="321"/>
      <c r="LFD95" s="321"/>
      <c r="LFE95" s="321"/>
      <c r="LFF95" s="321"/>
      <c r="LFG95" s="84"/>
      <c r="LFH95" s="321"/>
      <c r="LFI95" s="321"/>
      <c r="LFJ95" s="84"/>
      <c r="LFK95" s="85"/>
      <c r="LFL95" s="84"/>
      <c r="LFM95" s="321"/>
      <c r="LFN95" s="321"/>
      <c r="LFO95" s="321"/>
      <c r="LFP95" s="321"/>
      <c r="LFQ95" s="321"/>
      <c r="LFR95" s="321"/>
      <c r="LFS95" s="321"/>
      <c r="LFT95" s="321"/>
      <c r="LFU95" s="321"/>
      <c r="LFV95" s="321"/>
      <c r="LFW95" s="321"/>
      <c r="LFX95" s="321"/>
      <c r="LFY95" s="84"/>
      <c r="LFZ95" s="321"/>
      <c r="LGA95" s="321"/>
      <c r="LGB95" s="84"/>
      <c r="LGC95" s="85"/>
      <c r="LGD95" s="84"/>
      <c r="LGE95" s="321"/>
      <c r="LGF95" s="321"/>
      <c r="LGG95" s="321"/>
      <c r="LGH95" s="321"/>
      <c r="LGI95" s="321"/>
      <c r="LGJ95" s="321"/>
      <c r="LGK95" s="321"/>
      <c r="LGL95" s="321"/>
      <c r="LGM95" s="321"/>
      <c r="LGN95" s="321"/>
      <c r="LGO95" s="321"/>
      <c r="LGP95" s="321"/>
      <c r="LGQ95" s="84"/>
      <c r="LGR95" s="321"/>
      <c r="LGS95" s="321"/>
      <c r="LGT95" s="84"/>
      <c r="LGU95" s="85"/>
      <c r="LGV95" s="84"/>
      <c r="LGW95" s="321"/>
      <c r="LGX95" s="321"/>
      <c r="LGY95" s="321"/>
      <c r="LGZ95" s="321"/>
      <c r="LHA95" s="321"/>
      <c r="LHB95" s="321"/>
      <c r="LHC95" s="321"/>
      <c r="LHD95" s="321"/>
      <c r="LHE95" s="321"/>
      <c r="LHF95" s="321"/>
      <c r="LHG95" s="321"/>
      <c r="LHH95" s="321"/>
      <c r="LHI95" s="84"/>
      <c r="LHJ95" s="321"/>
      <c r="LHK95" s="321"/>
      <c r="LHL95" s="84"/>
      <c r="LHM95" s="85"/>
      <c r="LHN95" s="84"/>
      <c r="LHO95" s="321"/>
      <c r="LHP95" s="321"/>
      <c r="LHQ95" s="321"/>
      <c r="LHR95" s="321"/>
      <c r="LHS95" s="321"/>
      <c r="LHT95" s="321"/>
      <c r="LHU95" s="321"/>
      <c r="LHV95" s="321"/>
      <c r="LHW95" s="321"/>
      <c r="LHX95" s="321"/>
      <c r="LHY95" s="321"/>
      <c r="LHZ95" s="321"/>
      <c r="LIA95" s="84"/>
      <c r="LIB95" s="321"/>
      <c r="LIC95" s="321"/>
      <c r="LID95" s="84"/>
      <c r="LIE95" s="85"/>
      <c r="LIF95" s="84"/>
      <c r="LIG95" s="321"/>
      <c r="LIH95" s="321"/>
      <c r="LII95" s="321"/>
      <c r="LIJ95" s="321"/>
      <c r="LIK95" s="321"/>
      <c r="LIL95" s="321"/>
      <c r="LIM95" s="321"/>
      <c r="LIN95" s="321"/>
      <c r="LIO95" s="321"/>
      <c r="LIP95" s="321"/>
      <c r="LIQ95" s="321"/>
      <c r="LIR95" s="321"/>
      <c r="LIS95" s="84"/>
      <c r="LIT95" s="321"/>
      <c r="LIU95" s="321"/>
      <c r="LIV95" s="84"/>
      <c r="LIW95" s="85"/>
      <c r="LIX95" s="84"/>
      <c r="LIY95" s="321"/>
      <c r="LIZ95" s="321"/>
      <c r="LJA95" s="321"/>
      <c r="LJB95" s="321"/>
      <c r="LJC95" s="321"/>
      <c r="LJD95" s="321"/>
      <c r="LJE95" s="321"/>
      <c r="LJF95" s="321"/>
      <c r="LJG95" s="321"/>
      <c r="LJH95" s="321"/>
      <c r="LJI95" s="321"/>
      <c r="LJJ95" s="321"/>
      <c r="LJK95" s="84"/>
      <c r="LJL95" s="321"/>
      <c r="LJM95" s="321"/>
      <c r="LJN95" s="84"/>
      <c r="LJO95" s="85"/>
      <c r="LJP95" s="84"/>
      <c r="LJQ95" s="321"/>
      <c r="LJR95" s="321"/>
      <c r="LJS95" s="321"/>
      <c r="LJT95" s="321"/>
      <c r="LJU95" s="321"/>
      <c r="LJV95" s="321"/>
      <c r="LJW95" s="321"/>
      <c r="LJX95" s="321"/>
      <c r="LJY95" s="321"/>
      <c r="LJZ95" s="321"/>
      <c r="LKA95" s="321"/>
      <c r="LKB95" s="321"/>
      <c r="LKC95" s="84"/>
      <c r="LKD95" s="321"/>
      <c r="LKE95" s="321"/>
      <c r="LKF95" s="84"/>
      <c r="LKG95" s="85"/>
      <c r="LKH95" s="84"/>
      <c r="LKI95" s="321"/>
      <c r="LKJ95" s="321"/>
      <c r="LKK95" s="321"/>
      <c r="LKL95" s="321"/>
      <c r="LKM95" s="321"/>
      <c r="LKN95" s="321"/>
      <c r="LKO95" s="321"/>
      <c r="LKP95" s="321"/>
      <c r="LKQ95" s="321"/>
      <c r="LKR95" s="321"/>
      <c r="LKS95" s="321"/>
      <c r="LKT95" s="321"/>
      <c r="LKU95" s="84"/>
      <c r="LKV95" s="321"/>
      <c r="LKW95" s="321"/>
      <c r="LKX95" s="84"/>
      <c r="LKY95" s="85"/>
      <c r="LKZ95" s="84"/>
      <c r="LLA95" s="321"/>
      <c r="LLB95" s="321"/>
      <c r="LLC95" s="321"/>
      <c r="LLD95" s="321"/>
      <c r="LLE95" s="321"/>
      <c r="LLF95" s="321"/>
      <c r="LLG95" s="321"/>
      <c r="LLH95" s="321"/>
      <c r="LLI95" s="321"/>
      <c r="LLJ95" s="321"/>
      <c r="LLK95" s="321"/>
      <c r="LLL95" s="321"/>
      <c r="LLM95" s="84"/>
      <c r="LLN95" s="321"/>
      <c r="LLO95" s="321"/>
      <c r="LLP95" s="84"/>
      <c r="LLQ95" s="85"/>
      <c r="LLR95" s="84"/>
      <c r="LLS95" s="321"/>
      <c r="LLT95" s="321"/>
      <c r="LLU95" s="321"/>
      <c r="LLV95" s="321"/>
      <c r="LLW95" s="321"/>
      <c r="LLX95" s="321"/>
      <c r="LLY95" s="321"/>
      <c r="LLZ95" s="321"/>
      <c r="LMA95" s="321"/>
      <c r="LMB95" s="321"/>
      <c r="LMC95" s="321"/>
      <c r="LMD95" s="321"/>
      <c r="LME95" s="84"/>
      <c r="LMF95" s="321"/>
      <c r="LMG95" s="321"/>
      <c r="LMH95" s="84"/>
      <c r="LMI95" s="85"/>
      <c r="LMJ95" s="84"/>
      <c r="LMK95" s="321"/>
      <c r="LML95" s="321"/>
      <c r="LMM95" s="321"/>
      <c r="LMN95" s="321"/>
      <c r="LMO95" s="321"/>
      <c r="LMP95" s="321"/>
      <c r="LMQ95" s="321"/>
      <c r="LMR95" s="321"/>
      <c r="LMS95" s="321"/>
      <c r="LMT95" s="321"/>
      <c r="LMU95" s="321"/>
      <c r="LMV95" s="321"/>
      <c r="LMW95" s="84"/>
      <c r="LMX95" s="321"/>
      <c r="LMY95" s="321"/>
      <c r="LMZ95" s="84"/>
      <c r="LNA95" s="85"/>
      <c r="LNB95" s="84"/>
      <c r="LNC95" s="321"/>
      <c r="LND95" s="321"/>
      <c r="LNE95" s="321"/>
      <c r="LNF95" s="321"/>
      <c r="LNG95" s="321"/>
      <c r="LNH95" s="321"/>
      <c r="LNI95" s="321"/>
      <c r="LNJ95" s="321"/>
      <c r="LNK95" s="321"/>
      <c r="LNL95" s="321"/>
      <c r="LNM95" s="321"/>
      <c r="LNN95" s="321"/>
      <c r="LNO95" s="84"/>
      <c r="LNP95" s="321"/>
      <c r="LNQ95" s="321"/>
      <c r="LNR95" s="84"/>
      <c r="LNS95" s="85"/>
      <c r="LNT95" s="84"/>
      <c r="LNU95" s="321"/>
      <c r="LNV95" s="321"/>
      <c r="LNW95" s="321"/>
      <c r="LNX95" s="321"/>
      <c r="LNY95" s="321"/>
      <c r="LNZ95" s="321"/>
      <c r="LOA95" s="321"/>
      <c r="LOB95" s="321"/>
      <c r="LOC95" s="321"/>
      <c r="LOD95" s="321"/>
      <c r="LOE95" s="321"/>
      <c r="LOF95" s="321"/>
      <c r="LOG95" s="84"/>
      <c r="LOH95" s="321"/>
      <c r="LOI95" s="321"/>
      <c r="LOJ95" s="84"/>
      <c r="LOK95" s="85"/>
      <c r="LOL95" s="84"/>
      <c r="LOM95" s="321"/>
      <c r="LON95" s="321"/>
      <c r="LOO95" s="321"/>
      <c r="LOP95" s="321"/>
      <c r="LOQ95" s="321"/>
      <c r="LOR95" s="321"/>
      <c r="LOS95" s="321"/>
      <c r="LOT95" s="321"/>
      <c r="LOU95" s="321"/>
      <c r="LOV95" s="321"/>
      <c r="LOW95" s="321"/>
      <c r="LOX95" s="321"/>
      <c r="LOY95" s="84"/>
      <c r="LOZ95" s="321"/>
      <c r="LPA95" s="321"/>
      <c r="LPB95" s="84"/>
      <c r="LPC95" s="85"/>
      <c r="LPD95" s="84"/>
      <c r="LPE95" s="321"/>
      <c r="LPF95" s="321"/>
      <c r="LPG95" s="321"/>
      <c r="LPH95" s="321"/>
      <c r="LPI95" s="321"/>
      <c r="LPJ95" s="321"/>
      <c r="LPK95" s="321"/>
      <c r="LPL95" s="321"/>
      <c r="LPM95" s="321"/>
      <c r="LPN95" s="321"/>
      <c r="LPO95" s="321"/>
      <c r="LPP95" s="321"/>
      <c r="LPQ95" s="84"/>
      <c r="LPR95" s="321"/>
      <c r="LPS95" s="321"/>
      <c r="LPT95" s="84"/>
      <c r="LPU95" s="85"/>
      <c r="LPV95" s="84"/>
      <c r="LPW95" s="321"/>
      <c r="LPX95" s="321"/>
      <c r="LPY95" s="321"/>
      <c r="LPZ95" s="321"/>
      <c r="LQA95" s="321"/>
      <c r="LQB95" s="321"/>
      <c r="LQC95" s="321"/>
      <c r="LQD95" s="321"/>
      <c r="LQE95" s="321"/>
      <c r="LQF95" s="321"/>
      <c r="LQG95" s="321"/>
      <c r="LQH95" s="321"/>
      <c r="LQI95" s="84"/>
      <c r="LQJ95" s="321"/>
      <c r="LQK95" s="321"/>
      <c r="LQL95" s="84"/>
      <c r="LQM95" s="85"/>
      <c r="LQN95" s="84"/>
      <c r="LQO95" s="321"/>
      <c r="LQP95" s="321"/>
      <c r="LQQ95" s="321"/>
      <c r="LQR95" s="321"/>
      <c r="LQS95" s="321"/>
      <c r="LQT95" s="321"/>
      <c r="LQU95" s="321"/>
      <c r="LQV95" s="321"/>
      <c r="LQW95" s="321"/>
      <c r="LQX95" s="321"/>
      <c r="LQY95" s="321"/>
      <c r="LQZ95" s="321"/>
      <c r="LRA95" s="84"/>
      <c r="LRB95" s="321"/>
      <c r="LRC95" s="321"/>
      <c r="LRD95" s="84"/>
      <c r="LRE95" s="85"/>
      <c r="LRF95" s="84"/>
      <c r="LRG95" s="321"/>
      <c r="LRH95" s="321"/>
      <c r="LRI95" s="321"/>
      <c r="LRJ95" s="321"/>
      <c r="LRK95" s="321"/>
      <c r="LRL95" s="321"/>
      <c r="LRM95" s="321"/>
      <c r="LRN95" s="321"/>
      <c r="LRO95" s="321"/>
      <c r="LRP95" s="321"/>
      <c r="LRQ95" s="321"/>
      <c r="LRR95" s="321"/>
      <c r="LRS95" s="84"/>
      <c r="LRT95" s="321"/>
      <c r="LRU95" s="321"/>
      <c r="LRV95" s="84"/>
      <c r="LRW95" s="85"/>
      <c r="LRX95" s="84"/>
      <c r="LRY95" s="321"/>
      <c r="LRZ95" s="321"/>
      <c r="LSA95" s="321"/>
      <c r="LSB95" s="321"/>
      <c r="LSC95" s="321"/>
      <c r="LSD95" s="321"/>
      <c r="LSE95" s="321"/>
      <c r="LSF95" s="321"/>
      <c r="LSG95" s="321"/>
      <c r="LSH95" s="321"/>
      <c r="LSI95" s="321"/>
      <c r="LSJ95" s="321"/>
      <c r="LSK95" s="84"/>
      <c r="LSL95" s="321"/>
      <c r="LSM95" s="321"/>
      <c r="LSN95" s="84"/>
      <c r="LSO95" s="85"/>
      <c r="LSP95" s="84"/>
      <c r="LSQ95" s="321"/>
      <c r="LSR95" s="321"/>
      <c r="LSS95" s="321"/>
      <c r="LST95" s="321"/>
      <c r="LSU95" s="321"/>
      <c r="LSV95" s="321"/>
      <c r="LSW95" s="321"/>
      <c r="LSX95" s="321"/>
      <c r="LSY95" s="321"/>
      <c r="LSZ95" s="321"/>
      <c r="LTA95" s="321"/>
      <c r="LTB95" s="321"/>
      <c r="LTC95" s="84"/>
      <c r="LTD95" s="321"/>
      <c r="LTE95" s="321"/>
      <c r="LTF95" s="84"/>
      <c r="LTG95" s="85"/>
      <c r="LTH95" s="84"/>
      <c r="LTI95" s="321"/>
      <c r="LTJ95" s="321"/>
      <c r="LTK95" s="321"/>
      <c r="LTL95" s="321"/>
      <c r="LTM95" s="321"/>
      <c r="LTN95" s="321"/>
      <c r="LTO95" s="321"/>
      <c r="LTP95" s="321"/>
      <c r="LTQ95" s="321"/>
      <c r="LTR95" s="321"/>
      <c r="LTS95" s="321"/>
      <c r="LTT95" s="321"/>
      <c r="LTU95" s="84"/>
      <c r="LTV95" s="321"/>
      <c r="LTW95" s="321"/>
      <c r="LTX95" s="84"/>
      <c r="LTY95" s="85"/>
      <c r="LTZ95" s="84"/>
      <c r="LUA95" s="321"/>
      <c r="LUB95" s="321"/>
      <c r="LUC95" s="321"/>
      <c r="LUD95" s="321"/>
      <c r="LUE95" s="321"/>
      <c r="LUF95" s="321"/>
      <c r="LUG95" s="321"/>
      <c r="LUH95" s="321"/>
      <c r="LUI95" s="321"/>
      <c r="LUJ95" s="321"/>
      <c r="LUK95" s="321"/>
      <c r="LUL95" s="321"/>
      <c r="LUM95" s="84"/>
      <c r="LUN95" s="321"/>
      <c r="LUO95" s="321"/>
      <c r="LUP95" s="84"/>
      <c r="LUQ95" s="85"/>
      <c r="LUR95" s="84"/>
      <c r="LUS95" s="321"/>
      <c r="LUT95" s="321"/>
      <c r="LUU95" s="321"/>
      <c r="LUV95" s="321"/>
      <c r="LUW95" s="321"/>
      <c r="LUX95" s="321"/>
      <c r="LUY95" s="321"/>
      <c r="LUZ95" s="321"/>
      <c r="LVA95" s="321"/>
      <c r="LVB95" s="321"/>
      <c r="LVC95" s="321"/>
      <c r="LVD95" s="321"/>
      <c r="LVE95" s="84"/>
      <c r="LVF95" s="321"/>
      <c r="LVG95" s="321"/>
      <c r="LVH95" s="84"/>
      <c r="LVI95" s="85"/>
      <c r="LVJ95" s="84"/>
      <c r="LVK95" s="321"/>
      <c r="LVL95" s="321"/>
      <c r="LVM95" s="321"/>
      <c r="LVN95" s="321"/>
      <c r="LVO95" s="321"/>
      <c r="LVP95" s="321"/>
      <c r="LVQ95" s="321"/>
      <c r="LVR95" s="321"/>
      <c r="LVS95" s="321"/>
      <c r="LVT95" s="321"/>
      <c r="LVU95" s="321"/>
      <c r="LVV95" s="321"/>
      <c r="LVW95" s="84"/>
      <c r="LVX95" s="321"/>
      <c r="LVY95" s="321"/>
      <c r="LVZ95" s="84"/>
      <c r="LWA95" s="85"/>
      <c r="LWB95" s="84"/>
      <c r="LWC95" s="321"/>
      <c r="LWD95" s="321"/>
      <c r="LWE95" s="321"/>
      <c r="LWF95" s="321"/>
      <c r="LWG95" s="321"/>
      <c r="LWH95" s="321"/>
      <c r="LWI95" s="321"/>
      <c r="LWJ95" s="321"/>
      <c r="LWK95" s="321"/>
      <c r="LWL95" s="321"/>
      <c r="LWM95" s="321"/>
      <c r="LWN95" s="321"/>
      <c r="LWO95" s="84"/>
      <c r="LWP95" s="321"/>
      <c r="LWQ95" s="321"/>
      <c r="LWR95" s="84"/>
      <c r="LWS95" s="85"/>
      <c r="LWT95" s="84"/>
      <c r="LWU95" s="321"/>
      <c r="LWV95" s="321"/>
      <c r="LWW95" s="321"/>
      <c r="LWX95" s="321"/>
      <c r="LWY95" s="321"/>
      <c r="LWZ95" s="321"/>
      <c r="LXA95" s="321"/>
      <c r="LXB95" s="321"/>
      <c r="LXC95" s="321"/>
      <c r="LXD95" s="321"/>
      <c r="LXE95" s="321"/>
      <c r="LXF95" s="321"/>
      <c r="LXG95" s="84"/>
      <c r="LXH95" s="321"/>
      <c r="LXI95" s="321"/>
      <c r="LXJ95" s="84"/>
      <c r="LXK95" s="85"/>
      <c r="LXL95" s="84"/>
      <c r="LXM95" s="321"/>
      <c r="LXN95" s="321"/>
      <c r="LXO95" s="321"/>
      <c r="LXP95" s="321"/>
      <c r="LXQ95" s="321"/>
      <c r="LXR95" s="321"/>
      <c r="LXS95" s="321"/>
      <c r="LXT95" s="321"/>
      <c r="LXU95" s="321"/>
      <c r="LXV95" s="321"/>
      <c r="LXW95" s="321"/>
      <c r="LXX95" s="321"/>
      <c r="LXY95" s="84"/>
      <c r="LXZ95" s="321"/>
      <c r="LYA95" s="321"/>
      <c r="LYB95" s="84"/>
      <c r="LYC95" s="85"/>
      <c r="LYD95" s="84"/>
      <c r="LYE95" s="321"/>
      <c r="LYF95" s="321"/>
      <c r="LYG95" s="321"/>
      <c r="LYH95" s="321"/>
      <c r="LYI95" s="321"/>
      <c r="LYJ95" s="321"/>
      <c r="LYK95" s="321"/>
      <c r="LYL95" s="321"/>
      <c r="LYM95" s="321"/>
      <c r="LYN95" s="321"/>
      <c r="LYO95" s="321"/>
      <c r="LYP95" s="321"/>
      <c r="LYQ95" s="84"/>
      <c r="LYR95" s="321"/>
      <c r="LYS95" s="321"/>
      <c r="LYT95" s="84"/>
      <c r="LYU95" s="85"/>
      <c r="LYV95" s="84"/>
      <c r="LYW95" s="321"/>
      <c r="LYX95" s="321"/>
      <c r="LYY95" s="321"/>
      <c r="LYZ95" s="321"/>
      <c r="LZA95" s="321"/>
      <c r="LZB95" s="321"/>
      <c r="LZC95" s="321"/>
      <c r="LZD95" s="321"/>
      <c r="LZE95" s="321"/>
      <c r="LZF95" s="321"/>
      <c r="LZG95" s="321"/>
      <c r="LZH95" s="321"/>
      <c r="LZI95" s="84"/>
      <c r="LZJ95" s="321"/>
      <c r="LZK95" s="321"/>
      <c r="LZL95" s="84"/>
      <c r="LZM95" s="85"/>
      <c r="LZN95" s="84"/>
      <c r="LZO95" s="321"/>
      <c r="LZP95" s="321"/>
      <c r="LZQ95" s="321"/>
      <c r="LZR95" s="321"/>
      <c r="LZS95" s="321"/>
      <c r="LZT95" s="321"/>
      <c r="LZU95" s="321"/>
      <c r="LZV95" s="321"/>
      <c r="LZW95" s="321"/>
      <c r="LZX95" s="321"/>
      <c r="LZY95" s="321"/>
      <c r="LZZ95" s="321"/>
      <c r="MAA95" s="84"/>
      <c r="MAB95" s="321"/>
      <c r="MAC95" s="321"/>
      <c r="MAD95" s="84"/>
      <c r="MAE95" s="85"/>
      <c r="MAF95" s="84"/>
      <c r="MAG95" s="321"/>
      <c r="MAH95" s="321"/>
      <c r="MAI95" s="321"/>
      <c r="MAJ95" s="321"/>
      <c r="MAK95" s="321"/>
      <c r="MAL95" s="321"/>
      <c r="MAM95" s="321"/>
      <c r="MAN95" s="321"/>
      <c r="MAO95" s="321"/>
      <c r="MAP95" s="321"/>
      <c r="MAQ95" s="321"/>
      <c r="MAR95" s="321"/>
      <c r="MAS95" s="84"/>
      <c r="MAT95" s="321"/>
      <c r="MAU95" s="321"/>
      <c r="MAV95" s="84"/>
      <c r="MAW95" s="85"/>
      <c r="MAX95" s="84"/>
      <c r="MAY95" s="321"/>
      <c r="MAZ95" s="321"/>
      <c r="MBA95" s="321"/>
      <c r="MBB95" s="321"/>
      <c r="MBC95" s="321"/>
      <c r="MBD95" s="321"/>
      <c r="MBE95" s="321"/>
      <c r="MBF95" s="321"/>
      <c r="MBG95" s="321"/>
      <c r="MBH95" s="321"/>
      <c r="MBI95" s="321"/>
      <c r="MBJ95" s="321"/>
      <c r="MBK95" s="84"/>
      <c r="MBL95" s="321"/>
      <c r="MBM95" s="321"/>
      <c r="MBN95" s="84"/>
      <c r="MBO95" s="85"/>
      <c r="MBP95" s="84"/>
      <c r="MBQ95" s="321"/>
      <c r="MBR95" s="321"/>
      <c r="MBS95" s="321"/>
      <c r="MBT95" s="321"/>
      <c r="MBU95" s="321"/>
      <c r="MBV95" s="321"/>
      <c r="MBW95" s="321"/>
      <c r="MBX95" s="321"/>
      <c r="MBY95" s="321"/>
      <c r="MBZ95" s="321"/>
      <c r="MCA95" s="321"/>
      <c r="MCB95" s="321"/>
      <c r="MCC95" s="84"/>
      <c r="MCD95" s="321"/>
      <c r="MCE95" s="321"/>
      <c r="MCF95" s="84"/>
      <c r="MCG95" s="85"/>
      <c r="MCH95" s="84"/>
      <c r="MCI95" s="321"/>
      <c r="MCJ95" s="321"/>
      <c r="MCK95" s="321"/>
      <c r="MCL95" s="321"/>
      <c r="MCM95" s="321"/>
      <c r="MCN95" s="321"/>
      <c r="MCO95" s="321"/>
      <c r="MCP95" s="321"/>
      <c r="MCQ95" s="321"/>
      <c r="MCR95" s="321"/>
      <c r="MCS95" s="321"/>
      <c r="MCT95" s="321"/>
      <c r="MCU95" s="84"/>
      <c r="MCV95" s="321"/>
      <c r="MCW95" s="321"/>
      <c r="MCX95" s="84"/>
      <c r="MCY95" s="85"/>
      <c r="MCZ95" s="84"/>
      <c r="MDA95" s="321"/>
      <c r="MDB95" s="321"/>
      <c r="MDC95" s="321"/>
      <c r="MDD95" s="321"/>
      <c r="MDE95" s="321"/>
      <c r="MDF95" s="321"/>
      <c r="MDG95" s="321"/>
      <c r="MDH95" s="321"/>
      <c r="MDI95" s="321"/>
      <c r="MDJ95" s="321"/>
      <c r="MDK95" s="321"/>
      <c r="MDL95" s="321"/>
      <c r="MDM95" s="84"/>
      <c r="MDN95" s="321"/>
      <c r="MDO95" s="321"/>
      <c r="MDP95" s="84"/>
      <c r="MDQ95" s="85"/>
      <c r="MDR95" s="84"/>
      <c r="MDS95" s="321"/>
      <c r="MDT95" s="321"/>
      <c r="MDU95" s="321"/>
      <c r="MDV95" s="321"/>
      <c r="MDW95" s="321"/>
      <c r="MDX95" s="321"/>
      <c r="MDY95" s="321"/>
      <c r="MDZ95" s="321"/>
      <c r="MEA95" s="321"/>
      <c r="MEB95" s="321"/>
      <c r="MEC95" s="321"/>
      <c r="MED95" s="321"/>
      <c r="MEE95" s="84"/>
      <c r="MEF95" s="321"/>
      <c r="MEG95" s="321"/>
      <c r="MEH95" s="84"/>
      <c r="MEI95" s="85"/>
      <c r="MEJ95" s="84"/>
      <c r="MEK95" s="321"/>
      <c r="MEL95" s="321"/>
      <c r="MEM95" s="321"/>
      <c r="MEN95" s="321"/>
      <c r="MEO95" s="321"/>
      <c r="MEP95" s="321"/>
      <c r="MEQ95" s="321"/>
      <c r="MER95" s="321"/>
      <c r="MES95" s="321"/>
      <c r="MET95" s="321"/>
      <c r="MEU95" s="321"/>
      <c r="MEV95" s="321"/>
      <c r="MEW95" s="84"/>
      <c r="MEX95" s="321"/>
      <c r="MEY95" s="321"/>
      <c r="MEZ95" s="84"/>
      <c r="MFA95" s="85"/>
      <c r="MFB95" s="84"/>
      <c r="MFC95" s="321"/>
      <c r="MFD95" s="321"/>
      <c r="MFE95" s="321"/>
      <c r="MFF95" s="321"/>
      <c r="MFG95" s="321"/>
      <c r="MFH95" s="321"/>
      <c r="MFI95" s="321"/>
      <c r="MFJ95" s="321"/>
      <c r="MFK95" s="321"/>
      <c r="MFL95" s="321"/>
      <c r="MFM95" s="321"/>
      <c r="MFN95" s="321"/>
      <c r="MFO95" s="84"/>
      <c r="MFP95" s="321"/>
      <c r="MFQ95" s="321"/>
      <c r="MFR95" s="84"/>
      <c r="MFS95" s="85"/>
      <c r="MFT95" s="84"/>
      <c r="MFU95" s="321"/>
      <c r="MFV95" s="321"/>
      <c r="MFW95" s="321"/>
      <c r="MFX95" s="321"/>
      <c r="MFY95" s="321"/>
      <c r="MFZ95" s="321"/>
      <c r="MGA95" s="321"/>
      <c r="MGB95" s="321"/>
      <c r="MGC95" s="321"/>
      <c r="MGD95" s="321"/>
      <c r="MGE95" s="321"/>
      <c r="MGF95" s="321"/>
      <c r="MGG95" s="84"/>
      <c r="MGH95" s="321"/>
      <c r="MGI95" s="321"/>
      <c r="MGJ95" s="84"/>
      <c r="MGK95" s="85"/>
      <c r="MGL95" s="84"/>
      <c r="MGM95" s="321"/>
      <c r="MGN95" s="321"/>
      <c r="MGO95" s="321"/>
      <c r="MGP95" s="321"/>
      <c r="MGQ95" s="321"/>
      <c r="MGR95" s="321"/>
      <c r="MGS95" s="321"/>
      <c r="MGT95" s="321"/>
      <c r="MGU95" s="321"/>
      <c r="MGV95" s="321"/>
      <c r="MGW95" s="321"/>
      <c r="MGX95" s="321"/>
      <c r="MGY95" s="84"/>
      <c r="MGZ95" s="321"/>
      <c r="MHA95" s="321"/>
      <c r="MHB95" s="84"/>
      <c r="MHC95" s="85"/>
      <c r="MHD95" s="84"/>
      <c r="MHE95" s="321"/>
      <c r="MHF95" s="321"/>
      <c r="MHG95" s="321"/>
      <c r="MHH95" s="321"/>
      <c r="MHI95" s="321"/>
      <c r="MHJ95" s="321"/>
      <c r="MHK95" s="321"/>
      <c r="MHL95" s="321"/>
      <c r="MHM95" s="321"/>
      <c r="MHN95" s="321"/>
      <c r="MHO95" s="321"/>
      <c r="MHP95" s="321"/>
      <c r="MHQ95" s="84"/>
      <c r="MHR95" s="321"/>
      <c r="MHS95" s="321"/>
      <c r="MHT95" s="84"/>
      <c r="MHU95" s="85"/>
      <c r="MHV95" s="84"/>
      <c r="MHW95" s="321"/>
      <c r="MHX95" s="321"/>
      <c r="MHY95" s="321"/>
      <c r="MHZ95" s="321"/>
      <c r="MIA95" s="321"/>
      <c r="MIB95" s="321"/>
      <c r="MIC95" s="321"/>
      <c r="MID95" s="321"/>
      <c r="MIE95" s="321"/>
      <c r="MIF95" s="321"/>
      <c r="MIG95" s="321"/>
      <c r="MIH95" s="321"/>
      <c r="MII95" s="84"/>
      <c r="MIJ95" s="321"/>
      <c r="MIK95" s="321"/>
      <c r="MIL95" s="84"/>
      <c r="MIM95" s="85"/>
      <c r="MIN95" s="84"/>
      <c r="MIO95" s="321"/>
      <c r="MIP95" s="321"/>
      <c r="MIQ95" s="321"/>
      <c r="MIR95" s="321"/>
      <c r="MIS95" s="321"/>
      <c r="MIT95" s="321"/>
      <c r="MIU95" s="321"/>
      <c r="MIV95" s="321"/>
      <c r="MIW95" s="321"/>
      <c r="MIX95" s="321"/>
      <c r="MIY95" s="321"/>
      <c r="MIZ95" s="321"/>
      <c r="MJA95" s="84"/>
      <c r="MJB95" s="321"/>
      <c r="MJC95" s="321"/>
      <c r="MJD95" s="84"/>
      <c r="MJE95" s="85"/>
      <c r="MJF95" s="84"/>
      <c r="MJG95" s="321"/>
      <c r="MJH95" s="321"/>
      <c r="MJI95" s="321"/>
      <c r="MJJ95" s="321"/>
      <c r="MJK95" s="321"/>
      <c r="MJL95" s="321"/>
      <c r="MJM95" s="321"/>
      <c r="MJN95" s="321"/>
      <c r="MJO95" s="321"/>
      <c r="MJP95" s="321"/>
      <c r="MJQ95" s="321"/>
      <c r="MJR95" s="321"/>
      <c r="MJS95" s="84"/>
      <c r="MJT95" s="321"/>
      <c r="MJU95" s="321"/>
      <c r="MJV95" s="84"/>
      <c r="MJW95" s="85"/>
      <c r="MJX95" s="84"/>
      <c r="MJY95" s="321"/>
      <c r="MJZ95" s="321"/>
      <c r="MKA95" s="321"/>
      <c r="MKB95" s="321"/>
      <c r="MKC95" s="321"/>
      <c r="MKD95" s="321"/>
      <c r="MKE95" s="321"/>
      <c r="MKF95" s="321"/>
      <c r="MKG95" s="321"/>
      <c r="MKH95" s="321"/>
      <c r="MKI95" s="321"/>
      <c r="MKJ95" s="321"/>
      <c r="MKK95" s="84"/>
      <c r="MKL95" s="321"/>
      <c r="MKM95" s="321"/>
      <c r="MKN95" s="84"/>
      <c r="MKO95" s="85"/>
      <c r="MKP95" s="84"/>
      <c r="MKQ95" s="321"/>
      <c r="MKR95" s="321"/>
      <c r="MKS95" s="321"/>
      <c r="MKT95" s="321"/>
      <c r="MKU95" s="321"/>
      <c r="MKV95" s="321"/>
      <c r="MKW95" s="321"/>
      <c r="MKX95" s="321"/>
      <c r="MKY95" s="321"/>
      <c r="MKZ95" s="321"/>
      <c r="MLA95" s="321"/>
      <c r="MLB95" s="321"/>
      <c r="MLC95" s="84"/>
      <c r="MLD95" s="321"/>
      <c r="MLE95" s="321"/>
      <c r="MLF95" s="84"/>
      <c r="MLG95" s="85"/>
      <c r="MLH95" s="84"/>
      <c r="MLI95" s="321"/>
      <c r="MLJ95" s="321"/>
      <c r="MLK95" s="321"/>
      <c r="MLL95" s="321"/>
      <c r="MLM95" s="321"/>
      <c r="MLN95" s="321"/>
      <c r="MLO95" s="321"/>
      <c r="MLP95" s="321"/>
      <c r="MLQ95" s="321"/>
      <c r="MLR95" s="321"/>
      <c r="MLS95" s="321"/>
      <c r="MLT95" s="321"/>
      <c r="MLU95" s="84"/>
      <c r="MLV95" s="321"/>
      <c r="MLW95" s="321"/>
      <c r="MLX95" s="84"/>
      <c r="MLY95" s="85"/>
      <c r="MLZ95" s="84"/>
      <c r="MMA95" s="321"/>
      <c r="MMB95" s="321"/>
      <c r="MMC95" s="321"/>
      <c r="MMD95" s="321"/>
      <c r="MME95" s="321"/>
      <c r="MMF95" s="321"/>
      <c r="MMG95" s="321"/>
      <c r="MMH95" s="321"/>
      <c r="MMI95" s="321"/>
      <c r="MMJ95" s="321"/>
      <c r="MMK95" s="321"/>
      <c r="MML95" s="321"/>
      <c r="MMM95" s="84"/>
      <c r="MMN95" s="321"/>
      <c r="MMO95" s="321"/>
      <c r="MMP95" s="84"/>
      <c r="MMQ95" s="85"/>
      <c r="MMR95" s="84"/>
      <c r="MMS95" s="321"/>
      <c r="MMT95" s="321"/>
      <c r="MMU95" s="321"/>
      <c r="MMV95" s="321"/>
      <c r="MMW95" s="321"/>
      <c r="MMX95" s="321"/>
      <c r="MMY95" s="321"/>
      <c r="MMZ95" s="321"/>
      <c r="MNA95" s="321"/>
      <c r="MNB95" s="321"/>
      <c r="MNC95" s="321"/>
      <c r="MND95" s="321"/>
      <c r="MNE95" s="84"/>
      <c r="MNF95" s="321"/>
      <c r="MNG95" s="321"/>
      <c r="MNH95" s="84"/>
      <c r="MNI95" s="85"/>
      <c r="MNJ95" s="84"/>
      <c r="MNK95" s="321"/>
      <c r="MNL95" s="321"/>
      <c r="MNM95" s="321"/>
      <c r="MNN95" s="321"/>
      <c r="MNO95" s="321"/>
      <c r="MNP95" s="321"/>
      <c r="MNQ95" s="321"/>
      <c r="MNR95" s="321"/>
      <c r="MNS95" s="321"/>
      <c r="MNT95" s="321"/>
      <c r="MNU95" s="321"/>
      <c r="MNV95" s="321"/>
      <c r="MNW95" s="84"/>
      <c r="MNX95" s="321"/>
      <c r="MNY95" s="321"/>
      <c r="MNZ95" s="84"/>
      <c r="MOA95" s="85"/>
      <c r="MOB95" s="84"/>
      <c r="MOC95" s="321"/>
      <c r="MOD95" s="321"/>
      <c r="MOE95" s="321"/>
      <c r="MOF95" s="321"/>
      <c r="MOG95" s="321"/>
      <c r="MOH95" s="321"/>
      <c r="MOI95" s="321"/>
      <c r="MOJ95" s="321"/>
      <c r="MOK95" s="321"/>
      <c r="MOL95" s="321"/>
      <c r="MOM95" s="321"/>
      <c r="MON95" s="321"/>
      <c r="MOO95" s="84"/>
      <c r="MOP95" s="321"/>
      <c r="MOQ95" s="321"/>
      <c r="MOR95" s="84"/>
      <c r="MOS95" s="85"/>
      <c r="MOT95" s="84"/>
      <c r="MOU95" s="321"/>
      <c r="MOV95" s="321"/>
      <c r="MOW95" s="321"/>
      <c r="MOX95" s="321"/>
      <c r="MOY95" s="321"/>
      <c r="MOZ95" s="321"/>
      <c r="MPA95" s="321"/>
      <c r="MPB95" s="321"/>
      <c r="MPC95" s="321"/>
      <c r="MPD95" s="321"/>
      <c r="MPE95" s="321"/>
      <c r="MPF95" s="321"/>
      <c r="MPG95" s="84"/>
      <c r="MPH95" s="321"/>
      <c r="MPI95" s="321"/>
      <c r="MPJ95" s="84"/>
      <c r="MPK95" s="85"/>
      <c r="MPL95" s="84"/>
      <c r="MPM95" s="321"/>
      <c r="MPN95" s="321"/>
      <c r="MPO95" s="321"/>
      <c r="MPP95" s="321"/>
      <c r="MPQ95" s="321"/>
      <c r="MPR95" s="321"/>
      <c r="MPS95" s="321"/>
      <c r="MPT95" s="321"/>
      <c r="MPU95" s="321"/>
      <c r="MPV95" s="321"/>
      <c r="MPW95" s="321"/>
      <c r="MPX95" s="321"/>
      <c r="MPY95" s="84"/>
      <c r="MPZ95" s="321"/>
      <c r="MQA95" s="321"/>
      <c r="MQB95" s="84"/>
      <c r="MQC95" s="85"/>
      <c r="MQD95" s="84"/>
      <c r="MQE95" s="321"/>
      <c r="MQF95" s="321"/>
      <c r="MQG95" s="321"/>
      <c r="MQH95" s="321"/>
      <c r="MQI95" s="321"/>
      <c r="MQJ95" s="321"/>
      <c r="MQK95" s="321"/>
      <c r="MQL95" s="321"/>
      <c r="MQM95" s="321"/>
      <c r="MQN95" s="321"/>
      <c r="MQO95" s="321"/>
      <c r="MQP95" s="321"/>
      <c r="MQQ95" s="84"/>
      <c r="MQR95" s="321"/>
      <c r="MQS95" s="321"/>
      <c r="MQT95" s="84"/>
      <c r="MQU95" s="85"/>
      <c r="MQV95" s="84"/>
      <c r="MQW95" s="321"/>
      <c r="MQX95" s="321"/>
      <c r="MQY95" s="321"/>
      <c r="MQZ95" s="321"/>
      <c r="MRA95" s="321"/>
      <c r="MRB95" s="321"/>
      <c r="MRC95" s="321"/>
      <c r="MRD95" s="321"/>
      <c r="MRE95" s="321"/>
      <c r="MRF95" s="321"/>
      <c r="MRG95" s="321"/>
      <c r="MRH95" s="321"/>
      <c r="MRI95" s="84"/>
      <c r="MRJ95" s="321"/>
      <c r="MRK95" s="321"/>
      <c r="MRL95" s="84"/>
      <c r="MRM95" s="85"/>
      <c r="MRN95" s="84"/>
      <c r="MRO95" s="321"/>
      <c r="MRP95" s="321"/>
      <c r="MRQ95" s="321"/>
      <c r="MRR95" s="321"/>
      <c r="MRS95" s="321"/>
      <c r="MRT95" s="321"/>
      <c r="MRU95" s="321"/>
      <c r="MRV95" s="321"/>
      <c r="MRW95" s="321"/>
      <c r="MRX95" s="321"/>
      <c r="MRY95" s="321"/>
      <c r="MRZ95" s="321"/>
      <c r="MSA95" s="84"/>
      <c r="MSB95" s="321"/>
      <c r="MSC95" s="321"/>
      <c r="MSD95" s="84"/>
      <c r="MSE95" s="85"/>
      <c r="MSF95" s="84"/>
      <c r="MSG95" s="321"/>
      <c r="MSH95" s="321"/>
      <c r="MSI95" s="321"/>
      <c r="MSJ95" s="321"/>
      <c r="MSK95" s="321"/>
      <c r="MSL95" s="321"/>
      <c r="MSM95" s="321"/>
      <c r="MSN95" s="321"/>
      <c r="MSO95" s="321"/>
      <c r="MSP95" s="321"/>
      <c r="MSQ95" s="321"/>
      <c r="MSR95" s="321"/>
      <c r="MSS95" s="84"/>
      <c r="MST95" s="321"/>
      <c r="MSU95" s="321"/>
      <c r="MSV95" s="84"/>
      <c r="MSW95" s="85"/>
      <c r="MSX95" s="84"/>
      <c r="MSY95" s="321"/>
      <c r="MSZ95" s="321"/>
      <c r="MTA95" s="321"/>
      <c r="MTB95" s="321"/>
      <c r="MTC95" s="321"/>
      <c r="MTD95" s="321"/>
      <c r="MTE95" s="321"/>
      <c r="MTF95" s="321"/>
      <c r="MTG95" s="321"/>
      <c r="MTH95" s="321"/>
      <c r="MTI95" s="321"/>
      <c r="MTJ95" s="321"/>
      <c r="MTK95" s="84"/>
      <c r="MTL95" s="321"/>
      <c r="MTM95" s="321"/>
      <c r="MTN95" s="84"/>
      <c r="MTO95" s="85"/>
      <c r="MTP95" s="84"/>
      <c r="MTQ95" s="321"/>
      <c r="MTR95" s="321"/>
      <c r="MTS95" s="321"/>
      <c r="MTT95" s="321"/>
      <c r="MTU95" s="321"/>
      <c r="MTV95" s="321"/>
      <c r="MTW95" s="321"/>
      <c r="MTX95" s="321"/>
      <c r="MTY95" s="321"/>
      <c r="MTZ95" s="321"/>
      <c r="MUA95" s="321"/>
      <c r="MUB95" s="321"/>
      <c r="MUC95" s="84"/>
      <c r="MUD95" s="321"/>
      <c r="MUE95" s="321"/>
      <c r="MUF95" s="84"/>
      <c r="MUG95" s="85"/>
      <c r="MUH95" s="84"/>
      <c r="MUI95" s="321"/>
      <c r="MUJ95" s="321"/>
      <c r="MUK95" s="321"/>
      <c r="MUL95" s="321"/>
      <c r="MUM95" s="321"/>
      <c r="MUN95" s="321"/>
      <c r="MUO95" s="321"/>
      <c r="MUP95" s="321"/>
      <c r="MUQ95" s="321"/>
      <c r="MUR95" s="321"/>
      <c r="MUS95" s="321"/>
      <c r="MUT95" s="321"/>
      <c r="MUU95" s="84"/>
      <c r="MUV95" s="321"/>
      <c r="MUW95" s="321"/>
      <c r="MUX95" s="84"/>
      <c r="MUY95" s="85"/>
      <c r="MUZ95" s="84"/>
      <c r="MVA95" s="321"/>
      <c r="MVB95" s="321"/>
      <c r="MVC95" s="321"/>
      <c r="MVD95" s="321"/>
      <c r="MVE95" s="321"/>
      <c r="MVF95" s="321"/>
      <c r="MVG95" s="321"/>
      <c r="MVH95" s="321"/>
      <c r="MVI95" s="321"/>
      <c r="MVJ95" s="321"/>
      <c r="MVK95" s="321"/>
      <c r="MVL95" s="321"/>
      <c r="MVM95" s="84"/>
      <c r="MVN95" s="321"/>
      <c r="MVO95" s="321"/>
      <c r="MVP95" s="84"/>
      <c r="MVQ95" s="85"/>
      <c r="MVR95" s="84"/>
      <c r="MVS95" s="321"/>
      <c r="MVT95" s="321"/>
      <c r="MVU95" s="321"/>
      <c r="MVV95" s="321"/>
      <c r="MVW95" s="321"/>
      <c r="MVX95" s="321"/>
      <c r="MVY95" s="321"/>
      <c r="MVZ95" s="321"/>
      <c r="MWA95" s="321"/>
      <c r="MWB95" s="321"/>
      <c r="MWC95" s="321"/>
      <c r="MWD95" s="321"/>
      <c r="MWE95" s="84"/>
      <c r="MWF95" s="321"/>
      <c r="MWG95" s="321"/>
      <c r="MWH95" s="84"/>
      <c r="MWI95" s="85"/>
      <c r="MWJ95" s="84"/>
      <c r="MWK95" s="321"/>
      <c r="MWL95" s="321"/>
      <c r="MWM95" s="321"/>
      <c r="MWN95" s="321"/>
      <c r="MWO95" s="321"/>
      <c r="MWP95" s="321"/>
      <c r="MWQ95" s="321"/>
      <c r="MWR95" s="321"/>
      <c r="MWS95" s="321"/>
      <c r="MWT95" s="321"/>
      <c r="MWU95" s="321"/>
      <c r="MWV95" s="321"/>
      <c r="MWW95" s="84"/>
      <c r="MWX95" s="321"/>
      <c r="MWY95" s="321"/>
      <c r="MWZ95" s="84"/>
      <c r="MXA95" s="85"/>
      <c r="MXB95" s="84"/>
      <c r="MXC95" s="321"/>
      <c r="MXD95" s="321"/>
      <c r="MXE95" s="321"/>
      <c r="MXF95" s="321"/>
      <c r="MXG95" s="321"/>
      <c r="MXH95" s="321"/>
      <c r="MXI95" s="321"/>
      <c r="MXJ95" s="321"/>
      <c r="MXK95" s="321"/>
      <c r="MXL95" s="321"/>
      <c r="MXM95" s="321"/>
      <c r="MXN95" s="321"/>
      <c r="MXO95" s="84"/>
      <c r="MXP95" s="321"/>
      <c r="MXQ95" s="321"/>
      <c r="MXR95" s="84"/>
      <c r="MXS95" s="85"/>
      <c r="MXT95" s="84"/>
      <c r="MXU95" s="321"/>
      <c r="MXV95" s="321"/>
      <c r="MXW95" s="321"/>
      <c r="MXX95" s="321"/>
      <c r="MXY95" s="321"/>
      <c r="MXZ95" s="321"/>
      <c r="MYA95" s="321"/>
      <c r="MYB95" s="321"/>
      <c r="MYC95" s="321"/>
      <c r="MYD95" s="321"/>
      <c r="MYE95" s="321"/>
      <c r="MYF95" s="321"/>
      <c r="MYG95" s="84"/>
      <c r="MYH95" s="321"/>
      <c r="MYI95" s="321"/>
      <c r="MYJ95" s="84"/>
      <c r="MYK95" s="85"/>
      <c r="MYL95" s="84"/>
      <c r="MYM95" s="321"/>
      <c r="MYN95" s="321"/>
      <c r="MYO95" s="321"/>
      <c r="MYP95" s="321"/>
      <c r="MYQ95" s="321"/>
      <c r="MYR95" s="321"/>
      <c r="MYS95" s="321"/>
      <c r="MYT95" s="321"/>
      <c r="MYU95" s="321"/>
      <c r="MYV95" s="321"/>
      <c r="MYW95" s="321"/>
      <c r="MYX95" s="321"/>
      <c r="MYY95" s="84"/>
      <c r="MYZ95" s="321"/>
      <c r="MZA95" s="321"/>
      <c r="MZB95" s="84"/>
      <c r="MZC95" s="85"/>
      <c r="MZD95" s="84"/>
      <c r="MZE95" s="321"/>
      <c r="MZF95" s="321"/>
      <c r="MZG95" s="321"/>
      <c r="MZH95" s="321"/>
      <c r="MZI95" s="321"/>
      <c r="MZJ95" s="321"/>
      <c r="MZK95" s="321"/>
      <c r="MZL95" s="321"/>
      <c r="MZM95" s="321"/>
      <c r="MZN95" s="321"/>
      <c r="MZO95" s="321"/>
      <c r="MZP95" s="321"/>
      <c r="MZQ95" s="84"/>
      <c r="MZR95" s="321"/>
      <c r="MZS95" s="321"/>
      <c r="MZT95" s="84"/>
      <c r="MZU95" s="85"/>
      <c r="MZV95" s="84"/>
      <c r="MZW95" s="321"/>
      <c r="MZX95" s="321"/>
      <c r="MZY95" s="321"/>
      <c r="MZZ95" s="321"/>
      <c r="NAA95" s="321"/>
      <c r="NAB95" s="321"/>
      <c r="NAC95" s="321"/>
      <c r="NAD95" s="321"/>
      <c r="NAE95" s="321"/>
      <c r="NAF95" s="321"/>
      <c r="NAG95" s="321"/>
      <c r="NAH95" s="321"/>
      <c r="NAI95" s="84"/>
      <c r="NAJ95" s="321"/>
      <c r="NAK95" s="321"/>
      <c r="NAL95" s="84"/>
      <c r="NAM95" s="85"/>
      <c r="NAN95" s="84"/>
      <c r="NAO95" s="321"/>
      <c r="NAP95" s="321"/>
      <c r="NAQ95" s="321"/>
      <c r="NAR95" s="321"/>
      <c r="NAS95" s="321"/>
      <c r="NAT95" s="321"/>
      <c r="NAU95" s="321"/>
      <c r="NAV95" s="321"/>
      <c r="NAW95" s="321"/>
      <c r="NAX95" s="321"/>
      <c r="NAY95" s="321"/>
      <c r="NAZ95" s="321"/>
      <c r="NBA95" s="84"/>
      <c r="NBB95" s="321"/>
      <c r="NBC95" s="321"/>
      <c r="NBD95" s="84"/>
      <c r="NBE95" s="85"/>
      <c r="NBF95" s="84"/>
      <c r="NBG95" s="321"/>
      <c r="NBH95" s="321"/>
      <c r="NBI95" s="321"/>
      <c r="NBJ95" s="321"/>
      <c r="NBK95" s="321"/>
      <c r="NBL95" s="321"/>
      <c r="NBM95" s="321"/>
      <c r="NBN95" s="321"/>
      <c r="NBO95" s="321"/>
      <c r="NBP95" s="321"/>
      <c r="NBQ95" s="321"/>
      <c r="NBR95" s="321"/>
      <c r="NBS95" s="84"/>
      <c r="NBT95" s="321"/>
      <c r="NBU95" s="321"/>
      <c r="NBV95" s="84"/>
      <c r="NBW95" s="85"/>
      <c r="NBX95" s="84"/>
      <c r="NBY95" s="321"/>
      <c r="NBZ95" s="321"/>
      <c r="NCA95" s="321"/>
      <c r="NCB95" s="321"/>
      <c r="NCC95" s="321"/>
      <c r="NCD95" s="321"/>
      <c r="NCE95" s="321"/>
      <c r="NCF95" s="321"/>
      <c r="NCG95" s="321"/>
      <c r="NCH95" s="321"/>
      <c r="NCI95" s="321"/>
      <c r="NCJ95" s="321"/>
      <c r="NCK95" s="84"/>
      <c r="NCL95" s="321"/>
      <c r="NCM95" s="321"/>
      <c r="NCN95" s="84"/>
      <c r="NCO95" s="85"/>
      <c r="NCP95" s="84"/>
      <c r="NCQ95" s="321"/>
      <c r="NCR95" s="321"/>
      <c r="NCS95" s="321"/>
      <c r="NCT95" s="321"/>
      <c r="NCU95" s="321"/>
      <c r="NCV95" s="321"/>
      <c r="NCW95" s="321"/>
      <c r="NCX95" s="321"/>
      <c r="NCY95" s="321"/>
      <c r="NCZ95" s="321"/>
      <c r="NDA95" s="321"/>
      <c r="NDB95" s="321"/>
      <c r="NDC95" s="84"/>
      <c r="NDD95" s="321"/>
      <c r="NDE95" s="321"/>
      <c r="NDF95" s="84"/>
      <c r="NDG95" s="85"/>
      <c r="NDH95" s="84"/>
      <c r="NDI95" s="321"/>
      <c r="NDJ95" s="321"/>
      <c r="NDK95" s="321"/>
      <c r="NDL95" s="321"/>
      <c r="NDM95" s="321"/>
      <c r="NDN95" s="321"/>
      <c r="NDO95" s="321"/>
      <c r="NDP95" s="321"/>
      <c r="NDQ95" s="321"/>
      <c r="NDR95" s="321"/>
      <c r="NDS95" s="321"/>
      <c r="NDT95" s="321"/>
      <c r="NDU95" s="84"/>
      <c r="NDV95" s="321"/>
      <c r="NDW95" s="321"/>
      <c r="NDX95" s="84"/>
      <c r="NDY95" s="85"/>
      <c r="NDZ95" s="84"/>
      <c r="NEA95" s="321"/>
      <c r="NEB95" s="321"/>
      <c r="NEC95" s="321"/>
      <c r="NED95" s="321"/>
      <c r="NEE95" s="321"/>
      <c r="NEF95" s="321"/>
      <c r="NEG95" s="321"/>
      <c r="NEH95" s="321"/>
      <c r="NEI95" s="321"/>
      <c r="NEJ95" s="321"/>
      <c r="NEK95" s="321"/>
      <c r="NEL95" s="321"/>
      <c r="NEM95" s="84"/>
      <c r="NEN95" s="321"/>
      <c r="NEO95" s="321"/>
      <c r="NEP95" s="84"/>
      <c r="NEQ95" s="85"/>
      <c r="NER95" s="84"/>
      <c r="NES95" s="321"/>
      <c r="NET95" s="321"/>
      <c r="NEU95" s="321"/>
      <c r="NEV95" s="321"/>
      <c r="NEW95" s="321"/>
      <c r="NEX95" s="321"/>
      <c r="NEY95" s="321"/>
      <c r="NEZ95" s="321"/>
      <c r="NFA95" s="321"/>
      <c r="NFB95" s="321"/>
      <c r="NFC95" s="321"/>
      <c r="NFD95" s="321"/>
      <c r="NFE95" s="84"/>
      <c r="NFF95" s="321"/>
      <c r="NFG95" s="321"/>
      <c r="NFH95" s="84"/>
      <c r="NFI95" s="85"/>
      <c r="NFJ95" s="84"/>
      <c r="NFK95" s="321"/>
      <c r="NFL95" s="321"/>
      <c r="NFM95" s="321"/>
      <c r="NFN95" s="321"/>
      <c r="NFO95" s="321"/>
      <c r="NFP95" s="321"/>
      <c r="NFQ95" s="321"/>
      <c r="NFR95" s="321"/>
      <c r="NFS95" s="321"/>
      <c r="NFT95" s="321"/>
      <c r="NFU95" s="321"/>
      <c r="NFV95" s="321"/>
      <c r="NFW95" s="84"/>
      <c r="NFX95" s="321"/>
      <c r="NFY95" s="321"/>
      <c r="NFZ95" s="84"/>
      <c r="NGA95" s="85"/>
      <c r="NGB95" s="84"/>
      <c r="NGC95" s="321"/>
      <c r="NGD95" s="321"/>
      <c r="NGE95" s="321"/>
      <c r="NGF95" s="321"/>
      <c r="NGG95" s="321"/>
      <c r="NGH95" s="321"/>
      <c r="NGI95" s="321"/>
      <c r="NGJ95" s="321"/>
      <c r="NGK95" s="321"/>
      <c r="NGL95" s="321"/>
      <c r="NGM95" s="321"/>
      <c r="NGN95" s="321"/>
      <c r="NGO95" s="84"/>
      <c r="NGP95" s="321"/>
      <c r="NGQ95" s="321"/>
      <c r="NGR95" s="84"/>
      <c r="NGS95" s="85"/>
      <c r="NGT95" s="84"/>
      <c r="NGU95" s="321"/>
      <c r="NGV95" s="321"/>
      <c r="NGW95" s="321"/>
      <c r="NGX95" s="321"/>
      <c r="NGY95" s="321"/>
      <c r="NGZ95" s="321"/>
      <c r="NHA95" s="321"/>
      <c r="NHB95" s="321"/>
      <c r="NHC95" s="321"/>
      <c r="NHD95" s="321"/>
      <c r="NHE95" s="321"/>
      <c r="NHF95" s="321"/>
      <c r="NHG95" s="84"/>
      <c r="NHH95" s="321"/>
      <c r="NHI95" s="321"/>
      <c r="NHJ95" s="84"/>
      <c r="NHK95" s="85"/>
      <c r="NHL95" s="84"/>
      <c r="NHM95" s="321"/>
      <c r="NHN95" s="321"/>
      <c r="NHO95" s="321"/>
      <c r="NHP95" s="321"/>
      <c r="NHQ95" s="321"/>
      <c r="NHR95" s="321"/>
      <c r="NHS95" s="321"/>
      <c r="NHT95" s="321"/>
      <c r="NHU95" s="321"/>
      <c r="NHV95" s="321"/>
      <c r="NHW95" s="321"/>
      <c r="NHX95" s="321"/>
      <c r="NHY95" s="84"/>
      <c r="NHZ95" s="321"/>
      <c r="NIA95" s="321"/>
      <c r="NIB95" s="84"/>
      <c r="NIC95" s="85"/>
      <c r="NID95" s="84"/>
      <c r="NIE95" s="321"/>
      <c r="NIF95" s="321"/>
      <c r="NIG95" s="321"/>
      <c r="NIH95" s="321"/>
      <c r="NII95" s="321"/>
      <c r="NIJ95" s="321"/>
      <c r="NIK95" s="321"/>
      <c r="NIL95" s="321"/>
      <c r="NIM95" s="321"/>
      <c r="NIN95" s="321"/>
      <c r="NIO95" s="321"/>
      <c r="NIP95" s="321"/>
      <c r="NIQ95" s="84"/>
      <c r="NIR95" s="321"/>
      <c r="NIS95" s="321"/>
      <c r="NIT95" s="84"/>
      <c r="NIU95" s="85"/>
      <c r="NIV95" s="84"/>
      <c r="NIW95" s="321"/>
      <c r="NIX95" s="321"/>
      <c r="NIY95" s="321"/>
      <c r="NIZ95" s="321"/>
      <c r="NJA95" s="321"/>
      <c r="NJB95" s="321"/>
      <c r="NJC95" s="321"/>
      <c r="NJD95" s="321"/>
      <c r="NJE95" s="321"/>
      <c r="NJF95" s="321"/>
      <c r="NJG95" s="321"/>
      <c r="NJH95" s="321"/>
      <c r="NJI95" s="84"/>
      <c r="NJJ95" s="321"/>
      <c r="NJK95" s="321"/>
      <c r="NJL95" s="84"/>
      <c r="NJM95" s="85"/>
      <c r="NJN95" s="84"/>
      <c r="NJO95" s="321"/>
      <c r="NJP95" s="321"/>
      <c r="NJQ95" s="321"/>
      <c r="NJR95" s="321"/>
      <c r="NJS95" s="321"/>
      <c r="NJT95" s="321"/>
      <c r="NJU95" s="321"/>
      <c r="NJV95" s="321"/>
      <c r="NJW95" s="321"/>
      <c r="NJX95" s="321"/>
      <c r="NJY95" s="321"/>
      <c r="NJZ95" s="321"/>
      <c r="NKA95" s="84"/>
      <c r="NKB95" s="321"/>
      <c r="NKC95" s="321"/>
      <c r="NKD95" s="84"/>
      <c r="NKE95" s="85"/>
      <c r="NKF95" s="84"/>
      <c r="NKG95" s="321"/>
      <c r="NKH95" s="321"/>
      <c r="NKI95" s="321"/>
      <c r="NKJ95" s="321"/>
      <c r="NKK95" s="321"/>
      <c r="NKL95" s="321"/>
      <c r="NKM95" s="321"/>
      <c r="NKN95" s="321"/>
      <c r="NKO95" s="321"/>
      <c r="NKP95" s="321"/>
      <c r="NKQ95" s="321"/>
      <c r="NKR95" s="321"/>
      <c r="NKS95" s="84"/>
      <c r="NKT95" s="321"/>
      <c r="NKU95" s="321"/>
      <c r="NKV95" s="84"/>
      <c r="NKW95" s="85"/>
      <c r="NKX95" s="84"/>
      <c r="NKY95" s="321"/>
      <c r="NKZ95" s="321"/>
      <c r="NLA95" s="321"/>
      <c r="NLB95" s="321"/>
      <c r="NLC95" s="321"/>
      <c r="NLD95" s="321"/>
      <c r="NLE95" s="321"/>
      <c r="NLF95" s="321"/>
      <c r="NLG95" s="321"/>
      <c r="NLH95" s="321"/>
      <c r="NLI95" s="321"/>
      <c r="NLJ95" s="321"/>
      <c r="NLK95" s="84"/>
      <c r="NLL95" s="321"/>
      <c r="NLM95" s="321"/>
      <c r="NLN95" s="84"/>
      <c r="NLO95" s="85"/>
      <c r="NLP95" s="84"/>
      <c r="NLQ95" s="321"/>
      <c r="NLR95" s="321"/>
      <c r="NLS95" s="321"/>
      <c r="NLT95" s="321"/>
      <c r="NLU95" s="321"/>
      <c r="NLV95" s="321"/>
      <c r="NLW95" s="321"/>
      <c r="NLX95" s="321"/>
      <c r="NLY95" s="321"/>
      <c r="NLZ95" s="321"/>
      <c r="NMA95" s="321"/>
      <c r="NMB95" s="321"/>
      <c r="NMC95" s="84"/>
      <c r="NMD95" s="321"/>
      <c r="NME95" s="321"/>
      <c r="NMF95" s="84"/>
      <c r="NMG95" s="85"/>
      <c r="NMH95" s="84"/>
      <c r="NMI95" s="321"/>
      <c r="NMJ95" s="321"/>
      <c r="NMK95" s="321"/>
      <c r="NML95" s="321"/>
      <c r="NMM95" s="321"/>
      <c r="NMN95" s="321"/>
      <c r="NMO95" s="321"/>
      <c r="NMP95" s="321"/>
      <c r="NMQ95" s="321"/>
      <c r="NMR95" s="321"/>
      <c r="NMS95" s="321"/>
      <c r="NMT95" s="321"/>
      <c r="NMU95" s="84"/>
      <c r="NMV95" s="321"/>
      <c r="NMW95" s="321"/>
      <c r="NMX95" s="84"/>
      <c r="NMY95" s="85"/>
      <c r="NMZ95" s="84"/>
      <c r="NNA95" s="321"/>
      <c r="NNB95" s="321"/>
      <c r="NNC95" s="321"/>
      <c r="NND95" s="321"/>
      <c r="NNE95" s="321"/>
      <c r="NNF95" s="321"/>
      <c r="NNG95" s="321"/>
      <c r="NNH95" s="321"/>
      <c r="NNI95" s="321"/>
      <c r="NNJ95" s="321"/>
      <c r="NNK95" s="321"/>
      <c r="NNL95" s="321"/>
      <c r="NNM95" s="84"/>
      <c r="NNN95" s="321"/>
      <c r="NNO95" s="321"/>
      <c r="NNP95" s="84"/>
      <c r="NNQ95" s="85"/>
      <c r="NNR95" s="84"/>
      <c r="NNS95" s="321"/>
      <c r="NNT95" s="321"/>
      <c r="NNU95" s="321"/>
      <c r="NNV95" s="321"/>
      <c r="NNW95" s="321"/>
      <c r="NNX95" s="321"/>
      <c r="NNY95" s="321"/>
      <c r="NNZ95" s="321"/>
      <c r="NOA95" s="321"/>
      <c r="NOB95" s="321"/>
      <c r="NOC95" s="321"/>
      <c r="NOD95" s="321"/>
      <c r="NOE95" s="84"/>
      <c r="NOF95" s="321"/>
      <c r="NOG95" s="321"/>
      <c r="NOH95" s="84"/>
      <c r="NOI95" s="85"/>
      <c r="NOJ95" s="84"/>
      <c r="NOK95" s="321"/>
      <c r="NOL95" s="321"/>
      <c r="NOM95" s="321"/>
      <c r="NON95" s="321"/>
      <c r="NOO95" s="321"/>
      <c r="NOP95" s="321"/>
      <c r="NOQ95" s="321"/>
      <c r="NOR95" s="321"/>
      <c r="NOS95" s="321"/>
      <c r="NOT95" s="321"/>
      <c r="NOU95" s="321"/>
      <c r="NOV95" s="321"/>
      <c r="NOW95" s="84"/>
      <c r="NOX95" s="321"/>
      <c r="NOY95" s="321"/>
      <c r="NOZ95" s="84"/>
      <c r="NPA95" s="85"/>
      <c r="NPB95" s="84"/>
      <c r="NPC95" s="321"/>
      <c r="NPD95" s="321"/>
      <c r="NPE95" s="321"/>
      <c r="NPF95" s="321"/>
      <c r="NPG95" s="321"/>
      <c r="NPH95" s="321"/>
      <c r="NPI95" s="321"/>
      <c r="NPJ95" s="321"/>
      <c r="NPK95" s="321"/>
      <c r="NPL95" s="321"/>
      <c r="NPM95" s="321"/>
      <c r="NPN95" s="321"/>
      <c r="NPO95" s="84"/>
      <c r="NPP95" s="321"/>
      <c r="NPQ95" s="321"/>
      <c r="NPR95" s="84"/>
      <c r="NPS95" s="85"/>
      <c r="NPT95" s="84"/>
      <c r="NPU95" s="321"/>
      <c r="NPV95" s="321"/>
      <c r="NPW95" s="321"/>
      <c r="NPX95" s="321"/>
      <c r="NPY95" s="321"/>
      <c r="NPZ95" s="321"/>
      <c r="NQA95" s="321"/>
      <c r="NQB95" s="321"/>
      <c r="NQC95" s="321"/>
      <c r="NQD95" s="321"/>
      <c r="NQE95" s="321"/>
      <c r="NQF95" s="321"/>
      <c r="NQG95" s="84"/>
      <c r="NQH95" s="321"/>
      <c r="NQI95" s="321"/>
      <c r="NQJ95" s="84"/>
      <c r="NQK95" s="85"/>
      <c r="NQL95" s="84"/>
      <c r="NQM95" s="321"/>
      <c r="NQN95" s="321"/>
      <c r="NQO95" s="321"/>
      <c r="NQP95" s="321"/>
      <c r="NQQ95" s="321"/>
      <c r="NQR95" s="321"/>
      <c r="NQS95" s="321"/>
      <c r="NQT95" s="321"/>
      <c r="NQU95" s="321"/>
      <c r="NQV95" s="321"/>
      <c r="NQW95" s="321"/>
      <c r="NQX95" s="321"/>
      <c r="NQY95" s="84"/>
      <c r="NQZ95" s="321"/>
      <c r="NRA95" s="321"/>
      <c r="NRB95" s="84"/>
      <c r="NRC95" s="85"/>
      <c r="NRD95" s="84"/>
      <c r="NRE95" s="321"/>
      <c r="NRF95" s="321"/>
      <c r="NRG95" s="321"/>
      <c r="NRH95" s="321"/>
      <c r="NRI95" s="321"/>
      <c r="NRJ95" s="321"/>
      <c r="NRK95" s="321"/>
      <c r="NRL95" s="321"/>
      <c r="NRM95" s="321"/>
      <c r="NRN95" s="321"/>
      <c r="NRO95" s="321"/>
      <c r="NRP95" s="321"/>
      <c r="NRQ95" s="84"/>
      <c r="NRR95" s="321"/>
      <c r="NRS95" s="321"/>
      <c r="NRT95" s="84"/>
      <c r="NRU95" s="85"/>
      <c r="NRV95" s="84"/>
      <c r="NRW95" s="321"/>
      <c r="NRX95" s="321"/>
      <c r="NRY95" s="321"/>
      <c r="NRZ95" s="321"/>
      <c r="NSA95" s="321"/>
      <c r="NSB95" s="321"/>
      <c r="NSC95" s="321"/>
      <c r="NSD95" s="321"/>
      <c r="NSE95" s="321"/>
      <c r="NSF95" s="321"/>
      <c r="NSG95" s="321"/>
      <c r="NSH95" s="321"/>
      <c r="NSI95" s="84"/>
      <c r="NSJ95" s="321"/>
      <c r="NSK95" s="321"/>
      <c r="NSL95" s="84"/>
      <c r="NSM95" s="85"/>
      <c r="NSN95" s="84"/>
      <c r="NSO95" s="321"/>
      <c r="NSP95" s="321"/>
      <c r="NSQ95" s="321"/>
      <c r="NSR95" s="321"/>
      <c r="NSS95" s="321"/>
      <c r="NST95" s="321"/>
      <c r="NSU95" s="321"/>
      <c r="NSV95" s="321"/>
      <c r="NSW95" s="321"/>
      <c r="NSX95" s="321"/>
      <c r="NSY95" s="321"/>
      <c r="NSZ95" s="321"/>
      <c r="NTA95" s="84"/>
      <c r="NTB95" s="321"/>
      <c r="NTC95" s="321"/>
      <c r="NTD95" s="84"/>
      <c r="NTE95" s="85"/>
      <c r="NTF95" s="84"/>
      <c r="NTG95" s="321"/>
      <c r="NTH95" s="321"/>
      <c r="NTI95" s="321"/>
      <c r="NTJ95" s="321"/>
      <c r="NTK95" s="321"/>
      <c r="NTL95" s="321"/>
      <c r="NTM95" s="321"/>
      <c r="NTN95" s="321"/>
      <c r="NTO95" s="321"/>
      <c r="NTP95" s="321"/>
      <c r="NTQ95" s="321"/>
      <c r="NTR95" s="321"/>
      <c r="NTS95" s="84"/>
      <c r="NTT95" s="321"/>
      <c r="NTU95" s="321"/>
      <c r="NTV95" s="84"/>
      <c r="NTW95" s="85"/>
      <c r="NTX95" s="84"/>
      <c r="NTY95" s="321"/>
      <c r="NTZ95" s="321"/>
      <c r="NUA95" s="321"/>
      <c r="NUB95" s="321"/>
      <c r="NUC95" s="321"/>
      <c r="NUD95" s="321"/>
      <c r="NUE95" s="321"/>
      <c r="NUF95" s="321"/>
      <c r="NUG95" s="321"/>
      <c r="NUH95" s="321"/>
      <c r="NUI95" s="321"/>
      <c r="NUJ95" s="321"/>
      <c r="NUK95" s="84"/>
      <c r="NUL95" s="321"/>
      <c r="NUM95" s="321"/>
      <c r="NUN95" s="84"/>
      <c r="NUO95" s="85"/>
      <c r="NUP95" s="84"/>
      <c r="NUQ95" s="321"/>
      <c r="NUR95" s="321"/>
      <c r="NUS95" s="321"/>
      <c r="NUT95" s="321"/>
      <c r="NUU95" s="321"/>
      <c r="NUV95" s="321"/>
      <c r="NUW95" s="321"/>
      <c r="NUX95" s="321"/>
      <c r="NUY95" s="321"/>
      <c r="NUZ95" s="321"/>
      <c r="NVA95" s="321"/>
      <c r="NVB95" s="321"/>
      <c r="NVC95" s="84"/>
      <c r="NVD95" s="321"/>
      <c r="NVE95" s="321"/>
      <c r="NVF95" s="84"/>
      <c r="NVG95" s="85"/>
      <c r="NVH95" s="84"/>
      <c r="NVI95" s="321"/>
      <c r="NVJ95" s="321"/>
      <c r="NVK95" s="321"/>
      <c r="NVL95" s="321"/>
      <c r="NVM95" s="321"/>
      <c r="NVN95" s="321"/>
      <c r="NVO95" s="321"/>
      <c r="NVP95" s="321"/>
      <c r="NVQ95" s="321"/>
      <c r="NVR95" s="321"/>
      <c r="NVS95" s="321"/>
      <c r="NVT95" s="321"/>
      <c r="NVU95" s="84"/>
      <c r="NVV95" s="321"/>
      <c r="NVW95" s="321"/>
      <c r="NVX95" s="84"/>
      <c r="NVY95" s="85"/>
      <c r="NVZ95" s="84"/>
      <c r="NWA95" s="321"/>
      <c r="NWB95" s="321"/>
      <c r="NWC95" s="321"/>
      <c r="NWD95" s="321"/>
      <c r="NWE95" s="321"/>
      <c r="NWF95" s="321"/>
      <c r="NWG95" s="321"/>
      <c r="NWH95" s="321"/>
      <c r="NWI95" s="321"/>
      <c r="NWJ95" s="321"/>
      <c r="NWK95" s="321"/>
      <c r="NWL95" s="321"/>
      <c r="NWM95" s="84"/>
      <c r="NWN95" s="321"/>
      <c r="NWO95" s="321"/>
      <c r="NWP95" s="84"/>
      <c r="NWQ95" s="85"/>
      <c r="NWR95" s="84"/>
      <c r="NWS95" s="321"/>
      <c r="NWT95" s="321"/>
      <c r="NWU95" s="321"/>
      <c r="NWV95" s="321"/>
      <c r="NWW95" s="321"/>
      <c r="NWX95" s="321"/>
      <c r="NWY95" s="321"/>
      <c r="NWZ95" s="321"/>
      <c r="NXA95" s="321"/>
      <c r="NXB95" s="321"/>
      <c r="NXC95" s="321"/>
      <c r="NXD95" s="321"/>
      <c r="NXE95" s="84"/>
      <c r="NXF95" s="321"/>
      <c r="NXG95" s="321"/>
      <c r="NXH95" s="84"/>
      <c r="NXI95" s="85"/>
      <c r="NXJ95" s="84"/>
      <c r="NXK95" s="321"/>
      <c r="NXL95" s="321"/>
      <c r="NXM95" s="321"/>
      <c r="NXN95" s="321"/>
      <c r="NXO95" s="321"/>
      <c r="NXP95" s="321"/>
      <c r="NXQ95" s="321"/>
      <c r="NXR95" s="321"/>
      <c r="NXS95" s="321"/>
      <c r="NXT95" s="321"/>
      <c r="NXU95" s="321"/>
      <c r="NXV95" s="321"/>
      <c r="NXW95" s="84"/>
      <c r="NXX95" s="321"/>
      <c r="NXY95" s="321"/>
      <c r="NXZ95" s="84"/>
      <c r="NYA95" s="85"/>
      <c r="NYB95" s="84"/>
      <c r="NYC95" s="321"/>
      <c r="NYD95" s="321"/>
      <c r="NYE95" s="321"/>
      <c r="NYF95" s="321"/>
      <c r="NYG95" s="321"/>
      <c r="NYH95" s="321"/>
      <c r="NYI95" s="321"/>
      <c r="NYJ95" s="321"/>
      <c r="NYK95" s="321"/>
      <c r="NYL95" s="321"/>
      <c r="NYM95" s="321"/>
      <c r="NYN95" s="321"/>
      <c r="NYO95" s="84"/>
      <c r="NYP95" s="321"/>
      <c r="NYQ95" s="321"/>
      <c r="NYR95" s="84"/>
      <c r="NYS95" s="85"/>
      <c r="NYT95" s="84"/>
      <c r="NYU95" s="321"/>
      <c r="NYV95" s="321"/>
      <c r="NYW95" s="321"/>
      <c r="NYX95" s="321"/>
      <c r="NYY95" s="321"/>
      <c r="NYZ95" s="321"/>
      <c r="NZA95" s="321"/>
      <c r="NZB95" s="321"/>
      <c r="NZC95" s="321"/>
      <c r="NZD95" s="321"/>
      <c r="NZE95" s="321"/>
      <c r="NZF95" s="321"/>
      <c r="NZG95" s="84"/>
      <c r="NZH95" s="321"/>
      <c r="NZI95" s="321"/>
      <c r="NZJ95" s="84"/>
      <c r="NZK95" s="85"/>
      <c r="NZL95" s="84"/>
      <c r="NZM95" s="321"/>
      <c r="NZN95" s="321"/>
      <c r="NZO95" s="321"/>
      <c r="NZP95" s="321"/>
      <c r="NZQ95" s="321"/>
      <c r="NZR95" s="321"/>
      <c r="NZS95" s="321"/>
      <c r="NZT95" s="321"/>
      <c r="NZU95" s="321"/>
      <c r="NZV95" s="321"/>
      <c r="NZW95" s="321"/>
      <c r="NZX95" s="321"/>
      <c r="NZY95" s="84"/>
      <c r="NZZ95" s="321"/>
      <c r="OAA95" s="321"/>
      <c r="OAB95" s="84"/>
      <c r="OAC95" s="85"/>
      <c r="OAD95" s="84"/>
      <c r="OAE95" s="321"/>
      <c r="OAF95" s="321"/>
      <c r="OAG95" s="321"/>
      <c r="OAH95" s="321"/>
      <c r="OAI95" s="321"/>
      <c r="OAJ95" s="321"/>
      <c r="OAK95" s="321"/>
      <c r="OAL95" s="321"/>
      <c r="OAM95" s="321"/>
      <c r="OAN95" s="321"/>
      <c r="OAO95" s="321"/>
      <c r="OAP95" s="321"/>
      <c r="OAQ95" s="84"/>
      <c r="OAR95" s="321"/>
      <c r="OAS95" s="321"/>
      <c r="OAT95" s="84"/>
      <c r="OAU95" s="85"/>
      <c r="OAV95" s="84"/>
      <c r="OAW95" s="321"/>
      <c r="OAX95" s="321"/>
      <c r="OAY95" s="321"/>
      <c r="OAZ95" s="321"/>
      <c r="OBA95" s="321"/>
      <c r="OBB95" s="321"/>
      <c r="OBC95" s="321"/>
      <c r="OBD95" s="321"/>
      <c r="OBE95" s="321"/>
      <c r="OBF95" s="321"/>
      <c r="OBG95" s="321"/>
      <c r="OBH95" s="321"/>
      <c r="OBI95" s="84"/>
      <c r="OBJ95" s="321"/>
      <c r="OBK95" s="321"/>
      <c r="OBL95" s="84"/>
      <c r="OBM95" s="85"/>
      <c r="OBN95" s="84"/>
      <c r="OBO95" s="321"/>
      <c r="OBP95" s="321"/>
      <c r="OBQ95" s="321"/>
      <c r="OBR95" s="321"/>
      <c r="OBS95" s="321"/>
      <c r="OBT95" s="321"/>
      <c r="OBU95" s="321"/>
      <c r="OBV95" s="321"/>
      <c r="OBW95" s="321"/>
      <c r="OBX95" s="321"/>
      <c r="OBY95" s="321"/>
      <c r="OBZ95" s="321"/>
      <c r="OCA95" s="84"/>
      <c r="OCB95" s="321"/>
      <c r="OCC95" s="321"/>
      <c r="OCD95" s="84"/>
      <c r="OCE95" s="85"/>
      <c r="OCF95" s="84"/>
      <c r="OCG95" s="321"/>
      <c r="OCH95" s="321"/>
      <c r="OCI95" s="321"/>
      <c r="OCJ95" s="321"/>
      <c r="OCK95" s="321"/>
      <c r="OCL95" s="321"/>
      <c r="OCM95" s="321"/>
      <c r="OCN95" s="321"/>
      <c r="OCO95" s="321"/>
      <c r="OCP95" s="321"/>
      <c r="OCQ95" s="321"/>
      <c r="OCR95" s="321"/>
      <c r="OCS95" s="84"/>
      <c r="OCT95" s="321"/>
      <c r="OCU95" s="321"/>
      <c r="OCV95" s="84"/>
      <c r="OCW95" s="85"/>
      <c r="OCX95" s="84"/>
      <c r="OCY95" s="321"/>
      <c r="OCZ95" s="321"/>
      <c r="ODA95" s="321"/>
      <c r="ODB95" s="321"/>
      <c r="ODC95" s="321"/>
      <c r="ODD95" s="321"/>
      <c r="ODE95" s="321"/>
      <c r="ODF95" s="321"/>
      <c r="ODG95" s="321"/>
      <c r="ODH95" s="321"/>
      <c r="ODI95" s="321"/>
      <c r="ODJ95" s="321"/>
      <c r="ODK95" s="84"/>
      <c r="ODL95" s="321"/>
      <c r="ODM95" s="321"/>
      <c r="ODN95" s="84"/>
      <c r="ODO95" s="85"/>
      <c r="ODP95" s="84"/>
      <c r="ODQ95" s="321"/>
      <c r="ODR95" s="321"/>
      <c r="ODS95" s="321"/>
      <c r="ODT95" s="321"/>
      <c r="ODU95" s="321"/>
      <c r="ODV95" s="321"/>
      <c r="ODW95" s="321"/>
      <c r="ODX95" s="321"/>
      <c r="ODY95" s="321"/>
      <c r="ODZ95" s="321"/>
      <c r="OEA95" s="321"/>
      <c r="OEB95" s="321"/>
      <c r="OEC95" s="84"/>
      <c r="OED95" s="321"/>
      <c r="OEE95" s="321"/>
      <c r="OEF95" s="84"/>
      <c r="OEG95" s="85"/>
      <c r="OEH95" s="84"/>
      <c r="OEI95" s="321"/>
      <c r="OEJ95" s="321"/>
      <c r="OEK95" s="321"/>
      <c r="OEL95" s="321"/>
      <c r="OEM95" s="321"/>
      <c r="OEN95" s="321"/>
      <c r="OEO95" s="321"/>
      <c r="OEP95" s="321"/>
      <c r="OEQ95" s="321"/>
      <c r="OER95" s="321"/>
      <c r="OES95" s="321"/>
      <c r="OET95" s="321"/>
      <c r="OEU95" s="84"/>
      <c r="OEV95" s="321"/>
      <c r="OEW95" s="321"/>
      <c r="OEX95" s="84"/>
      <c r="OEY95" s="85"/>
      <c r="OEZ95" s="84"/>
      <c r="OFA95" s="321"/>
      <c r="OFB95" s="321"/>
      <c r="OFC95" s="321"/>
      <c r="OFD95" s="321"/>
      <c r="OFE95" s="321"/>
      <c r="OFF95" s="321"/>
      <c r="OFG95" s="321"/>
      <c r="OFH95" s="321"/>
      <c r="OFI95" s="321"/>
      <c r="OFJ95" s="321"/>
      <c r="OFK95" s="321"/>
      <c r="OFL95" s="321"/>
      <c r="OFM95" s="84"/>
      <c r="OFN95" s="321"/>
      <c r="OFO95" s="321"/>
      <c r="OFP95" s="84"/>
      <c r="OFQ95" s="85"/>
      <c r="OFR95" s="84"/>
      <c r="OFS95" s="321"/>
      <c r="OFT95" s="321"/>
      <c r="OFU95" s="321"/>
      <c r="OFV95" s="321"/>
      <c r="OFW95" s="321"/>
      <c r="OFX95" s="321"/>
      <c r="OFY95" s="321"/>
      <c r="OFZ95" s="321"/>
      <c r="OGA95" s="321"/>
      <c r="OGB95" s="321"/>
      <c r="OGC95" s="321"/>
      <c r="OGD95" s="321"/>
      <c r="OGE95" s="84"/>
      <c r="OGF95" s="321"/>
      <c r="OGG95" s="321"/>
      <c r="OGH95" s="84"/>
      <c r="OGI95" s="85"/>
      <c r="OGJ95" s="84"/>
      <c r="OGK95" s="321"/>
      <c r="OGL95" s="321"/>
      <c r="OGM95" s="321"/>
      <c r="OGN95" s="321"/>
      <c r="OGO95" s="321"/>
      <c r="OGP95" s="321"/>
      <c r="OGQ95" s="321"/>
      <c r="OGR95" s="321"/>
      <c r="OGS95" s="321"/>
      <c r="OGT95" s="321"/>
      <c r="OGU95" s="321"/>
      <c r="OGV95" s="321"/>
      <c r="OGW95" s="84"/>
      <c r="OGX95" s="321"/>
      <c r="OGY95" s="321"/>
      <c r="OGZ95" s="84"/>
      <c r="OHA95" s="85"/>
      <c r="OHB95" s="84"/>
      <c r="OHC95" s="321"/>
      <c r="OHD95" s="321"/>
      <c r="OHE95" s="321"/>
      <c r="OHF95" s="321"/>
      <c r="OHG95" s="321"/>
      <c r="OHH95" s="321"/>
      <c r="OHI95" s="321"/>
      <c r="OHJ95" s="321"/>
      <c r="OHK95" s="321"/>
      <c r="OHL95" s="321"/>
      <c r="OHM95" s="321"/>
      <c r="OHN95" s="321"/>
      <c r="OHO95" s="84"/>
      <c r="OHP95" s="321"/>
      <c r="OHQ95" s="321"/>
      <c r="OHR95" s="84"/>
      <c r="OHS95" s="85"/>
      <c r="OHT95" s="84"/>
      <c r="OHU95" s="321"/>
      <c r="OHV95" s="321"/>
      <c r="OHW95" s="321"/>
      <c r="OHX95" s="321"/>
      <c r="OHY95" s="321"/>
      <c r="OHZ95" s="321"/>
      <c r="OIA95" s="321"/>
      <c r="OIB95" s="321"/>
      <c r="OIC95" s="321"/>
      <c r="OID95" s="321"/>
      <c r="OIE95" s="321"/>
      <c r="OIF95" s="321"/>
      <c r="OIG95" s="84"/>
      <c r="OIH95" s="321"/>
      <c r="OII95" s="321"/>
      <c r="OIJ95" s="84"/>
      <c r="OIK95" s="85"/>
      <c r="OIL95" s="84"/>
      <c r="OIM95" s="321"/>
      <c r="OIN95" s="321"/>
      <c r="OIO95" s="321"/>
      <c r="OIP95" s="321"/>
      <c r="OIQ95" s="321"/>
      <c r="OIR95" s="321"/>
      <c r="OIS95" s="321"/>
      <c r="OIT95" s="321"/>
      <c r="OIU95" s="321"/>
      <c r="OIV95" s="321"/>
      <c r="OIW95" s="321"/>
      <c r="OIX95" s="321"/>
      <c r="OIY95" s="84"/>
      <c r="OIZ95" s="321"/>
      <c r="OJA95" s="321"/>
      <c r="OJB95" s="84"/>
      <c r="OJC95" s="85"/>
      <c r="OJD95" s="84"/>
      <c r="OJE95" s="321"/>
      <c r="OJF95" s="321"/>
      <c r="OJG95" s="321"/>
      <c r="OJH95" s="321"/>
      <c r="OJI95" s="321"/>
      <c r="OJJ95" s="321"/>
      <c r="OJK95" s="321"/>
      <c r="OJL95" s="321"/>
      <c r="OJM95" s="321"/>
      <c r="OJN95" s="321"/>
      <c r="OJO95" s="321"/>
      <c r="OJP95" s="321"/>
      <c r="OJQ95" s="84"/>
      <c r="OJR95" s="321"/>
      <c r="OJS95" s="321"/>
      <c r="OJT95" s="84"/>
      <c r="OJU95" s="85"/>
      <c r="OJV95" s="84"/>
      <c r="OJW95" s="321"/>
      <c r="OJX95" s="321"/>
      <c r="OJY95" s="321"/>
      <c r="OJZ95" s="321"/>
      <c r="OKA95" s="321"/>
      <c r="OKB95" s="321"/>
      <c r="OKC95" s="321"/>
      <c r="OKD95" s="321"/>
      <c r="OKE95" s="321"/>
      <c r="OKF95" s="321"/>
      <c r="OKG95" s="321"/>
      <c r="OKH95" s="321"/>
      <c r="OKI95" s="84"/>
      <c r="OKJ95" s="321"/>
      <c r="OKK95" s="321"/>
      <c r="OKL95" s="84"/>
      <c r="OKM95" s="85"/>
      <c r="OKN95" s="84"/>
      <c r="OKO95" s="321"/>
      <c r="OKP95" s="321"/>
      <c r="OKQ95" s="321"/>
      <c r="OKR95" s="321"/>
      <c r="OKS95" s="321"/>
      <c r="OKT95" s="321"/>
      <c r="OKU95" s="321"/>
      <c r="OKV95" s="321"/>
      <c r="OKW95" s="321"/>
      <c r="OKX95" s="321"/>
      <c r="OKY95" s="321"/>
      <c r="OKZ95" s="321"/>
      <c r="OLA95" s="84"/>
      <c r="OLB95" s="321"/>
      <c r="OLC95" s="321"/>
      <c r="OLD95" s="84"/>
      <c r="OLE95" s="85"/>
      <c r="OLF95" s="84"/>
      <c r="OLG95" s="321"/>
      <c r="OLH95" s="321"/>
      <c r="OLI95" s="321"/>
      <c r="OLJ95" s="321"/>
      <c r="OLK95" s="321"/>
      <c r="OLL95" s="321"/>
      <c r="OLM95" s="321"/>
      <c r="OLN95" s="321"/>
      <c r="OLO95" s="321"/>
      <c r="OLP95" s="321"/>
      <c r="OLQ95" s="321"/>
      <c r="OLR95" s="321"/>
      <c r="OLS95" s="84"/>
      <c r="OLT95" s="321"/>
      <c r="OLU95" s="321"/>
      <c r="OLV95" s="84"/>
      <c r="OLW95" s="85"/>
      <c r="OLX95" s="84"/>
      <c r="OLY95" s="321"/>
      <c r="OLZ95" s="321"/>
      <c r="OMA95" s="321"/>
      <c r="OMB95" s="321"/>
      <c r="OMC95" s="321"/>
      <c r="OMD95" s="321"/>
      <c r="OME95" s="321"/>
      <c r="OMF95" s="321"/>
      <c r="OMG95" s="321"/>
      <c r="OMH95" s="321"/>
      <c r="OMI95" s="321"/>
      <c r="OMJ95" s="321"/>
      <c r="OMK95" s="84"/>
      <c r="OML95" s="321"/>
      <c r="OMM95" s="321"/>
      <c r="OMN95" s="84"/>
      <c r="OMO95" s="85"/>
      <c r="OMP95" s="84"/>
      <c r="OMQ95" s="321"/>
      <c r="OMR95" s="321"/>
      <c r="OMS95" s="321"/>
      <c r="OMT95" s="321"/>
      <c r="OMU95" s="321"/>
      <c r="OMV95" s="321"/>
      <c r="OMW95" s="321"/>
      <c r="OMX95" s="321"/>
      <c r="OMY95" s="321"/>
      <c r="OMZ95" s="321"/>
      <c r="ONA95" s="321"/>
      <c r="ONB95" s="321"/>
      <c r="ONC95" s="84"/>
      <c r="OND95" s="321"/>
      <c r="ONE95" s="321"/>
      <c r="ONF95" s="84"/>
      <c r="ONG95" s="85"/>
      <c r="ONH95" s="84"/>
      <c r="ONI95" s="321"/>
      <c r="ONJ95" s="321"/>
      <c r="ONK95" s="321"/>
      <c r="ONL95" s="321"/>
      <c r="ONM95" s="321"/>
      <c r="ONN95" s="321"/>
      <c r="ONO95" s="321"/>
      <c r="ONP95" s="321"/>
      <c r="ONQ95" s="321"/>
      <c r="ONR95" s="321"/>
      <c r="ONS95" s="321"/>
      <c r="ONT95" s="321"/>
      <c r="ONU95" s="84"/>
      <c r="ONV95" s="321"/>
      <c r="ONW95" s="321"/>
      <c r="ONX95" s="84"/>
      <c r="ONY95" s="85"/>
      <c r="ONZ95" s="84"/>
      <c r="OOA95" s="321"/>
      <c r="OOB95" s="321"/>
      <c r="OOC95" s="321"/>
      <c r="OOD95" s="321"/>
      <c r="OOE95" s="321"/>
      <c r="OOF95" s="321"/>
      <c r="OOG95" s="321"/>
      <c r="OOH95" s="321"/>
      <c r="OOI95" s="321"/>
      <c r="OOJ95" s="321"/>
      <c r="OOK95" s="321"/>
      <c r="OOL95" s="321"/>
      <c r="OOM95" s="84"/>
      <c r="OON95" s="321"/>
      <c r="OOO95" s="321"/>
      <c r="OOP95" s="84"/>
      <c r="OOQ95" s="85"/>
      <c r="OOR95" s="84"/>
      <c r="OOS95" s="321"/>
      <c r="OOT95" s="321"/>
      <c r="OOU95" s="321"/>
      <c r="OOV95" s="321"/>
      <c r="OOW95" s="321"/>
      <c r="OOX95" s="321"/>
      <c r="OOY95" s="321"/>
      <c r="OOZ95" s="321"/>
      <c r="OPA95" s="321"/>
      <c r="OPB95" s="321"/>
      <c r="OPC95" s="321"/>
      <c r="OPD95" s="321"/>
      <c r="OPE95" s="84"/>
      <c r="OPF95" s="321"/>
      <c r="OPG95" s="321"/>
      <c r="OPH95" s="84"/>
      <c r="OPI95" s="85"/>
      <c r="OPJ95" s="84"/>
      <c r="OPK95" s="321"/>
      <c r="OPL95" s="321"/>
      <c r="OPM95" s="321"/>
      <c r="OPN95" s="321"/>
      <c r="OPO95" s="321"/>
      <c r="OPP95" s="321"/>
      <c r="OPQ95" s="321"/>
      <c r="OPR95" s="321"/>
      <c r="OPS95" s="321"/>
      <c r="OPT95" s="321"/>
      <c r="OPU95" s="321"/>
      <c r="OPV95" s="321"/>
      <c r="OPW95" s="84"/>
      <c r="OPX95" s="321"/>
      <c r="OPY95" s="321"/>
      <c r="OPZ95" s="84"/>
      <c r="OQA95" s="85"/>
      <c r="OQB95" s="84"/>
      <c r="OQC95" s="321"/>
      <c r="OQD95" s="321"/>
      <c r="OQE95" s="321"/>
      <c r="OQF95" s="321"/>
      <c r="OQG95" s="321"/>
      <c r="OQH95" s="321"/>
      <c r="OQI95" s="321"/>
      <c r="OQJ95" s="321"/>
      <c r="OQK95" s="321"/>
      <c r="OQL95" s="321"/>
      <c r="OQM95" s="321"/>
      <c r="OQN95" s="321"/>
      <c r="OQO95" s="84"/>
      <c r="OQP95" s="321"/>
      <c r="OQQ95" s="321"/>
      <c r="OQR95" s="84"/>
      <c r="OQS95" s="85"/>
      <c r="OQT95" s="84"/>
      <c r="OQU95" s="321"/>
      <c r="OQV95" s="321"/>
      <c r="OQW95" s="321"/>
      <c r="OQX95" s="321"/>
      <c r="OQY95" s="321"/>
      <c r="OQZ95" s="321"/>
      <c r="ORA95" s="321"/>
      <c r="ORB95" s="321"/>
      <c r="ORC95" s="321"/>
      <c r="ORD95" s="321"/>
      <c r="ORE95" s="321"/>
      <c r="ORF95" s="321"/>
      <c r="ORG95" s="84"/>
      <c r="ORH95" s="321"/>
      <c r="ORI95" s="321"/>
      <c r="ORJ95" s="84"/>
      <c r="ORK95" s="85"/>
      <c r="ORL95" s="84"/>
      <c r="ORM95" s="321"/>
      <c r="ORN95" s="321"/>
      <c r="ORO95" s="321"/>
      <c r="ORP95" s="321"/>
      <c r="ORQ95" s="321"/>
      <c r="ORR95" s="321"/>
      <c r="ORS95" s="321"/>
      <c r="ORT95" s="321"/>
      <c r="ORU95" s="321"/>
      <c r="ORV95" s="321"/>
      <c r="ORW95" s="321"/>
      <c r="ORX95" s="321"/>
      <c r="ORY95" s="84"/>
      <c r="ORZ95" s="321"/>
      <c r="OSA95" s="321"/>
      <c r="OSB95" s="84"/>
      <c r="OSC95" s="85"/>
      <c r="OSD95" s="84"/>
      <c r="OSE95" s="321"/>
      <c r="OSF95" s="321"/>
      <c r="OSG95" s="321"/>
      <c r="OSH95" s="321"/>
      <c r="OSI95" s="321"/>
      <c r="OSJ95" s="321"/>
      <c r="OSK95" s="321"/>
      <c r="OSL95" s="321"/>
      <c r="OSM95" s="321"/>
      <c r="OSN95" s="321"/>
      <c r="OSO95" s="321"/>
      <c r="OSP95" s="321"/>
      <c r="OSQ95" s="84"/>
      <c r="OSR95" s="321"/>
      <c r="OSS95" s="321"/>
      <c r="OST95" s="84"/>
      <c r="OSU95" s="85"/>
      <c r="OSV95" s="84"/>
      <c r="OSW95" s="321"/>
      <c r="OSX95" s="321"/>
      <c r="OSY95" s="321"/>
      <c r="OSZ95" s="321"/>
      <c r="OTA95" s="321"/>
      <c r="OTB95" s="321"/>
      <c r="OTC95" s="321"/>
      <c r="OTD95" s="321"/>
      <c r="OTE95" s="321"/>
      <c r="OTF95" s="321"/>
      <c r="OTG95" s="321"/>
      <c r="OTH95" s="321"/>
      <c r="OTI95" s="84"/>
      <c r="OTJ95" s="321"/>
      <c r="OTK95" s="321"/>
      <c r="OTL95" s="84"/>
      <c r="OTM95" s="85"/>
      <c r="OTN95" s="84"/>
      <c r="OTO95" s="321"/>
      <c r="OTP95" s="321"/>
      <c r="OTQ95" s="321"/>
      <c r="OTR95" s="321"/>
      <c r="OTS95" s="321"/>
      <c r="OTT95" s="321"/>
      <c r="OTU95" s="321"/>
      <c r="OTV95" s="321"/>
      <c r="OTW95" s="321"/>
      <c r="OTX95" s="321"/>
      <c r="OTY95" s="321"/>
      <c r="OTZ95" s="321"/>
      <c r="OUA95" s="84"/>
      <c r="OUB95" s="321"/>
      <c r="OUC95" s="321"/>
      <c r="OUD95" s="84"/>
      <c r="OUE95" s="85"/>
      <c r="OUF95" s="84"/>
      <c r="OUG95" s="321"/>
      <c r="OUH95" s="321"/>
      <c r="OUI95" s="321"/>
      <c r="OUJ95" s="321"/>
      <c r="OUK95" s="321"/>
      <c r="OUL95" s="321"/>
      <c r="OUM95" s="321"/>
      <c r="OUN95" s="321"/>
      <c r="OUO95" s="321"/>
      <c r="OUP95" s="321"/>
      <c r="OUQ95" s="321"/>
      <c r="OUR95" s="321"/>
      <c r="OUS95" s="84"/>
      <c r="OUT95" s="321"/>
      <c r="OUU95" s="321"/>
      <c r="OUV95" s="84"/>
      <c r="OUW95" s="85"/>
      <c r="OUX95" s="84"/>
      <c r="OUY95" s="321"/>
      <c r="OUZ95" s="321"/>
      <c r="OVA95" s="321"/>
      <c r="OVB95" s="321"/>
      <c r="OVC95" s="321"/>
      <c r="OVD95" s="321"/>
      <c r="OVE95" s="321"/>
      <c r="OVF95" s="321"/>
      <c r="OVG95" s="321"/>
      <c r="OVH95" s="321"/>
      <c r="OVI95" s="321"/>
      <c r="OVJ95" s="321"/>
      <c r="OVK95" s="84"/>
      <c r="OVL95" s="321"/>
      <c r="OVM95" s="321"/>
      <c r="OVN95" s="84"/>
      <c r="OVO95" s="85"/>
      <c r="OVP95" s="84"/>
      <c r="OVQ95" s="321"/>
      <c r="OVR95" s="321"/>
      <c r="OVS95" s="321"/>
      <c r="OVT95" s="321"/>
      <c r="OVU95" s="321"/>
      <c r="OVV95" s="321"/>
      <c r="OVW95" s="321"/>
      <c r="OVX95" s="321"/>
      <c r="OVY95" s="321"/>
      <c r="OVZ95" s="321"/>
      <c r="OWA95" s="321"/>
      <c r="OWB95" s="321"/>
      <c r="OWC95" s="84"/>
      <c r="OWD95" s="321"/>
      <c r="OWE95" s="321"/>
      <c r="OWF95" s="84"/>
      <c r="OWG95" s="85"/>
      <c r="OWH95" s="84"/>
      <c r="OWI95" s="321"/>
      <c r="OWJ95" s="321"/>
      <c r="OWK95" s="321"/>
      <c r="OWL95" s="321"/>
      <c r="OWM95" s="321"/>
      <c r="OWN95" s="321"/>
      <c r="OWO95" s="321"/>
      <c r="OWP95" s="321"/>
      <c r="OWQ95" s="321"/>
      <c r="OWR95" s="321"/>
      <c r="OWS95" s="321"/>
      <c r="OWT95" s="321"/>
      <c r="OWU95" s="84"/>
      <c r="OWV95" s="321"/>
      <c r="OWW95" s="321"/>
      <c r="OWX95" s="84"/>
      <c r="OWY95" s="85"/>
      <c r="OWZ95" s="84"/>
      <c r="OXA95" s="321"/>
      <c r="OXB95" s="321"/>
      <c r="OXC95" s="321"/>
      <c r="OXD95" s="321"/>
      <c r="OXE95" s="321"/>
      <c r="OXF95" s="321"/>
      <c r="OXG95" s="321"/>
      <c r="OXH95" s="321"/>
      <c r="OXI95" s="321"/>
      <c r="OXJ95" s="321"/>
      <c r="OXK95" s="321"/>
      <c r="OXL95" s="321"/>
      <c r="OXM95" s="84"/>
      <c r="OXN95" s="321"/>
      <c r="OXO95" s="321"/>
      <c r="OXP95" s="84"/>
      <c r="OXQ95" s="85"/>
      <c r="OXR95" s="84"/>
      <c r="OXS95" s="321"/>
      <c r="OXT95" s="321"/>
      <c r="OXU95" s="321"/>
      <c r="OXV95" s="321"/>
      <c r="OXW95" s="321"/>
      <c r="OXX95" s="321"/>
      <c r="OXY95" s="321"/>
      <c r="OXZ95" s="321"/>
      <c r="OYA95" s="321"/>
      <c r="OYB95" s="321"/>
      <c r="OYC95" s="321"/>
      <c r="OYD95" s="321"/>
      <c r="OYE95" s="84"/>
      <c r="OYF95" s="321"/>
      <c r="OYG95" s="321"/>
      <c r="OYH95" s="84"/>
      <c r="OYI95" s="85"/>
      <c r="OYJ95" s="84"/>
      <c r="OYK95" s="321"/>
      <c r="OYL95" s="321"/>
      <c r="OYM95" s="321"/>
      <c r="OYN95" s="321"/>
      <c r="OYO95" s="321"/>
      <c r="OYP95" s="321"/>
      <c r="OYQ95" s="321"/>
      <c r="OYR95" s="321"/>
      <c r="OYS95" s="321"/>
      <c r="OYT95" s="321"/>
      <c r="OYU95" s="321"/>
      <c r="OYV95" s="321"/>
      <c r="OYW95" s="84"/>
      <c r="OYX95" s="321"/>
      <c r="OYY95" s="321"/>
      <c r="OYZ95" s="84"/>
      <c r="OZA95" s="85"/>
      <c r="OZB95" s="84"/>
      <c r="OZC95" s="321"/>
      <c r="OZD95" s="321"/>
      <c r="OZE95" s="321"/>
      <c r="OZF95" s="321"/>
      <c r="OZG95" s="321"/>
      <c r="OZH95" s="321"/>
      <c r="OZI95" s="321"/>
      <c r="OZJ95" s="321"/>
      <c r="OZK95" s="321"/>
      <c r="OZL95" s="321"/>
      <c r="OZM95" s="321"/>
      <c r="OZN95" s="321"/>
      <c r="OZO95" s="84"/>
      <c r="OZP95" s="321"/>
      <c r="OZQ95" s="321"/>
      <c r="OZR95" s="84"/>
      <c r="OZS95" s="85"/>
      <c r="OZT95" s="84"/>
      <c r="OZU95" s="321"/>
      <c r="OZV95" s="321"/>
      <c r="OZW95" s="321"/>
      <c r="OZX95" s="321"/>
      <c r="OZY95" s="321"/>
      <c r="OZZ95" s="321"/>
      <c r="PAA95" s="321"/>
      <c r="PAB95" s="321"/>
      <c r="PAC95" s="321"/>
      <c r="PAD95" s="321"/>
      <c r="PAE95" s="321"/>
      <c r="PAF95" s="321"/>
      <c r="PAG95" s="84"/>
      <c r="PAH95" s="321"/>
      <c r="PAI95" s="321"/>
      <c r="PAJ95" s="84"/>
      <c r="PAK95" s="85"/>
      <c r="PAL95" s="84"/>
      <c r="PAM95" s="321"/>
      <c r="PAN95" s="321"/>
      <c r="PAO95" s="321"/>
      <c r="PAP95" s="321"/>
      <c r="PAQ95" s="321"/>
      <c r="PAR95" s="321"/>
      <c r="PAS95" s="321"/>
      <c r="PAT95" s="321"/>
      <c r="PAU95" s="321"/>
      <c r="PAV95" s="321"/>
      <c r="PAW95" s="321"/>
      <c r="PAX95" s="321"/>
      <c r="PAY95" s="84"/>
      <c r="PAZ95" s="321"/>
      <c r="PBA95" s="321"/>
      <c r="PBB95" s="84"/>
      <c r="PBC95" s="85"/>
      <c r="PBD95" s="84"/>
      <c r="PBE95" s="321"/>
      <c r="PBF95" s="321"/>
      <c r="PBG95" s="321"/>
      <c r="PBH95" s="321"/>
      <c r="PBI95" s="321"/>
      <c r="PBJ95" s="321"/>
      <c r="PBK95" s="321"/>
      <c r="PBL95" s="321"/>
      <c r="PBM95" s="321"/>
      <c r="PBN95" s="321"/>
      <c r="PBO95" s="321"/>
      <c r="PBP95" s="321"/>
      <c r="PBQ95" s="84"/>
      <c r="PBR95" s="321"/>
      <c r="PBS95" s="321"/>
      <c r="PBT95" s="84"/>
      <c r="PBU95" s="85"/>
      <c r="PBV95" s="84"/>
      <c r="PBW95" s="321"/>
      <c r="PBX95" s="321"/>
      <c r="PBY95" s="321"/>
      <c r="PBZ95" s="321"/>
      <c r="PCA95" s="321"/>
      <c r="PCB95" s="321"/>
      <c r="PCC95" s="321"/>
      <c r="PCD95" s="321"/>
      <c r="PCE95" s="321"/>
      <c r="PCF95" s="321"/>
      <c r="PCG95" s="321"/>
      <c r="PCH95" s="321"/>
      <c r="PCI95" s="84"/>
      <c r="PCJ95" s="321"/>
      <c r="PCK95" s="321"/>
      <c r="PCL95" s="84"/>
      <c r="PCM95" s="85"/>
      <c r="PCN95" s="84"/>
      <c r="PCO95" s="321"/>
      <c r="PCP95" s="321"/>
      <c r="PCQ95" s="321"/>
      <c r="PCR95" s="321"/>
      <c r="PCS95" s="321"/>
      <c r="PCT95" s="321"/>
      <c r="PCU95" s="321"/>
      <c r="PCV95" s="321"/>
      <c r="PCW95" s="321"/>
      <c r="PCX95" s="321"/>
      <c r="PCY95" s="321"/>
      <c r="PCZ95" s="321"/>
      <c r="PDA95" s="84"/>
      <c r="PDB95" s="321"/>
      <c r="PDC95" s="321"/>
      <c r="PDD95" s="84"/>
      <c r="PDE95" s="85"/>
      <c r="PDF95" s="84"/>
      <c r="PDG95" s="321"/>
      <c r="PDH95" s="321"/>
      <c r="PDI95" s="321"/>
      <c r="PDJ95" s="321"/>
      <c r="PDK95" s="321"/>
      <c r="PDL95" s="321"/>
      <c r="PDM95" s="321"/>
      <c r="PDN95" s="321"/>
      <c r="PDO95" s="321"/>
      <c r="PDP95" s="321"/>
      <c r="PDQ95" s="321"/>
      <c r="PDR95" s="321"/>
      <c r="PDS95" s="84"/>
      <c r="PDT95" s="321"/>
      <c r="PDU95" s="321"/>
      <c r="PDV95" s="84"/>
      <c r="PDW95" s="85"/>
      <c r="PDX95" s="84"/>
      <c r="PDY95" s="321"/>
      <c r="PDZ95" s="321"/>
      <c r="PEA95" s="321"/>
      <c r="PEB95" s="321"/>
      <c r="PEC95" s="321"/>
      <c r="PED95" s="321"/>
      <c r="PEE95" s="321"/>
      <c r="PEF95" s="321"/>
      <c r="PEG95" s="321"/>
      <c r="PEH95" s="321"/>
      <c r="PEI95" s="321"/>
      <c r="PEJ95" s="321"/>
      <c r="PEK95" s="84"/>
      <c r="PEL95" s="321"/>
      <c r="PEM95" s="321"/>
      <c r="PEN95" s="84"/>
      <c r="PEO95" s="85"/>
      <c r="PEP95" s="84"/>
      <c r="PEQ95" s="321"/>
      <c r="PER95" s="321"/>
      <c r="PES95" s="321"/>
      <c r="PET95" s="321"/>
      <c r="PEU95" s="321"/>
      <c r="PEV95" s="321"/>
      <c r="PEW95" s="321"/>
      <c r="PEX95" s="321"/>
      <c r="PEY95" s="321"/>
      <c r="PEZ95" s="321"/>
      <c r="PFA95" s="321"/>
      <c r="PFB95" s="321"/>
      <c r="PFC95" s="84"/>
      <c r="PFD95" s="321"/>
      <c r="PFE95" s="321"/>
      <c r="PFF95" s="84"/>
      <c r="PFG95" s="85"/>
      <c r="PFH95" s="84"/>
      <c r="PFI95" s="321"/>
      <c r="PFJ95" s="321"/>
      <c r="PFK95" s="321"/>
      <c r="PFL95" s="321"/>
      <c r="PFM95" s="321"/>
      <c r="PFN95" s="321"/>
      <c r="PFO95" s="321"/>
      <c r="PFP95" s="321"/>
      <c r="PFQ95" s="321"/>
      <c r="PFR95" s="321"/>
      <c r="PFS95" s="321"/>
      <c r="PFT95" s="321"/>
      <c r="PFU95" s="84"/>
      <c r="PFV95" s="321"/>
      <c r="PFW95" s="321"/>
      <c r="PFX95" s="84"/>
      <c r="PFY95" s="85"/>
      <c r="PFZ95" s="84"/>
      <c r="PGA95" s="321"/>
      <c r="PGB95" s="321"/>
      <c r="PGC95" s="321"/>
      <c r="PGD95" s="321"/>
      <c r="PGE95" s="321"/>
      <c r="PGF95" s="321"/>
      <c r="PGG95" s="321"/>
      <c r="PGH95" s="321"/>
      <c r="PGI95" s="321"/>
      <c r="PGJ95" s="321"/>
      <c r="PGK95" s="321"/>
      <c r="PGL95" s="321"/>
      <c r="PGM95" s="84"/>
      <c r="PGN95" s="321"/>
      <c r="PGO95" s="321"/>
      <c r="PGP95" s="84"/>
      <c r="PGQ95" s="85"/>
      <c r="PGR95" s="84"/>
      <c r="PGS95" s="321"/>
      <c r="PGT95" s="321"/>
      <c r="PGU95" s="321"/>
      <c r="PGV95" s="321"/>
      <c r="PGW95" s="321"/>
      <c r="PGX95" s="321"/>
      <c r="PGY95" s="321"/>
      <c r="PGZ95" s="321"/>
      <c r="PHA95" s="321"/>
      <c r="PHB95" s="321"/>
      <c r="PHC95" s="321"/>
      <c r="PHD95" s="321"/>
      <c r="PHE95" s="84"/>
      <c r="PHF95" s="321"/>
      <c r="PHG95" s="321"/>
      <c r="PHH95" s="84"/>
      <c r="PHI95" s="85"/>
      <c r="PHJ95" s="84"/>
      <c r="PHK95" s="321"/>
      <c r="PHL95" s="321"/>
      <c r="PHM95" s="321"/>
      <c r="PHN95" s="321"/>
      <c r="PHO95" s="321"/>
      <c r="PHP95" s="321"/>
      <c r="PHQ95" s="321"/>
      <c r="PHR95" s="321"/>
      <c r="PHS95" s="321"/>
      <c r="PHT95" s="321"/>
      <c r="PHU95" s="321"/>
      <c r="PHV95" s="321"/>
      <c r="PHW95" s="84"/>
      <c r="PHX95" s="321"/>
      <c r="PHY95" s="321"/>
      <c r="PHZ95" s="84"/>
      <c r="PIA95" s="85"/>
      <c r="PIB95" s="84"/>
      <c r="PIC95" s="321"/>
      <c r="PID95" s="321"/>
      <c r="PIE95" s="321"/>
      <c r="PIF95" s="321"/>
      <c r="PIG95" s="321"/>
      <c r="PIH95" s="321"/>
      <c r="PII95" s="321"/>
      <c r="PIJ95" s="321"/>
      <c r="PIK95" s="321"/>
      <c r="PIL95" s="321"/>
      <c r="PIM95" s="321"/>
      <c r="PIN95" s="321"/>
      <c r="PIO95" s="84"/>
      <c r="PIP95" s="321"/>
      <c r="PIQ95" s="321"/>
      <c r="PIR95" s="84"/>
      <c r="PIS95" s="85"/>
      <c r="PIT95" s="84"/>
      <c r="PIU95" s="321"/>
      <c r="PIV95" s="321"/>
      <c r="PIW95" s="321"/>
      <c r="PIX95" s="321"/>
      <c r="PIY95" s="321"/>
      <c r="PIZ95" s="321"/>
      <c r="PJA95" s="321"/>
      <c r="PJB95" s="321"/>
      <c r="PJC95" s="321"/>
      <c r="PJD95" s="321"/>
      <c r="PJE95" s="321"/>
      <c r="PJF95" s="321"/>
      <c r="PJG95" s="84"/>
      <c r="PJH95" s="321"/>
      <c r="PJI95" s="321"/>
      <c r="PJJ95" s="84"/>
      <c r="PJK95" s="85"/>
      <c r="PJL95" s="84"/>
      <c r="PJM95" s="321"/>
      <c r="PJN95" s="321"/>
      <c r="PJO95" s="321"/>
      <c r="PJP95" s="321"/>
      <c r="PJQ95" s="321"/>
      <c r="PJR95" s="321"/>
      <c r="PJS95" s="321"/>
      <c r="PJT95" s="321"/>
      <c r="PJU95" s="321"/>
      <c r="PJV95" s="321"/>
      <c r="PJW95" s="321"/>
      <c r="PJX95" s="321"/>
      <c r="PJY95" s="84"/>
      <c r="PJZ95" s="321"/>
      <c r="PKA95" s="321"/>
      <c r="PKB95" s="84"/>
      <c r="PKC95" s="85"/>
      <c r="PKD95" s="84"/>
      <c r="PKE95" s="321"/>
      <c r="PKF95" s="321"/>
      <c r="PKG95" s="321"/>
      <c r="PKH95" s="321"/>
      <c r="PKI95" s="321"/>
      <c r="PKJ95" s="321"/>
      <c r="PKK95" s="321"/>
      <c r="PKL95" s="321"/>
      <c r="PKM95" s="321"/>
      <c r="PKN95" s="321"/>
      <c r="PKO95" s="321"/>
      <c r="PKP95" s="321"/>
      <c r="PKQ95" s="84"/>
      <c r="PKR95" s="321"/>
      <c r="PKS95" s="321"/>
      <c r="PKT95" s="84"/>
      <c r="PKU95" s="85"/>
      <c r="PKV95" s="84"/>
      <c r="PKW95" s="321"/>
      <c r="PKX95" s="321"/>
      <c r="PKY95" s="321"/>
      <c r="PKZ95" s="321"/>
      <c r="PLA95" s="321"/>
      <c r="PLB95" s="321"/>
      <c r="PLC95" s="321"/>
      <c r="PLD95" s="321"/>
      <c r="PLE95" s="321"/>
      <c r="PLF95" s="321"/>
      <c r="PLG95" s="321"/>
      <c r="PLH95" s="321"/>
      <c r="PLI95" s="84"/>
      <c r="PLJ95" s="321"/>
      <c r="PLK95" s="321"/>
      <c r="PLL95" s="84"/>
      <c r="PLM95" s="85"/>
      <c r="PLN95" s="84"/>
      <c r="PLO95" s="321"/>
      <c r="PLP95" s="321"/>
      <c r="PLQ95" s="321"/>
      <c r="PLR95" s="321"/>
      <c r="PLS95" s="321"/>
      <c r="PLT95" s="321"/>
      <c r="PLU95" s="321"/>
      <c r="PLV95" s="321"/>
      <c r="PLW95" s="321"/>
      <c r="PLX95" s="321"/>
      <c r="PLY95" s="321"/>
      <c r="PLZ95" s="321"/>
      <c r="PMA95" s="84"/>
      <c r="PMB95" s="321"/>
      <c r="PMC95" s="321"/>
      <c r="PMD95" s="84"/>
      <c r="PME95" s="85"/>
      <c r="PMF95" s="84"/>
      <c r="PMG95" s="321"/>
      <c r="PMH95" s="321"/>
      <c r="PMI95" s="321"/>
      <c r="PMJ95" s="321"/>
      <c r="PMK95" s="321"/>
      <c r="PML95" s="321"/>
      <c r="PMM95" s="321"/>
      <c r="PMN95" s="321"/>
      <c r="PMO95" s="321"/>
      <c r="PMP95" s="321"/>
      <c r="PMQ95" s="321"/>
      <c r="PMR95" s="321"/>
      <c r="PMS95" s="84"/>
      <c r="PMT95" s="321"/>
      <c r="PMU95" s="321"/>
      <c r="PMV95" s="84"/>
      <c r="PMW95" s="85"/>
      <c r="PMX95" s="84"/>
      <c r="PMY95" s="321"/>
      <c r="PMZ95" s="321"/>
      <c r="PNA95" s="321"/>
      <c r="PNB95" s="321"/>
      <c r="PNC95" s="321"/>
      <c r="PND95" s="321"/>
      <c r="PNE95" s="321"/>
      <c r="PNF95" s="321"/>
      <c r="PNG95" s="321"/>
      <c r="PNH95" s="321"/>
      <c r="PNI95" s="321"/>
      <c r="PNJ95" s="321"/>
      <c r="PNK95" s="84"/>
      <c r="PNL95" s="321"/>
      <c r="PNM95" s="321"/>
      <c r="PNN95" s="84"/>
      <c r="PNO95" s="85"/>
      <c r="PNP95" s="84"/>
      <c r="PNQ95" s="321"/>
      <c r="PNR95" s="321"/>
      <c r="PNS95" s="321"/>
      <c r="PNT95" s="321"/>
      <c r="PNU95" s="321"/>
      <c r="PNV95" s="321"/>
      <c r="PNW95" s="321"/>
      <c r="PNX95" s="321"/>
      <c r="PNY95" s="321"/>
      <c r="PNZ95" s="321"/>
      <c r="POA95" s="321"/>
      <c r="POB95" s="321"/>
      <c r="POC95" s="84"/>
      <c r="POD95" s="321"/>
      <c r="POE95" s="321"/>
      <c r="POF95" s="84"/>
      <c r="POG95" s="85"/>
      <c r="POH95" s="84"/>
      <c r="POI95" s="321"/>
      <c r="POJ95" s="321"/>
      <c r="POK95" s="321"/>
      <c r="POL95" s="321"/>
      <c r="POM95" s="321"/>
      <c r="PON95" s="321"/>
      <c r="POO95" s="321"/>
      <c r="POP95" s="321"/>
      <c r="POQ95" s="321"/>
      <c r="POR95" s="321"/>
      <c r="POS95" s="321"/>
      <c r="POT95" s="321"/>
      <c r="POU95" s="84"/>
      <c r="POV95" s="321"/>
      <c r="POW95" s="321"/>
      <c r="POX95" s="84"/>
      <c r="POY95" s="85"/>
      <c r="POZ95" s="84"/>
      <c r="PPA95" s="321"/>
      <c r="PPB95" s="321"/>
      <c r="PPC95" s="321"/>
      <c r="PPD95" s="321"/>
      <c r="PPE95" s="321"/>
      <c r="PPF95" s="321"/>
      <c r="PPG95" s="321"/>
      <c r="PPH95" s="321"/>
      <c r="PPI95" s="321"/>
      <c r="PPJ95" s="321"/>
      <c r="PPK95" s="321"/>
      <c r="PPL95" s="321"/>
      <c r="PPM95" s="84"/>
      <c r="PPN95" s="321"/>
      <c r="PPO95" s="321"/>
      <c r="PPP95" s="84"/>
      <c r="PPQ95" s="85"/>
      <c r="PPR95" s="84"/>
      <c r="PPS95" s="321"/>
      <c r="PPT95" s="321"/>
      <c r="PPU95" s="321"/>
      <c r="PPV95" s="321"/>
      <c r="PPW95" s="321"/>
      <c r="PPX95" s="321"/>
      <c r="PPY95" s="321"/>
      <c r="PPZ95" s="321"/>
      <c r="PQA95" s="321"/>
      <c r="PQB95" s="321"/>
      <c r="PQC95" s="321"/>
      <c r="PQD95" s="321"/>
      <c r="PQE95" s="84"/>
      <c r="PQF95" s="321"/>
      <c r="PQG95" s="321"/>
      <c r="PQH95" s="84"/>
      <c r="PQI95" s="85"/>
      <c r="PQJ95" s="84"/>
      <c r="PQK95" s="321"/>
      <c r="PQL95" s="321"/>
      <c r="PQM95" s="321"/>
      <c r="PQN95" s="321"/>
      <c r="PQO95" s="321"/>
      <c r="PQP95" s="321"/>
      <c r="PQQ95" s="321"/>
      <c r="PQR95" s="321"/>
      <c r="PQS95" s="321"/>
      <c r="PQT95" s="321"/>
      <c r="PQU95" s="321"/>
      <c r="PQV95" s="321"/>
      <c r="PQW95" s="84"/>
      <c r="PQX95" s="321"/>
      <c r="PQY95" s="321"/>
      <c r="PQZ95" s="84"/>
      <c r="PRA95" s="85"/>
      <c r="PRB95" s="84"/>
      <c r="PRC95" s="321"/>
      <c r="PRD95" s="321"/>
      <c r="PRE95" s="321"/>
      <c r="PRF95" s="321"/>
      <c r="PRG95" s="321"/>
      <c r="PRH95" s="321"/>
      <c r="PRI95" s="321"/>
      <c r="PRJ95" s="321"/>
      <c r="PRK95" s="321"/>
      <c r="PRL95" s="321"/>
      <c r="PRM95" s="321"/>
      <c r="PRN95" s="321"/>
      <c r="PRO95" s="84"/>
      <c r="PRP95" s="321"/>
      <c r="PRQ95" s="321"/>
      <c r="PRR95" s="84"/>
      <c r="PRS95" s="85"/>
      <c r="PRT95" s="84"/>
      <c r="PRU95" s="321"/>
      <c r="PRV95" s="321"/>
      <c r="PRW95" s="321"/>
      <c r="PRX95" s="321"/>
      <c r="PRY95" s="321"/>
      <c r="PRZ95" s="321"/>
      <c r="PSA95" s="321"/>
      <c r="PSB95" s="321"/>
      <c r="PSC95" s="321"/>
      <c r="PSD95" s="321"/>
      <c r="PSE95" s="321"/>
      <c r="PSF95" s="321"/>
      <c r="PSG95" s="84"/>
      <c r="PSH95" s="321"/>
      <c r="PSI95" s="321"/>
      <c r="PSJ95" s="84"/>
      <c r="PSK95" s="85"/>
      <c r="PSL95" s="84"/>
      <c r="PSM95" s="321"/>
      <c r="PSN95" s="321"/>
      <c r="PSO95" s="321"/>
      <c r="PSP95" s="321"/>
      <c r="PSQ95" s="321"/>
      <c r="PSR95" s="321"/>
      <c r="PSS95" s="321"/>
      <c r="PST95" s="321"/>
      <c r="PSU95" s="321"/>
      <c r="PSV95" s="321"/>
      <c r="PSW95" s="321"/>
      <c r="PSX95" s="321"/>
      <c r="PSY95" s="84"/>
      <c r="PSZ95" s="321"/>
      <c r="PTA95" s="321"/>
      <c r="PTB95" s="84"/>
      <c r="PTC95" s="85"/>
      <c r="PTD95" s="84"/>
      <c r="PTE95" s="321"/>
      <c r="PTF95" s="321"/>
      <c r="PTG95" s="321"/>
      <c r="PTH95" s="321"/>
      <c r="PTI95" s="321"/>
      <c r="PTJ95" s="321"/>
      <c r="PTK95" s="321"/>
      <c r="PTL95" s="321"/>
      <c r="PTM95" s="321"/>
      <c r="PTN95" s="321"/>
      <c r="PTO95" s="321"/>
      <c r="PTP95" s="321"/>
      <c r="PTQ95" s="84"/>
      <c r="PTR95" s="321"/>
      <c r="PTS95" s="321"/>
      <c r="PTT95" s="84"/>
      <c r="PTU95" s="85"/>
      <c r="PTV95" s="84"/>
      <c r="PTW95" s="321"/>
      <c r="PTX95" s="321"/>
      <c r="PTY95" s="321"/>
      <c r="PTZ95" s="321"/>
      <c r="PUA95" s="321"/>
      <c r="PUB95" s="321"/>
      <c r="PUC95" s="321"/>
      <c r="PUD95" s="321"/>
      <c r="PUE95" s="321"/>
      <c r="PUF95" s="321"/>
      <c r="PUG95" s="321"/>
      <c r="PUH95" s="321"/>
      <c r="PUI95" s="84"/>
      <c r="PUJ95" s="321"/>
      <c r="PUK95" s="321"/>
      <c r="PUL95" s="84"/>
      <c r="PUM95" s="85"/>
      <c r="PUN95" s="84"/>
      <c r="PUO95" s="321"/>
      <c r="PUP95" s="321"/>
      <c r="PUQ95" s="321"/>
      <c r="PUR95" s="321"/>
      <c r="PUS95" s="321"/>
      <c r="PUT95" s="321"/>
      <c r="PUU95" s="321"/>
      <c r="PUV95" s="321"/>
      <c r="PUW95" s="321"/>
      <c r="PUX95" s="321"/>
      <c r="PUY95" s="321"/>
      <c r="PUZ95" s="321"/>
      <c r="PVA95" s="84"/>
      <c r="PVB95" s="321"/>
      <c r="PVC95" s="321"/>
      <c r="PVD95" s="84"/>
      <c r="PVE95" s="85"/>
      <c r="PVF95" s="84"/>
      <c r="PVG95" s="321"/>
      <c r="PVH95" s="321"/>
      <c r="PVI95" s="321"/>
      <c r="PVJ95" s="321"/>
      <c r="PVK95" s="321"/>
      <c r="PVL95" s="321"/>
      <c r="PVM95" s="321"/>
      <c r="PVN95" s="321"/>
      <c r="PVO95" s="321"/>
      <c r="PVP95" s="321"/>
      <c r="PVQ95" s="321"/>
      <c r="PVR95" s="321"/>
      <c r="PVS95" s="84"/>
      <c r="PVT95" s="321"/>
      <c r="PVU95" s="321"/>
      <c r="PVV95" s="84"/>
      <c r="PVW95" s="85"/>
      <c r="PVX95" s="84"/>
      <c r="PVY95" s="321"/>
      <c r="PVZ95" s="321"/>
      <c r="PWA95" s="321"/>
      <c r="PWB95" s="321"/>
      <c r="PWC95" s="321"/>
      <c r="PWD95" s="321"/>
      <c r="PWE95" s="321"/>
      <c r="PWF95" s="321"/>
      <c r="PWG95" s="321"/>
      <c r="PWH95" s="321"/>
      <c r="PWI95" s="321"/>
      <c r="PWJ95" s="321"/>
      <c r="PWK95" s="84"/>
      <c r="PWL95" s="321"/>
      <c r="PWM95" s="321"/>
      <c r="PWN95" s="84"/>
      <c r="PWO95" s="85"/>
      <c r="PWP95" s="84"/>
      <c r="PWQ95" s="321"/>
      <c r="PWR95" s="321"/>
      <c r="PWS95" s="321"/>
      <c r="PWT95" s="321"/>
      <c r="PWU95" s="321"/>
      <c r="PWV95" s="321"/>
      <c r="PWW95" s="321"/>
      <c r="PWX95" s="321"/>
      <c r="PWY95" s="321"/>
      <c r="PWZ95" s="321"/>
      <c r="PXA95" s="321"/>
      <c r="PXB95" s="321"/>
      <c r="PXC95" s="84"/>
      <c r="PXD95" s="321"/>
      <c r="PXE95" s="321"/>
      <c r="PXF95" s="84"/>
      <c r="PXG95" s="85"/>
      <c r="PXH95" s="84"/>
      <c r="PXI95" s="321"/>
      <c r="PXJ95" s="321"/>
      <c r="PXK95" s="321"/>
      <c r="PXL95" s="321"/>
      <c r="PXM95" s="321"/>
      <c r="PXN95" s="321"/>
      <c r="PXO95" s="321"/>
      <c r="PXP95" s="321"/>
      <c r="PXQ95" s="321"/>
      <c r="PXR95" s="321"/>
      <c r="PXS95" s="321"/>
      <c r="PXT95" s="321"/>
      <c r="PXU95" s="84"/>
      <c r="PXV95" s="321"/>
      <c r="PXW95" s="321"/>
      <c r="PXX95" s="84"/>
      <c r="PXY95" s="85"/>
      <c r="PXZ95" s="84"/>
      <c r="PYA95" s="321"/>
      <c r="PYB95" s="321"/>
      <c r="PYC95" s="321"/>
      <c r="PYD95" s="321"/>
      <c r="PYE95" s="321"/>
      <c r="PYF95" s="321"/>
      <c r="PYG95" s="321"/>
      <c r="PYH95" s="321"/>
      <c r="PYI95" s="321"/>
      <c r="PYJ95" s="321"/>
      <c r="PYK95" s="321"/>
      <c r="PYL95" s="321"/>
      <c r="PYM95" s="84"/>
      <c r="PYN95" s="321"/>
      <c r="PYO95" s="321"/>
      <c r="PYP95" s="84"/>
      <c r="PYQ95" s="85"/>
      <c r="PYR95" s="84"/>
      <c r="PYS95" s="321"/>
      <c r="PYT95" s="321"/>
      <c r="PYU95" s="321"/>
      <c r="PYV95" s="321"/>
      <c r="PYW95" s="321"/>
      <c r="PYX95" s="321"/>
      <c r="PYY95" s="321"/>
      <c r="PYZ95" s="321"/>
      <c r="PZA95" s="321"/>
      <c r="PZB95" s="321"/>
      <c r="PZC95" s="321"/>
      <c r="PZD95" s="321"/>
      <c r="PZE95" s="84"/>
      <c r="PZF95" s="321"/>
      <c r="PZG95" s="321"/>
      <c r="PZH95" s="84"/>
      <c r="PZI95" s="85"/>
      <c r="PZJ95" s="84"/>
      <c r="PZK95" s="321"/>
      <c r="PZL95" s="321"/>
      <c r="PZM95" s="321"/>
      <c r="PZN95" s="321"/>
      <c r="PZO95" s="321"/>
      <c r="PZP95" s="321"/>
      <c r="PZQ95" s="321"/>
      <c r="PZR95" s="321"/>
      <c r="PZS95" s="321"/>
      <c r="PZT95" s="321"/>
      <c r="PZU95" s="321"/>
      <c r="PZV95" s="321"/>
      <c r="PZW95" s="84"/>
      <c r="PZX95" s="321"/>
      <c r="PZY95" s="321"/>
      <c r="PZZ95" s="84"/>
      <c r="QAA95" s="85"/>
      <c r="QAB95" s="84"/>
      <c r="QAC95" s="321"/>
      <c r="QAD95" s="321"/>
      <c r="QAE95" s="321"/>
      <c r="QAF95" s="321"/>
      <c r="QAG95" s="321"/>
      <c r="QAH95" s="321"/>
      <c r="QAI95" s="321"/>
      <c r="QAJ95" s="321"/>
      <c r="QAK95" s="321"/>
      <c r="QAL95" s="321"/>
      <c r="QAM95" s="321"/>
      <c r="QAN95" s="321"/>
      <c r="QAO95" s="84"/>
      <c r="QAP95" s="321"/>
      <c r="QAQ95" s="321"/>
      <c r="QAR95" s="84"/>
      <c r="QAS95" s="85"/>
      <c r="QAT95" s="84"/>
      <c r="QAU95" s="321"/>
      <c r="QAV95" s="321"/>
      <c r="QAW95" s="321"/>
      <c r="QAX95" s="321"/>
      <c r="QAY95" s="321"/>
      <c r="QAZ95" s="321"/>
      <c r="QBA95" s="321"/>
      <c r="QBB95" s="321"/>
      <c r="QBC95" s="321"/>
      <c r="QBD95" s="321"/>
      <c r="QBE95" s="321"/>
      <c r="QBF95" s="321"/>
      <c r="QBG95" s="84"/>
      <c r="QBH95" s="321"/>
      <c r="QBI95" s="321"/>
      <c r="QBJ95" s="84"/>
      <c r="QBK95" s="85"/>
      <c r="QBL95" s="84"/>
      <c r="QBM95" s="321"/>
      <c r="QBN95" s="321"/>
      <c r="QBO95" s="321"/>
      <c r="QBP95" s="321"/>
      <c r="QBQ95" s="321"/>
      <c r="QBR95" s="321"/>
      <c r="QBS95" s="321"/>
      <c r="QBT95" s="321"/>
      <c r="QBU95" s="321"/>
      <c r="QBV95" s="321"/>
      <c r="QBW95" s="321"/>
      <c r="QBX95" s="321"/>
      <c r="QBY95" s="84"/>
      <c r="QBZ95" s="321"/>
      <c r="QCA95" s="321"/>
      <c r="QCB95" s="84"/>
      <c r="QCC95" s="85"/>
      <c r="QCD95" s="84"/>
      <c r="QCE95" s="321"/>
      <c r="QCF95" s="321"/>
      <c r="QCG95" s="321"/>
      <c r="QCH95" s="321"/>
      <c r="QCI95" s="321"/>
      <c r="QCJ95" s="321"/>
      <c r="QCK95" s="321"/>
      <c r="QCL95" s="321"/>
      <c r="QCM95" s="321"/>
      <c r="QCN95" s="321"/>
      <c r="QCO95" s="321"/>
      <c r="QCP95" s="321"/>
      <c r="QCQ95" s="84"/>
      <c r="QCR95" s="321"/>
      <c r="QCS95" s="321"/>
      <c r="QCT95" s="84"/>
      <c r="QCU95" s="85"/>
      <c r="QCV95" s="84"/>
      <c r="QCW95" s="321"/>
      <c r="QCX95" s="321"/>
      <c r="QCY95" s="321"/>
      <c r="QCZ95" s="321"/>
      <c r="QDA95" s="321"/>
      <c r="QDB95" s="321"/>
      <c r="QDC95" s="321"/>
      <c r="QDD95" s="321"/>
      <c r="QDE95" s="321"/>
      <c r="QDF95" s="321"/>
      <c r="QDG95" s="321"/>
      <c r="QDH95" s="321"/>
      <c r="QDI95" s="84"/>
      <c r="QDJ95" s="321"/>
      <c r="QDK95" s="321"/>
      <c r="QDL95" s="84"/>
      <c r="QDM95" s="85"/>
      <c r="QDN95" s="84"/>
      <c r="QDO95" s="321"/>
      <c r="QDP95" s="321"/>
      <c r="QDQ95" s="321"/>
      <c r="QDR95" s="321"/>
      <c r="QDS95" s="321"/>
      <c r="QDT95" s="321"/>
      <c r="QDU95" s="321"/>
      <c r="QDV95" s="321"/>
      <c r="QDW95" s="321"/>
      <c r="QDX95" s="321"/>
      <c r="QDY95" s="321"/>
      <c r="QDZ95" s="321"/>
      <c r="QEA95" s="84"/>
      <c r="QEB95" s="321"/>
      <c r="QEC95" s="321"/>
      <c r="QED95" s="84"/>
      <c r="QEE95" s="85"/>
      <c r="QEF95" s="84"/>
      <c r="QEG95" s="321"/>
      <c r="QEH95" s="321"/>
      <c r="QEI95" s="321"/>
      <c r="QEJ95" s="321"/>
      <c r="QEK95" s="321"/>
      <c r="QEL95" s="321"/>
      <c r="QEM95" s="321"/>
      <c r="QEN95" s="321"/>
      <c r="QEO95" s="321"/>
      <c r="QEP95" s="321"/>
      <c r="QEQ95" s="321"/>
      <c r="QER95" s="321"/>
      <c r="QES95" s="84"/>
      <c r="QET95" s="321"/>
      <c r="QEU95" s="321"/>
      <c r="QEV95" s="84"/>
      <c r="QEW95" s="85"/>
      <c r="QEX95" s="84"/>
      <c r="QEY95" s="321"/>
      <c r="QEZ95" s="321"/>
      <c r="QFA95" s="321"/>
      <c r="QFB95" s="321"/>
      <c r="QFC95" s="321"/>
      <c r="QFD95" s="321"/>
      <c r="QFE95" s="321"/>
      <c r="QFF95" s="321"/>
      <c r="QFG95" s="321"/>
      <c r="QFH95" s="321"/>
      <c r="QFI95" s="321"/>
      <c r="QFJ95" s="321"/>
      <c r="QFK95" s="84"/>
      <c r="QFL95" s="321"/>
      <c r="QFM95" s="321"/>
      <c r="QFN95" s="84"/>
      <c r="QFO95" s="85"/>
      <c r="QFP95" s="84"/>
      <c r="QFQ95" s="321"/>
      <c r="QFR95" s="321"/>
      <c r="QFS95" s="321"/>
      <c r="QFT95" s="321"/>
      <c r="QFU95" s="321"/>
      <c r="QFV95" s="321"/>
      <c r="QFW95" s="321"/>
      <c r="QFX95" s="321"/>
      <c r="QFY95" s="321"/>
      <c r="QFZ95" s="321"/>
      <c r="QGA95" s="321"/>
      <c r="QGB95" s="321"/>
      <c r="QGC95" s="84"/>
      <c r="QGD95" s="321"/>
      <c r="QGE95" s="321"/>
      <c r="QGF95" s="84"/>
      <c r="QGG95" s="85"/>
      <c r="QGH95" s="84"/>
      <c r="QGI95" s="321"/>
      <c r="QGJ95" s="321"/>
      <c r="QGK95" s="321"/>
      <c r="QGL95" s="321"/>
      <c r="QGM95" s="321"/>
      <c r="QGN95" s="321"/>
      <c r="QGO95" s="321"/>
      <c r="QGP95" s="321"/>
      <c r="QGQ95" s="321"/>
      <c r="QGR95" s="321"/>
      <c r="QGS95" s="321"/>
      <c r="QGT95" s="321"/>
      <c r="QGU95" s="84"/>
      <c r="QGV95" s="321"/>
      <c r="QGW95" s="321"/>
      <c r="QGX95" s="84"/>
      <c r="QGY95" s="85"/>
      <c r="QGZ95" s="84"/>
      <c r="QHA95" s="321"/>
      <c r="QHB95" s="321"/>
      <c r="QHC95" s="321"/>
      <c r="QHD95" s="321"/>
      <c r="QHE95" s="321"/>
      <c r="QHF95" s="321"/>
      <c r="QHG95" s="321"/>
      <c r="QHH95" s="321"/>
      <c r="QHI95" s="321"/>
      <c r="QHJ95" s="321"/>
      <c r="QHK95" s="321"/>
      <c r="QHL95" s="321"/>
      <c r="QHM95" s="84"/>
      <c r="QHN95" s="321"/>
      <c r="QHO95" s="321"/>
      <c r="QHP95" s="84"/>
      <c r="QHQ95" s="85"/>
      <c r="QHR95" s="84"/>
      <c r="QHS95" s="321"/>
      <c r="QHT95" s="321"/>
      <c r="QHU95" s="321"/>
      <c r="QHV95" s="321"/>
      <c r="QHW95" s="321"/>
      <c r="QHX95" s="321"/>
      <c r="QHY95" s="321"/>
      <c r="QHZ95" s="321"/>
      <c r="QIA95" s="321"/>
      <c r="QIB95" s="321"/>
      <c r="QIC95" s="321"/>
      <c r="QID95" s="321"/>
      <c r="QIE95" s="84"/>
      <c r="QIF95" s="321"/>
      <c r="QIG95" s="321"/>
      <c r="QIH95" s="84"/>
      <c r="QII95" s="85"/>
      <c r="QIJ95" s="84"/>
      <c r="QIK95" s="321"/>
      <c r="QIL95" s="321"/>
      <c r="QIM95" s="321"/>
      <c r="QIN95" s="321"/>
      <c r="QIO95" s="321"/>
      <c r="QIP95" s="321"/>
      <c r="QIQ95" s="321"/>
      <c r="QIR95" s="321"/>
      <c r="QIS95" s="321"/>
      <c r="QIT95" s="321"/>
      <c r="QIU95" s="321"/>
      <c r="QIV95" s="321"/>
      <c r="QIW95" s="84"/>
      <c r="QIX95" s="321"/>
      <c r="QIY95" s="321"/>
      <c r="QIZ95" s="84"/>
      <c r="QJA95" s="85"/>
      <c r="QJB95" s="84"/>
      <c r="QJC95" s="321"/>
      <c r="QJD95" s="321"/>
      <c r="QJE95" s="321"/>
      <c r="QJF95" s="321"/>
      <c r="QJG95" s="321"/>
      <c r="QJH95" s="321"/>
      <c r="QJI95" s="321"/>
      <c r="QJJ95" s="321"/>
      <c r="QJK95" s="321"/>
      <c r="QJL95" s="321"/>
      <c r="QJM95" s="321"/>
      <c r="QJN95" s="321"/>
      <c r="QJO95" s="84"/>
      <c r="QJP95" s="321"/>
      <c r="QJQ95" s="321"/>
      <c r="QJR95" s="84"/>
      <c r="QJS95" s="85"/>
      <c r="QJT95" s="84"/>
      <c r="QJU95" s="321"/>
      <c r="QJV95" s="321"/>
      <c r="QJW95" s="321"/>
      <c r="QJX95" s="321"/>
      <c r="QJY95" s="321"/>
      <c r="QJZ95" s="321"/>
      <c r="QKA95" s="321"/>
      <c r="QKB95" s="321"/>
      <c r="QKC95" s="321"/>
      <c r="QKD95" s="321"/>
      <c r="QKE95" s="321"/>
      <c r="QKF95" s="321"/>
      <c r="QKG95" s="84"/>
      <c r="QKH95" s="321"/>
      <c r="QKI95" s="321"/>
      <c r="QKJ95" s="84"/>
      <c r="QKK95" s="85"/>
      <c r="QKL95" s="84"/>
      <c r="QKM95" s="321"/>
      <c r="QKN95" s="321"/>
      <c r="QKO95" s="321"/>
      <c r="QKP95" s="321"/>
      <c r="QKQ95" s="321"/>
      <c r="QKR95" s="321"/>
      <c r="QKS95" s="321"/>
      <c r="QKT95" s="321"/>
      <c r="QKU95" s="321"/>
      <c r="QKV95" s="321"/>
      <c r="QKW95" s="321"/>
      <c r="QKX95" s="321"/>
      <c r="QKY95" s="84"/>
      <c r="QKZ95" s="321"/>
      <c r="QLA95" s="321"/>
      <c r="QLB95" s="84"/>
      <c r="QLC95" s="85"/>
      <c r="QLD95" s="84"/>
      <c r="QLE95" s="321"/>
      <c r="QLF95" s="321"/>
      <c r="QLG95" s="321"/>
      <c r="QLH95" s="321"/>
      <c r="QLI95" s="321"/>
      <c r="QLJ95" s="321"/>
      <c r="QLK95" s="321"/>
      <c r="QLL95" s="321"/>
      <c r="QLM95" s="321"/>
      <c r="QLN95" s="321"/>
      <c r="QLO95" s="321"/>
      <c r="QLP95" s="321"/>
      <c r="QLQ95" s="84"/>
      <c r="QLR95" s="321"/>
      <c r="QLS95" s="321"/>
      <c r="QLT95" s="84"/>
      <c r="QLU95" s="85"/>
      <c r="QLV95" s="84"/>
      <c r="QLW95" s="321"/>
      <c r="QLX95" s="321"/>
      <c r="QLY95" s="321"/>
      <c r="QLZ95" s="321"/>
      <c r="QMA95" s="321"/>
      <c r="QMB95" s="321"/>
      <c r="QMC95" s="321"/>
      <c r="QMD95" s="321"/>
      <c r="QME95" s="321"/>
      <c r="QMF95" s="321"/>
      <c r="QMG95" s="321"/>
      <c r="QMH95" s="321"/>
      <c r="QMI95" s="84"/>
      <c r="QMJ95" s="321"/>
      <c r="QMK95" s="321"/>
      <c r="QML95" s="84"/>
      <c r="QMM95" s="85"/>
      <c r="QMN95" s="84"/>
      <c r="QMO95" s="321"/>
      <c r="QMP95" s="321"/>
      <c r="QMQ95" s="321"/>
      <c r="QMR95" s="321"/>
      <c r="QMS95" s="321"/>
      <c r="QMT95" s="321"/>
      <c r="QMU95" s="321"/>
      <c r="QMV95" s="321"/>
      <c r="QMW95" s="321"/>
      <c r="QMX95" s="321"/>
      <c r="QMY95" s="321"/>
      <c r="QMZ95" s="321"/>
      <c r="QNA95" s="84"/>
      <c r="QNB95" s="321"/>
      <c r="QNC95" s="321"/>
      <c r="QND95" s="84"/>
      <c r="QNE95" s="85"/>
      <c r="QNF95" s="84"/>
      <c r="QNG95" s="321"/>
      <c r="QNH95" s="321"/>
      <c r="QNI95" s="321"/>
      <c r="QNJ95" s="321"/>
      <c r="QNK95" s="321"/>
      <c r="QNL95" s="321"/>
      <c r="QNM95" s="321"/>
      <c r="QNN95" s="321"/>
      <c r="QNO95" s="321"/>
      <c r="QNP95" s="321"/>
      <c r="QNQ95" s="321"/>
      <c r="QNR95" s="321"/>
      <c r="QNS95" s="84"/>
      <c r="QNT95" s="321"/>
      <c r="QNU95" s="321"/>
      <c r="QNV95" s="84"/>
      <c r="QNW95" s="85"/>
      <c r="QNX95" s="84"/>
      <c r="QNY95" s="321"/>
      <c r="QNZ95" s="321"/>
      <c r="QOA95" s="321"/>
      <c r="QOB95" s="321"/>
      <c r="QOC95" s="321"/>
      <c r="QOD95" s="321"/>
      <c r="QOE95" s="321"/>
      <c r="QOF95" s="321"/>
      <c r="QOG95" s="321"/>
      <c r="QOH95" s="321"/>
      <c r="QOI95" s="321"/>
      <c r="QOJ95" s="321"/>
      <c r="QOK95" s="84"/>
      <c r="QOL95" s="321"/>
      <c r="QOM95" s="321"/>
      <c r="QON95" s="84"/>
      <c r="QOO95" s="85"/>
      <c r="QOP95" s="84"/>
      <c r="QOQ95" s="321"/>
      <c r="QOR95" s="321"/>
      <c r="QOS95" s="321"/>
      <c r="QOT95" s="321"/>
      <c r="QOU95" s="321"/>
      <c r="QOV95" s="321"/>
      <c r="QOW95" s="321"/>
      <c r="QOX95" s="321"/>
      <c r="QOY95" s="321"/>
      <c r="QOZ95" s="321"/>
      <c r="QPA95" s="321"/>
      <c r="QPB95" s="321"/>
      <c r="QPC95" s="84"/>
      <c r="QPD95" s="321"/>
      <c r="QPE95" s="321"/>
      <c r="QPF95" s="84"/>
      <c r="QPG95" s="85"/>
      <c r="QPH95" s="84"/>
      <c r="QPI95" s="321"/>
      <c r="QPJ95" s="321"/>
      <c r="QPK95" s="321"/>
      <c r="QPL95" s="321"/>
      <c r="QPM95" s="321"/>
      <c r="QPN95" s="321"/>
      <c r="QPO95" s="321"/>
      <c r="QPP95" s="321"/>
      <c r="QPQ95" s="321"/>
      <c r="QPR95" s="321"/>
      <c r="QPS95" s="321"/>
      <c r="QPT95" s="321"/>
      <c r="QPU95" s="84"/>
      <c r="QPV95" s="321"/>
      <c r="QPW95" s="321"/>
      <c r="QPX95" s="84"/>
      <c r="QPY95" s="85"/>
      <c r="QPZ95" s="84"/>
      <c r="QQA95" s="321"/>
      <c r="QQB95" s="321"/>
      <c r="QQC95" s="321"/>
      <c r="QQD95" s="321"/>
      <c r="QQE95" s="321"/>
      <c r="QQF95" s="321"/>
      <c r="QQG95" s="321"/>
      <c r="QQH95" s="321"/>
      <c r="QQI95" s="321"/>
      <c r="QQJ95" s="321"/>
      <c r="QQK95" s="321"/>
      <c r="QQL95" s="321"/>
      <c r="QQM95" s="84"/>
      <c r="QQN95" s="321"/>
      <c r="QQO95" s="321"/>
      <c r="QQP95" s="84"/>
      <c r="QQQ95" s="85"/>
      <c r="QQR95" s="84"/>
      <c r="QQS95" s="321"/>
      <c r="QQT95" s="321"/>
      <c r="QQU95" s="321"/>
      <c r="QQV95" s="321"/>
      <c r="QQW95" s="321"/>
      <c r="QQX95" s="321"/>
      <c r="QQY95" s="321"/>
      <c r="QQZ95" s="321"/>
      <c r="QRA95" s="321"/>
      <c r="QRB95" s="321"/>
      <c r="QRC95" s="321"/>
      <c r="QRD95" s="321"/>
      <c r="QRE95" s="84"/>
      <c r="QRF95" s="321"/>
      <c r="QRG95" s="321"/>
      <c r="QRH95" s="84"/>
      <c r="QRI95" s="85"/>
      <c r="QRJ95" s="84"/>
      <c r="QRK95" s="321"/>
      <c r="QRL95" s="321"/>
      <c r="QRM95" s="321"/>
      <c r="QRN95" s="321"/>
      <c r="QRO95" s="321"/>
      <c r="QRP95" s="321"/>
      <c r="QRQ95" s="321"/>
      <c r="QRR95" s="321"/>
      <c r="QRS95" s="321"/>
      <c r="QRT95" s="321"/>
      <c r="QRU95" s="321"/>
      <c r="QRV95" s="321"/>
      <c r="QRW95" s="84"/>
      <c r="QRX95" s="321"/>
      <c r="QRY95" s="321"/>
      <c r="QRZ95" s="84"/>
      <c r="QSA95" s="85"/>
      <c r="QSB95" s="84"/>
      <c r="QSC95" s="321"/>
      <c r="QSD95" s="321"/>
      <c r="QSE95" s="321"/>
      <c r="QSF95" s="321"/>
      <c r="QSG95" s="321"/>
      <c r="QSH95" s="321"/>
      <c r="QSI95" s="321"/>
      <c r="QSJ95" s="321"/>
      <c r="QSK95" s="321"/>
      <c r="QSL95" s="321"/>
      <c r="QSM95" s="321"/>
      <c r="QSN95" s="321"/>
      <c r="QSO95" s="84"/>
      <c r="QSP95" s="321"/>
      <c r="QSQ95" s="321"/>
      <c r="QSR95" s="84"/>
      <c r="QSS95" s="85"/>
      <c r="QST95" s="84"/>
      <c r="QSU95" s="321"/>
      <c r="QSV95" s="321"/>
      <c r="QSW95" s="321"/>
      <c r="QSX95" s="321"/>
      <c r="QSY95" s="321"/>
      <c r="QSZ95" s="321"/>
      <c r="QTA95" s="321"/>
      <c r="QTB95" s="321"/>
      <c r="QTC95" s="321"/>
      <c r="QTD95" s="321"/>
      <c r="QTE95" s="321"/>
      <c r="QTF95" s="321"/>
      <c r="QTG95" s="84"/>
      <c r="QTH95" s="321"/>
      <c r="QTI95" s="321"/>
      <c r="QTJ95" s="84"/>
      <c r="QTK95" s="85"/>
      <c r="QTL95" s="84"/>
      <c r="QTM95" s="321"/>
      <c r="QTN95" s="321"/>
      <c r="QTO95" s="321"/>
      <c r="QTP95" s="321"/>
      <c r="QTQ95" s="321"/>
      <c r="QTR95" s="321"/>
      <c r="QTS95" s="321"/>
      <c r="QTT95" s="321"/>
      <c r="QTU95" s="321"/>
      <c r="QTV95" s="321"/>
      <c r="QTW95" s="321"/>
      <c r="QTX95" s="321"/>
      <c r="QTY95" s="84"/>
      <c r="QTZ95" s="321"/>
      <c r="QUA95" s="321"/>
      <c r="QUB95" s="84"/>
      <c r="QUC95" s="85"/>
      <c r="QUD95" s="84"/>
      <c r="QUE95" s="321"/>
      <c r="QUF95" s="321"/>
      <c r="QUG95" s="321"/>
      <c r="QUH95" s="321"/>
      <c r="QUI95" s="321"/>
      <c r="QUJ95" s="321"/>
      <c r="QUK95" s="321"/>
      <c r="QUL95" s="321"/>
      <c r="QUM95" s="321"/>
      <c r="QUN95" s="321"/>
      <c r="QUO95" s="321"/>
      <c r="QUP95" s="321"/>
      <c r="QUQ95" s="84"/>
      <c r="QUR95" s="321"/>
      <c r="QUS95" s="321"/>
      <c r="QUT95" s="84"/>
      <c r="QUU95" s="85"/>
      <c r="QUV95" s="84"/>
      <c r="QUW95" s="321"/>
      <c r="QUX95" s="321"/>
      <c r="QUY95" s="321"/>
      <c r="QUZ95" s="321"/>
      <c r="QVA95" s="321"/>
      <c r="QVB95" s="321"/>
      <c r="QVC95" s="321"/>
      <c r="QVD95" s="321"/>
      <c r="QVE95" s="321"/>
      <c r="QVF95" s="321"/>
      <c r="QVG95" s="321"/>
      <c r="QVH95" s="321"/>
      <c r="QVI95" s="84"/>
      <c r="QVJ95" s="321"/>
      <c r="QVK95" s="321"/>
      <c r="QVL95" s="84"/>
      <c r="QVM95" s="85"/>
      <c r="QVN95" s="84"/>
      <c r="QVO95" s="321"/>
      <c r="QVP95" s="321"/>
      <c r="QVQ95" s="321"/>
      <c r="QVR95" s="321"/>
      <c r="QVS95" s="321"/>
      <c r="QVT95" s="321"/>
      <c r="QVU95" s="321"/>
      <c r="QVV95" s="321"/>
      <c r="QVW95" s="321"/>
      <c r="QVX95" s="321"/>
      <c r="QVY95" s="321"/>
      <c r="QVZ95" s="321"/>
      <c r="QWA95" s="84"/>
      <c r="QWB95" s="321"/>
      <c r="QWC95" s="321"/>
      <c r="QWD95" s="84"/>
      <c r="QWE95" s="85"/>
      <c r="QWF95" s="84"/>
      <c r="QWG95" s="321"/>
      <c r="QWH95" s="321"/>
      <c r="QWI95" s="321"/>
      <c r="QWJ95" s="321"/>
      <c r="QWK95" s="321"/>
      <c r="QWL95" s="321"/>
      <c r="QWM95" s="321"/>
      <c r="QWN95" s="321"/>
      <c r="QWO95" s="321"/>
      <c r="QWP95" s="321"/>
      <c r="QWQ95" s="321"/>
      <c r="QWR95" s="321"/>
      <c r="QWS95" s="84"/>
      <c r="QWT95" s="321"/>
      <c r="QWU95" s="321"/>
      <c r="QWV95" s="84"/>
      <c r="QWW95" s="85"/>
      <c r="QWX95" s="84"/>
      <c r="QWY95" s="321"/>
      <c r="QWZ95" s="321"/>
      <c r="QXA95" s="321"/>
      <c r="QXB95" s="321"/>
      <c r="QXC95" s="321"/>
      <c r="QXD95" s="321"/>
      <c r="QXE95" s="321"/>
      <c r="QXF95" s="321"/>
      <c r="QXG95" s="321"/>
      <c r="QXH95" s="321"/>
      <c r="QXI95" s="321"/>
      <c r="QXJ95" s="321"/>
      <c r="QXK95" s="84"/>
      <c r="QXL95" s="321"/>
      <c r="QXM95" s="321"/>
      <c r="QXN95" s="84"/>
      <c r="QXO95" s="85"/>
      <c r="QXP95" s="84"/>
      <c r="QXQ95" s="321"/>
      <c r="QXR95" s="321"/>
      <c r="QXS95" s="321"/>
      <c r="QXT95" s="321"/>
      <c r="QXU95" s="321"/>
      <c r="QXV95" s="321"/>
      <c r="QXW95" s="321"/>
      <c r="QXX95" s="321"/>
      <c r="QXY95" s="321"/>
      <c r="QXZ95" s="321"/>
      <c r="QYA95" s="321"/>
      <c r="QYB95" s="321"/>
      <c r="QYC95" s="84"/>
      <c r="QYD95" s="321"/>
      <c r="QYE95" s="321"/>
      <c r="QYF95" s="84"/>
      <c r="QYG95" s="85"/>
      <c r="QYH95" s="84"/>
      <c r="QYI95" s="321"/>
      <c r="QYJ95" s="321"/>
      <c r="QYK95" s="321"/>
      <c r="QYL95" s="321"/>
      <c r="QYM95" s="321"/>
      <c r="QYN95" s="321"/>
      <c r="QYO95" s="321"/>
      <c r="QYP95" s="321"/>
      <c r="QYQ95" s="321"/>
      <c r="QYR95" s="321"/>
      <c r="QYS95" s="321"/>
      <c r="QYT95" s="321"/>
      <c r="QYU95" s="84"/>
      <c r="QYV95" s="321"/>
      <c r="QYW95" s="321"/>
      <c r="QYX95" s="84"/>
      <c r="QYY95" s="85"/>
      <c r="QYZ95" s="84"/>
      <c r="QZA95" s="321"/>
      <c r="QZB95" s="321"/>
      <c r="QZC95" s="321"/>
      <c r="QZD95" s="321"/>
      <c r="QZE95" s="321"/>
      <c r="QZF95" s="321"/>
      <c r="QZG95" s="321"/>
      <c r="QZH95" s="321"/>
      <c r="QZI95" s="321"/>
      <c r="QZJ95" s="321"/>
      <c r="QZK95" s="321"/>
      <c r="QZL95" s="321"/>
      <c r="QZM95" s="84"/>
      <c r="QZN95" s="321"/>
      <c r="QZO95" s="321"/>
      <c r="QZP95" s="84"/>
      <c r="QZQ95" s="85"/>
      <c r="QZR95" s="84"/>
      <c r="QZS95" s="321"/>
      <c r="QZT95" s="321"/>
      <c r="QZU95" s="321"/>
      <c r="QZV95" s="321"/>
      <c r="QZW95" s="321"/>
      <c r="QZX95" s="321"/>
      <c r="QZY95" s="321"/>
      <c r="QZZ95" s="321"/>
      <c r="RAA95" s="321"/>
      <c r="RAB95" s="321"/>
      <c r="RAC95" s="321"/>
      <c r="RAD95" s="321"/>
      <c r="RAE95" s="84"/>
      <c r="RAF95" s="321"/>
      <c r="RAG95" s="321"/>
      <c r="RAH95" s="84"/>
      <c r="RAI95" s="85"/>
      <c r="RAJ95" s="84"/>
      <c r="RAK95" s="321"/>
      <c r="RAL95" s="321"/>
      <c r="RAM95" s="321"/>
      <c r="RAN95" s="321"/>
      <c r="RAO95" s="321"/>
      <c r="RAP95" s="321"/>
      <c r="RAQ95" s="321"/>
      <c r="RAR95" s="321"/>
      <c r="RAS95" s="321"/>
      <c r="RAT95" s="321"/>
      <c r="RAU95" s="321"/>
      <c r="RAV95" s="321"/>
      <c r="RAW95" s="84"/>
      <c r="RAX95" s="321"/>
      <c r="RAY95" s="321"/>
      <c r="RAZ95" s="84"/>
      <c r="RBA95" s="85"/>
      <c r="RBB95" s="84"/>
      <c r="RBC95" s="321"/>
      <c r="RBD95" s="321"/>
      <c r="RBE95" s="321"/>
      <c r="RBF95" s="321"/>
      <c r="RBG95" s="321"/>
      <c r="RBH95" s="321"/>
      <c r="RBI95" s="321"/>
      <c r="RBJ95" s="321"/>
      <c r="RBK95" s="321"/>
      <c r="RBL95" s="321"/>
      <c r="RBM95" s="321"/>
      <c r="RBN95" s="321"/>
      <c r="RBO95" s="84"/>
      <c r="RBP95" s="321"/>
      <c r="RBQ95" s="321"/>
      <c r="RBR95" s="84"/>
      <c r="RBS95" s="85"/>
      <c r="RBT95" s="84"/>
      <c r="RBU95" s="321"/>
      <c r="RBV95" s="321"/>
      <c r="RBW95" s="321"/>
      <c r="RBX95" s="321"/>
      <c r="RBY95" s="321"/>
      <c r="RBZ95" s="321"/>
      <c r="RCA95" s="321"/>
      <c r="RCB95" s="321"/>
      <c r="RCC95" s="321"/>
      <c r="RCD95" s="321"/>
      <c r="RCE95" s="321"/>
      <c r="RCF95" s="321"/>
      <c r="RCG95" s="84"/>
      <c r="RCH95" s="321"/>
      <c r="RCI95" s="321"/>
      <c r="RCJ95" s="84"/>
      <c r="RCK95" s="85"/>
      <c r="RCL95" s="84"/>
      <c r="RCM95" s="321"/>
      <c r="RCN95" s="321"/>
      <c r="RCO95" s="321"/>
      <c r="RCP95" s="321"/>
      <c r="RCQ95" s="321"/>
      <c r="RCR95" s="321"/>
      <c r="RCS95" s="321"/>
      <c r="RCT95" s="321"/>
      <c r="RCU95" s="321"/>
      <c r="RCV95" s="321"/>
      <c r="RCW95" s="321"/>
      <c r="RCX95" s="321"/>
      <c r="RCY95" s="84"/>
      <c r="RCZ95" s="321"/>
      <c r="RDA95" s="321"/>
      <c r="RDB95" s="84"/>
      <c r="RDC95" s="85"/>
      <c r="RDD95" s="84"/>
      <c r="RDE95" s="321"/>
      <c r="RDF95" s="321"/>
      <c r="RDG95" s="321"/>
      <c r="RDH95" s="321"/>
      <c r="RDI95" s="321"/>
      <c r="RDJ95" s="321"/>
      <c r="RDK95" s="321"/>
      <c r="RDL95" s="321"/>
      <c r="RDM95" s="321"/>
      <c r="RDN95" s="321"/>
      <c r="RDO95" s="321"/>
      <c r="RDP95" s="321"/>
      <c r="RDQ95" s="84"/>
      <c r="RDR95" s="321"/>
      <c r="RDS95" s="321"/>
      <c r="RDT95" s="84"/>
      <c r="RDU95" s="85"/>
      <c r="RDV95" s="84"/>
      <c r="RDW95" s="321"/>
      <c r="RDX95" s="321"/>
      <c r="RDY95" s="321"/>
      <c r="RDZ95" s="321"/>
      <c r="REA95" s="321"/>
      <c r="REB95" s="321"/>
      <c r="REC95" s="321"/>
      <c r="RED95" s="321"/>
      <c r="REE95" s="321"/>
      <c r="REF95" s="321"/>
      <c r="REG95" s="321"/>
      <c r="REH95" s="321"/>
      <c r="REI95" s="84"/>
      <c r="REJ95" s="321"/>
      <c r="REK95" s="321"/>
      <c r="REL95" s="84"/>
      <c r="REM95" s="85"/>
      <c r="REN95" s="84"/>
      <c r="REO95" s="321"/>
      <c r="REP95" s="321"/>
      <c r="REQ95" s="321"/>
      <c r="RER95" s="321"/>
      <c r="RES95" s="321"/>
      <c r="RET95" s="321"/>
      <c r="REU95" s="321"/>
      <c r="REV95" s="321"/>
      <c r="REW95" s="321"/>
      <c r="REX95" s="321"/>
      <c r="REY95" s="321"/>
      <c r="REZ95" s="321"/>
      <c r="RFA95" s="84"/>
      <c r="RFB95" s="321"/>
      <c r="RFC95" s="321"/>
      <c r="RFD95" s="84"/>
      <c r="RFE95" s="85"/>
      <c r="RFF95" s="84"/>
      <c r="RFG95" s="321"/>
      <c r="RFH95" s="321"/>
      <c r="RFI95" s="321"/>
      <c r="RFJ95" s="321"/>
      <c r="RFK95" s="321"/>
      <c r="RFL95" s="321"/>
      <c r="RFM95" s="321"/>
      <c r="RFN95" s="321"/>
      <c r="RFO95" s="321"/>
      <c r="RFP95" s="321"/>
      <c r="RFQ95" s="321"/>
      <c r="RFR95" s="321"/>
      <c r="RFS95" s="84"/>
      <c r="RFT95" s="321"/>
      <c r="RFU95" s="321"/>
      <c r="RFV95" s="84"/>
      <c r="RFW95" s="85"/>
      <c r="RFX95" s="84"/>
      <c r="RFY95" s="321"/>
      <c r="RFZ95" s="321"/>
      <c r="RGA95" s="321"/>
      <c r="RGB95" s="321"/>
      <c r="RGC95" s="321"/>
      <c r="RGD95" s="321"/>
      <c r="RGE95" s="321"/>
      <c r="RGF95" s="321"/>
      <c r="RGG95" s="321"/>
      <c r="RGH95" s="321"/>
      <c r="RGI95" s="321"/>
      <c r="RGJ95" s="321"/>
      <c r="RGK95" s="84"/>
      <c r="RGL95" s="321"/>
      <c r="RGM95" s="321"/>
      <c r="RGN95" s="84"/>
      <c r="RGO95" s="85"/>
      <c r="RGP95" s="84"/>
      <c r="RGQ95" s="321"/>
      <c r="RGR95" s="321"/>
      <c r="RGS95" s="321"/>
      <c r="RGT95" s="321"/>
      <c r="RGU95" s="321"/>
      <c r="RGV95" s="321"/>
      <c r="RGW95" s="321"/>
      <c r="RGX95" s="321"/>
      <c r="RGY95" s="321"/>
      <c r="RGZ95" s="321"/>
      <c r="RHA95" s="321"/>
      <c r="RHB95" s="321"/>
      <c r="RHC95" s="84"/>
      <c r="RHD95" s="321"/>
      <c r="RHE95" s="321"/>
      <c r="RHF95" s="84"/>
      <c r="RHG95" s="85"/>
      <c r="RHH95" s="84"/>
      <c r="RHI95" s="321"/>
      <c r="RHJ95" s="321"/>
      <c r="RHK95" s="321"/>
      <c r="RHL95" s="321"/>
      <c r="RHM95" s="321"/>
      <c r="RHN95" s="321"/>
      <c r="RHO95" s="321"/>
      <c r="RHP95" s="321"/>
      <c r="RHQ95" s="321"/>
      <c r="RHR95" s="321"/>
      <c r="RHS95" s="321"/>
      <c r="RHT95" s="321"/>
      <c r="RHU95" s="84"/>
      <c r="RHV95" s="321"/>
      <c r="RHW95" s="321"/>
      <c r="RHX95" s="84"/>
      <c r="RHY95" s="85"/>
      <c r="RHZ95" s="84"/>
      <c r="RIA95" s="321"/>
      <c r="RIB95" s="321"/>
      <c r="RIC95" s="321"/>
      <c r="RID95" s="321"/>
      <c r="RIE95" s="321"/>
      <c r="RIF95" s="321"/>
      <c r="RIG95" s="321"/>
      <c r="RIH95" s="321"/>
      <c r="RII95" s="321"/>
      <c r="RIJ95" s="321"/>
      <c r="RIK95" s="321"/>
      <c r="RIL95" s="321"/>
      <c r="RIM95" s="84"/>
      <c r="RIN95" s="321"/>
      <c r="RIO95" s="321"/>
      <c r="RIP95" s="84"/>
      <c r="RIQ95" s="85"/>
      <c r="RIR95" s="84"/>
      <c r="RIS95" s="321"/>
      <c r="RIT95" s="321"/>
      <c r="RIU95" s="321"/>
      <c r="RIV95" s="321"/>
      <c r="RIW95" s="321"/>
      <c r="RIX95" s="321"/>
      <c r="RIY95" s="321"/>
      <c r="RIZ95" s="321"/>
      <c r="RJA95" s="321"/>
      <c r="RJB95" s="321"/>
      <c r="RJC95" s="321"/>
      <c r="RJD95" s="321"/>
      <c r="RJE95" s="84"/>
      <c r="RJF95" s="321"/>
      <c r="RJG95" s="321"/>
      <c r="RJH95" s="84"/>
      <c r="RJI95" s="85"/>
      <c r="RJJ95" s="84"/>
      <c r="RJK95" s="321"/>
      <c r="RJL95" s="321"/>
      <c r="RJM95" s="321"/>
      <c r="RJN95" s="321"/>
      <c r="RJO95" s="321"/>
      <c r="RJP95" s="321"/>
      <c r="RJQ95" s="321"/>
      <c r="RJR95" s="321"/>
      <c r="RJS95" s="321"/>
      <c r="RJT95" s="321"/>
      <c r="RJU95" s="321"/>
      <c r="RJV95" s="321"/>
      <c r="RJW95" s="84"/>
      <c r="RJX95" s="321"/>
      <c r="RJY95" s="321"/>
      <c r="RJZ95" s="84"/>
      <c r="RKA95" s="85"/>
      <c r="RKB95" s="84"/>
      <c r="RKC95" s="321"/>
      <c r="RKD95" s="321"/>
      <c r="RKE95" s="321"/>
      <c r="RKF95" s="321"/>
      <c r="RKG95" s="321"/>
      <c r="RKH95" s="321"/>
      <c r="RKI95" s="321"/>
      <c r="RKJ95" s="321"/>
      <c r="RKK95" s="321"/>
      <c r="RKL95" s="321"/>
      <c r="RKM95" s="321"/>
      <c r="RKN95" s="321"/>
      <c r="RKO95" s="84"/>
      <c r="RKP95" s="321"/>
      <c r="RKQ95" s="321"/>
      <c r="RKR95" s="84"/>
      <c r="RKS95" s="85"/>
      <c r="RKT95" s="84"/>
      <c r="RKU95" s="321"/>
      <c r="RKV95" s="321"/>
      <c r="RKW95" s="321"/>
      <c r="RKX95" s="321"/>
      <c r="RKY95" s="321"/>
      <c r="RKZ95" s="321"/>
      <c r="RLA95" s="321"/>
      <c r="RLB95" s="321"/>
      <c r="RLC95" s="321"/>
      <c r="RLD95" s="321"/>
      <c r="RLE95" s="321"/>
      <c r="RLF95" s="321"/>
      <c r="RLG95" s="84"/>
      <c r="RLH95" s="321"/>
      <c r="RLI95" s="321"/>
      <c r="RLJ95" s="84"/>
      <c r="RLK95" s="85"/>
      <c r="RLL95" s="84"/>
      <c r="RLM95" s="321"/>
      <c r="RLN95" s="321"/>
      <c r="RLO95" s="321"/>
      <c r="RLP95" s="321"/>
      <c r="RLQ95" s="321"/>
      <c r="RLR95" s="321"/>
      <c r="RLS95" s="321"/>
      <c r="RLT95" s="321"/>
      <c r="RLU95" s="321"/>
      <c r="RLV95" s="321"/>
      <c r="RLW95" s="321"/>
      <c r="RLX95" s="321"/>
      <c r="RLY95" s="84"/>
      <c r="RLZ95" s="321"/>
      <c r="RMA95" s="321"/>
      <c r="RMB95" s="84"/>
      <c r="RMC95" s="85"/>
      <c r="RMD95" s="84"/>
      <c r="RME95" s="321"/>
      <c r="RMF95" s="321"/>
      <c r="RMG95" s="321"/>
      <c r="RMH95" s="321"/>
      <c r="RMI95" s="321"/>
      <c r="RMJ95" s="321"/>
      <c r="RMK95" s="321"/>
      <c r="RML95" s="321"/>
      <c r="RMM95" s="321"/>
      <c r="RMN95" s="321"/>
      <c r="RMO95" s="321"/>
      <c r="RMP95" s="321"/>
      <c r="RMQ95" s="84"/>
      <c r="RMR95" s="321"/>
      <c r="RMS95" s="321"/>
      <c r="RMT95" s="84"/>
      <c r="RMU95" s="85"/>
      <c r="RMV95" s="84"/>
      <c r="RMW95" s="321"/>
      <c r="RMX95" s="321"/>
      <c r="RMY95" s="321"/>
      <c r="RMZ95" s="321"/>
      <c r="RNA95" s="321"/>
      <c r="RNB95" s="321"/>
      <c r="RNC95" s="321"/>
      <c r="RND95" s="321"/>
      <c r="RNE95" s="321"/>
      <c r="RNF95" s="321"/>
      <c r="RNG95" s="321"/>
      <c r="RNH95" s="321"/>
      <c r="RNI95" s="84"/>
      <c r="RNJ95" s="321"/>
      <c r="RNK95" s="321"/>
      <c r="RNL95" s="84"/>
      <c r="RNM95" s="85"/>
      <c r="RNN95" s="84"/>
      <c r="RNO95" s="321"/>
      <c r="RNP95" s="321"/>
      <c r="RNQ95" s="321"/>
      <c r="RNR95" s="321"/>
      <c r="RNS95" s="321"/>
      <c r="RNT95" s="321"/>
      <c r="RNU95" s="321"/>
      <c r="RNV95" s="321"/>
      <c r="RNW95" s="321"/>
      <c r="RNX95" s="321"/>
      <c r="RNY95" s="321"/>
      <c r="RNZ95" s="321"/>
      <c r="ROA95" s="84"/>
      <c r="ROB95" s="321"/>
      <c r="ROC95" s="321"/>
      <c r="ROD95" s="84"/>
      <c r="ROE95" s="85"/>
      <c r="ROF95" s="84"/>
      <c r="ROG95" s="321"/>
      <c r="ROH95" s="321"/>
      <c r="ROI95" s="321"/>
      <c r="ROJ95" s="321"/>
      <c r="ROK95" s="321"/>
      <c r="ROL95" s="321"/>
      <c r="ROM95" s="321"/>
      <c r="RON95" s="321"/>
      <c r="ROO95" s="321"/>
      <c r="ROP95" s="321"/>
      <c r="ROQ95" s="321"/>
      <c r="ROR95" s="321"/>
      <c r="ROS95" s="84"/>
      <c r="ROT95" s="321"/>
      <c r="ROU95" s="321"/>
      <c r="ROV95" s="84"/>
      <c r="ROW95" s="85"/>
      <c r="ROX95" s="84"/>
      <c r="ROY95" s="321"/>
      <c r="ROZ95" s="321"/>
      <c r="RPA95" s="321"/>
      <c r="RPB95" s="321"/>
      <c r="RPC95" s="321"/>
      <c r="RPD95" s="321"/>
      <c r="RPE95" s="321"/>
      <c r="RPF95" s="321"/>
      <c r="RPG95" s="321"/>
      <c r="RPH95" s="321"/>
      <c r="RPI95" s="321"/>
      <c r="RPJ95" s="321"/>
      <c r="RPK95" s="84"/>
      <c r="RPL95" s="321"/>
      <c r="RPM95" s="321"/>
      <c r="RPN95" s="84"/>
      <c r="RPO95" s="85"/>
      <c r="RPP95" s="84"/>
      <c r="RPQ95" s="321"/>
      <c r="RPR95" s="321"/>
      <c r="RPS95" s="321"/>
      <c r="RPT95" s="321"/>
      <c r="RPU95" s="321"/>
      <c r="RPV95" s="321"/>
      <c r="RPW95" s="321"/>
      <c r="RPX95" s="321"/>
      <c r="RPY95" s="321"/>
      <c r="RPZ95" s="321"/>
      <c r="RQA95" s="321"/>
      <c r="RQB95" s="321"/>
      <c r="RQC95" s="84"/>
      <c r="RQD95" s="321"/>
      <c r="RQE95" s="321"/>
      <c r="RQF95" s="84"/>
      <c r="RQG95" s="85"/>
      <c r="RQH95" s="84"/>
      <c r="RQI95" s="321"/>
      <c r="RQJ95" s="321"/>
      <c r="RQK95" s="321"/>
      <c r="RQL95" s="321"/>
      <c r="RQM95" s="321"/>
      <c r="RQN95" s="321"/>
      <c r="RQO95" s="321"/>
      <c r="RQP95" s="321"/>
      <c r="RQQ95" s="321"/>
      <c r="RQR95" s="321"/>
      <c r="RQS95" s="321"/>
      <c r="RQT95" s="321"/>
      <c r="RQU95" s="84"/>
      <c r="RQV95" s="321"/>
      <c r="RQW95" s="321"/>
      <c r="RQX95" s="84"/>
      <c r="RQY95" s="85"/>
      <c r="RQZ95" s="84"/>
      <c r="RRA95" s="321"/>
      <c r="RRB95" s="321"/>
      <c r="RRC95" s="321"/>
      <c r="RRD95" s="321"/>
      <c r="RRE95" s="321"/>
      <c r="RRF95" s="321"/>
      <c r="RRG95" s="321"/>
      <c r="RRH95" s="321"/>
      <c r="RRI95" s="321"/>
      <c r="RRJ95" s="321"/>
      <c r="RRK95" s="321"/>
      <c r="RRL95" s="321"/>
      <c r="RRM95" s="84"/>
      <c r="RRN95" s="321"/>
      <c r="RRO95" s="321"/>
      <c r="RRP95" s="84"/>
      <c r="RRQ95" s="85"/>
      <c r="RRR95" s="84"/>
      <c r="RRS95" s="321"/>
      <c r="RRT95" s="321"/>
      <c r="RRU95" s="321"/>
      <c r="RRV95" s="321"/>
      <c r="RRW95" s="321"/>
      <c r="RRX95" s="321"/>
      <c r="RRY95" s="321"/>
      <c r="RRZ95" s="321"/>
      <c r="RSA95" s="321"/>
      <c r="RSB95" s="321"/>
      <c r="RSC95" s="321"/>
      <c r="RSD95" s="321"/>
      <c r="RSE95" s="84"/>
      <c r="RSF95" s="321"/>
      <c r="RSG95" s="321"/>
      <c r="RSH95" s="84"/>
      <c r="RSI95" s="85"/>
      <c r="RSJ95" s="84"/>
      <c r="RSK95" s="321"/>
      <c r="RSL95" s="321"/>
      <c r="RSM95" s="321"/>
      <c r="RSN95" s="321"/>
      <c r="RSO95" s="321"/>
      <c r="RSP95" s="321"/>
      <c r="RSQ95" s="321"/>
      <c r="RSR95" s="321"/>
      <c r="RSS95" s="321"/>
      <c r="RST95" s="321"/>
      <c r="RSU95" s="321"/>
      <c r="RSV95" s="321"/>
      <c r="RSW95" s="84"/>
      <c r="RSX95" s="321"/>
      <c r="RSY95" s="321"/>
      <c r="RSZ95" s="84"/>
      <c r="RTA95" s="85"/>
      <c r="RTB95" s="84"/>
      <c r="RTC95" s="321"/>
      <c r="RTD95" s="321"/>
      <c r="RTE95" s="321"/>
      <c r="RTF95" s="321"/>
      <c r="RTG95" s="321"/>
      <c r="RTH95" s="321"/>
      <c r="RTI95" s="321"/>
      <c r="RTJ95" s="321"/>
      <c r="RTK95" s="321"/>
      <c r="RTL95" s="321"/>
      <c r="RTM95" s="321"/>
      <c r="RTN95" s="321"/>
      <c r="RTO95" s="84"/>
      <c r="RTP95" s="321"/>
      <c r="RTQ95" s="321"/>
      <c r="RTR95" s="84"/>
      <c r="RTS95" s="85"/>
      <c r="RTT95" s="84"/>
      <c r="RTU95" s="321"/>
      <c r="RTV95" s="321"/>
      <c r="RTW95" s="321"/>
      <c r="RTX95" s="321"/>
      <c r="RTY95" s="321"/>
      <c r="RTZ95" s="321"/>
      <c r="RUA95" s="321"/>
      <c r="RUB95" s="321"/>
      <c r="RUC95" s="321"/>
      <c r="RUD95" s="321"/>
      <c r="RUE95" s="321"/>
      <c r="RUF95" s="321"/>
      <c r="RUG95" s="84"/>
      <c r="RUH95" s="321"/>
      <c r="RUI95" s="321"/>
      <c r="RUJ95" s="84"/>
      <c r="RUK95" s="85"/>
      <c r="RUL95" s="84"/>
      <c r="RUM95" s="321"/>
      <c r="RUN95" s="321"/>
      <c r="RUO95" s="321"/>
      <c r="RUP95" s="321"/>
      <c r="RUQ95" s="321"/>
      <c r="RUR95" s="321"/>
      <c r="RUS95" s="321"/>
      <c r="RUT95" s="321"/>
      <c r="RUU95" s="321"/>
      <c r="RUV95" s="321"/>
      <c r="RUW95" s="321"/>
      <c r="RUX95" s="321"/>
      <c r="RUY95" s="84"/>
      <c r="RUZ95" s="321"/>
      <c r="RVA95" s="321"/>
      <c r="RVB95" s="84"/>
      <c r="RVC95" s="85"/>
      <c r="RVD95" s="84"/>
      <c r="RVE95" s="321"/>
      <c r="RVF95" s="321"/>
      <c r="RVG95" s="321"/>
      <c r="RVH95" s="321"/>
      <c r="RVI95" s="321"/>
      <c r="RVJ95" s="321"/>
      <c r="RVK95" s="321"/>
      <c r="RVL95" s="321"/>
      <c r="RVM95" s="321"/>
      <c r="RVN95" s="321"/>
      <c r="RVO95" s="321"/>
      <c r="RVP95" s="321"/>
      <c r="RVQ95" s="84"/>
      <c r="RVR95" s="321"/>
      <c r="RVS95" s="321"/>
      <c r="RVT95" s="84"/>
      <c r="RVU95" s="85"/>
      <c r="RVV95" s="84"/>
      <c r="RVW95" s="321"/>
      <c r="RVX95" s="321"/>
      <c r="RVY95" s="321"/>
      <c r="RVZ95" s="321"/>
      <c r="RWA95" s="321"/>
      <c r="RWB95" s="321"/>
      <c r="RWC95" s="321"/>
      <c r="RWD95" s="321"/>
      <c r="RWE95" s="321"/>
      <c r="RWF95" s="321"/>
      <c r="RWG95" s="321"/>
      <c r="RWH95" s="321"/>
      <c r="RWI95" s="84"/>
      <c r="RWJ95" s="321"/>
      <c r="RWK95" s="321"/>
      <c r="RWL95" s="84"/>
      <c r="RWM95" s="85"/>
      <c r="RWN95" s="84"/>
      <c r="RWO95" s="321"/>
      <c r="RWP95" s="321"/>
      <c r="RWQ95" s="321"/>
      <c r="RWR95" s="321"/>
      <c r="RWS95" s="321"/>
      <c r="RWT95" s="321"/>
      <c r="RWU95" s="321"/>
      <c r="RWV95" s="321"/>
      <c r="RWW95" s="321"/>
      <c r="RWX95" s="321"/>
      <c r="RWY95" s="321"/>
      <c r="RWZ95" s="321"/>
      <c r="RXA95" s="84"/>
      <c r="RXB95" s="321"/>
      <c r="RXC95" s="321"/>
      <c r="RXD95" s="84"/>
      <c r="RXE95" s="85"/>
      <c r="RXF95" s="84"/>
      <c r="RXG95" s="321"/>
      <c r="RXH95" s="321"/>
      <c r="RXI95" s="321"/>
      <c r="RXJ95" s="321"/>
      <c r="RXK95" s="321"/>
      <c r="RXL95" s="321"/>
      <c r="RXM95" s="321"/>
      <c r="RXN95" s="321"/>
      <c r="RXO95" s="321"/>
      <c r="RXP95" s="321"/>
      <c r="RXQ95" s="321"/>
      <c r="RXR95" s="321"/>
      <c r="RXS95" s="84"/>
      <c r="RXT95" s="321"/>
      <c r="RXU95" s="321"/>
      <c r="RXV95" s="84"/>
      <c r="RXW95" s="85"/>
      <c r="RXX95" s="84"/>
      <c r="RXY95" s="321"/>
      <c r="RXZ95" s="321"/>
      <c r="RYA95" s="321"/>
      <c r="RYB95" s="321"/>
      <c r="RYC95" s="321"/>
      <c r="RYD95" s="321"/>
      <c r="RYE95" s="321"/>
      <c r="RYF95" s="321"/>
      <c r="RYG95" s="321"/>
      <c r="RYH95" s="321"/>
      <c r="RYI95" s="321"/>
      <c r="RYJ95" s="321"/>
      <c r="RYK95" s="84"/>
      <c r="RYL95" s="321"/>
      <c r="RYM95" s="321"/>
      <c r="RYN95" s="84"/>
      <c r="RYO95" s="85"/>
      <c r="RYP95" s="84"/>
      <c r="RYQ95" s="321"/>
      <c r="RYR95" s="321"/>
      <c r="RYS95" s="321"/>
      <c r="RYT95" s="321"/>
      <c r="RYU95" s="321"/>
      <c r="RYV95" s="321"/>
      <c r="RYW95" s="321"/>
      <c r="RYX95" s="321"/>
      <c r="RYY95" s="321"/>
      <c r="RYZ95" s="321"/>
      <c r="RZA95" s="321"/>
      <c r="RZB95" s="321"/>
      <c r="RZC95" s="84"/>
      <c r="RZD95" s="321"/>
      <c r="RZE95" s="321"/>
      <c r="RZF95" s="84"/>
      <c r="RZG95" s="85"/>
      <c r="RZH95" s="84"/>
      <c r="RZI95" s="321"/>
      <c r="RZJ95" s="321"/>
      <c r="RZK95" s="321"/>
      <c r="RZL95" s="321"/>
      <c r="RZM95" s="321"/>
      <c r="RZN95" s="321"/>
      <c r="RZO95" s="321"/>
      <c r="RZP95" s="321"/>
      <c r="RZQ95" s="321"/>
      <c r="RZR95" s="321"/>
      <c r="RZS95" s="321"/>
      <c r="RZT95" s="321"/>
      <c r="RZU95" s="84"/>
      <c r="RZV95" s="321"/>
      <c r="RZW95" s="321"/>
      <c r="RZX95" s="84"/>
      <c r="RZY95" s="85"/>
      <c r="RZZ95" s="84"/>
      <c r="SAA95" s="321"/>
      <c r="SAB95" s="321"/>
      <c r="SAC95" s="321"/>
      <c r="SAD95" s="321"/>
      <c r="SAE95" s="321"/>
      <c r="SAF95" s="321"/>
      <c r="SAG95" s="321"/>
      <c r="SAH95" s="321"/>
      <c r="SAI95" s="321"/>
      <c r="SAJ95" s="321"/>
      <c r="SAK95" s="321"/>
      <c r="SAL95" s="321"/>
      <c r="SAM95" s="84"/>
      <c r="SAN95" s="321"/>
      <c r="SAO95" s="321"/>
      <c r="SAP95" s="84"/>
      <c r="SAQ95" s="85"/>
      <c r="SAR95" s="84"/>
      <c r="SAS95" s="321"/>
      <c r="SAT95" s="321"/>
      <c r="SAU95" s="321"/>
      <c r="SAV95" s="321"/>
      <c r="SAW95" s="321"/>
      <c r="SAX95" s="321"/>
      <c r="SAY95" s="321"/>
      <c r="SAZ95" s="321"/>
      <c r="SBA95" s="321"/>
      <c r="SBB95" s="321"/>
      <c r="SBC95" s="321"/>
      <c r="SBD95" s="321"/>
      <c r="SBE95" s="84"/>
      <c r="SBF95" s="321"/>
      <c r="SBG95" s="321"/>
      <c r="SBH95" s="84"/>
      <c r="SBI95" s="85"/>
      <c r="SBJ95" s="84"/>
      <c r="SBK95" s="321"/>
      <c r="SBL95" s="321"/>
      <c r="SBM95" s="321"/>
      <c r="SBN95" s="321"/>
      <c r="SBO95" s="321"/>
      <c r="SBP95" s="321"/>
      <c r="SBQ95" s="321"/>
      <c r="SBR95" s="321"/>
      <c r="SBS95" s="321"/>
      <c r="SBT95" s="321"/>
      <c r="SBU95" s="321"/>
      <c r="SBV95" s="321"/>
      <c r="SBW95" s="84"/>
      <c r="SBX95" s="321"/>
      <c r="SBY95" s="321"/>
      <c r="SBZ95" s="84"/>
      <c r="SCA95" s="85"/>
      <c r="SCB95" s="84"/>
      <c r="SCC95" s="321"/>
      <c r="SCD95" s="321"/>
      <c r="SCE95" s="321"/>
      <c r="SCF95" s="321"/>
      <c r="SCG95" s="321"/>
      <c r="SCH95" s="321"/>
      <c r="SCI95" s="321"/>
      <c r="SCJ95" s="321"/>
      <c r="SCK95" s="321"/>
      <c r="SCL95" s="321"/>
      <c r="SCM95" s="321"/>
      <c r="SCN95" s="321"/>
      <c r="SCO95" s="84"/>
      <c r="SCP95" s="321"/>
      <c r="SCQ95" s="321"/>
      <c r="SCR95" s="84"/>
      <c r="SCS95" s="85"/>
      <c r="SCT95" s="84"/>
      <c r="SCU95" s="321"/>
      <c r="SCV95" s="321"/>
      <c r="SCW95" s="321"/>
      <c r="SCX95" s="321"/>
      <c r="SCY95" s="321"/>
      <c r="SCZ95" s="321"/>
      <c r="SDA95" s="321"/>
      <c r="SDB95" s="321"/>
      <c r="SDC95" s="321"/>
      <c r="SDD95" s="321"/>
      <c r="SDE95" s="321"/>
      <c r="SDF95" s="321"/>
      <c r="SDG95" s="84"/>
      <c r="SDH95" s="321"/>
      <c r="SDI95" s="321"/>
      <c r="SDJ95" s="84"/>
      <c r="SDK95" s="85"/>
      <c r="SDL95" s="84"/>
      <c r="SDM95" s="321"/>
      <c r="SDN95" s="321"/>
      <c r="SDO95" s="321"/>
      <c r="SDP95" s="321"/>
      <c r="SDQ95" s="321"/>
      <c r="SDR95" s="321"/>
      <c r="SDS95" s="321"/>
      <c r="SDT95" s="321"/>
      <c r="SDU95" s="321"/>
      <c r="SDV95" s="321"/>
      <c r="SDW95" s="321"/>
      <c r="SDX95" s="321"/>
      <c r="SDY95" s="84"/>
      <c r="SDZ95" s="321"/>
      <c r="SEA95" s="321"/>
      <c r="SEB95" s="84"/>
      <c r="SEC95" s="85"/>
      <c r="SED95" s="84"/>
      <c r="SEE95" s="321"/>
      <c r="SEF95" s="321"/>
      <c r="SEG95" s="321"/>
      <c r="SEH95" s="321"/>
      <c r="SEI95" s="321"/>
      <c r="SEJ95" s="321"/>
      <c r="SEK95" s="321"/>
      <c r="SEL95" s="321"/>
      <c r="SEM95" s="321"/>
      <c r="SEN95" s="321"/>
      <c r="SEO95" s="321"/>
      <c r="SEP95" s="321"/>
      <c r="SEQ95" s="84"/>
      <c r="SER95" s="321"/>
      <c r="SES95" s="321"/>
      <c r="SET95" s="84"/>
      <c r="SEU95" s="85"/>
      <c r="SEV95" s="84"/>
      <c r="SEW95" s="321"/>
      <c r="SEX95" s="321"/>
      <c r="SEY95" s="321"/>
      <c r="SEZ95" s="321"/>
      <c r="SFA95" s="321"/>
      <c r="SFB95" s="321"/>
      <c r="SFC95" s="321"/>
      <c r="SFD95" s="321"/>
      <c r="SFE95" s="321"/>
      <c r="SFF95" s="321"/>
      <c r="SFG95" s="321"/>
      <c r="SFH95" s="321"/>
      <c r="SFI95" s="84"/>
      <c r="SFJ95" s="321"/>
      <c r="SFK95" s="321"/>
      <c r="SFL95" s="84"/>
      <c r="SFM95" s="85"/>
      <c r="SFN95" s="84"/>
      <c r="SFO95" s="321"/>
      <c r="SFP95" s="321"/>
      <c r="SFQ95" s="321"/>
      <c r="SFR95" s="321"/>
      <c r="SFS95" s="321"/>
      <c r="SFT95" s="321"/>
      <c r="SFU95" s="321"/>
      <c r="SFV95" s="321"/>
      <c r="SFW95" s="321"/>
      <c r="SFX95" s="321"/>
      <c r="SFY95" s="321"/>
      <c r="SFZ95" s="321"/>
      <c r="SGA95" s="84"/>
      <c r="SGB95" s="321"/>
      <c r="SGC95" s="321"/>
      <c r="SGD95" s="84"/>
      <c r="SGE95" s="85"/>
      <c r="SGF95" s="84"/>
      <c r="SGG95" s="321"/>
      <c r="SGH95" s="321"/>
      <c r="SGI95" s="321"/>
      <c r="SGJ95" s="321"/>
      <c r="SGK95" s="321"/>
      <c r="SGL95" s="321"/>
      <c r="SGM95" s="321"/>
      <c r="SGN95" s="321"/>
      <c r="SGO95" s="321"/>
      <c r="SGP95" s="321"/>
      <c r="SGQ95" s="321"/>
      <c r="SGR95" s="321"/>
      <c r="SGS95" s="84"/>
      <c r="SGT95" s="321"/>
      <c r="SGU95" s="321"/>
      <c r="SGV95" s="84"/>
      <c r="SGW95" s="85"/>
      <c r="SGX95" s="84"/>
      <c r="SGY95" s="321"/>
      <c r="SGZ95" s="321"/>
      <c r="SHA95" s="321"/>
      <c r="SHB95" s="321"/>
      <c r="SHC95" s="321"/>
      <c r="SHD95" s="321"/>
      <c r="SHE95" s="321"/>
      <c r="SHF95" s="321"/>
      <c r="SHG95" s="321"/>
      <c r="SHH95" s="321"/>
      <c r="SHI95" s="321"/>
      <c r="SHJ95" s="321"/>
      <c r="SHK95" s="84"/>
      <c r="SHL95" s="321"/>
      <c r="SHM95" s="321"/>
      <c r="SHN95" s="84"/>
      <c r="SHO95" s="85"/>
      <c r="SHP95" s="84"/>
      <c r="SHQ95" s="321"/>
      <c r="SHR95" s="321"/>
      <c r="SHS95" s="321"/>
      <c r="SHT95" s="321"/>
      <c r="SHU95" s="321"/>
      <c r="SHV95" s="321"/>
      <c r="SHW95" s="321"/>
      <c r="SHX95" s="321"/>
      <c r="SHY95" s="321"/>
      <c r="SHZ95" s="321"/>
      <c r="SIA95" s="321"/>
      <c r="SIB95" s="321"/>
      <c r="SIC95" s="84"/>
      <c r="SID95" s="321"/>
      <c r="SIE95" s="321"/>
      <c r="SIF95" s="84"/>
      <c r="SIG95" s="85"/>
      <c r="SIH95" s="84"/>
      <c r="SII95" s="321"/>
      <c r="SIJ95" s="321"/>
      <c r="SIK95" s="321"/>
      <c r="SIL95" s="321"/>
      <c r="SIM95" s="321"/>
      <c r="SIN95" s="321"/>
      <c r="SIO95" s="321"/>
      <c r="SIP95" s="321"/>
      <c r="SIQ95" s="321"/>
      <c r="SIR95" s="321"/>
      <c r="SIS95" s="321"/>
      <c r="SIT95" s="321"/>
      <c r="SIU95" s="84"/>
      <c r="SIV95" s="321"/>
      <c r="SIW95" s="321"/>
      <c r="SIX95" s="84"/>
      <c r="SIY95" s="85"/>
      <c r="SIZ95" s="84"/>
      <c r="SJA95" s="321"/>
      <c r="SJB95" s="321"/>
      <c r="SJC95" s="321"/>
      <c r="SJD95" s="321"/>
      <c r="SJE95" s="321"/>
      <c r="SJF95" s="321"/>
      <c r="SJG95" s="321"/>
      <c r="SJH95" s="321"/>
      <c r="SJI95" s="321"/>
      <c r="SJJ95" s="321"/>
      <c r="SJK95" s="321"/>
      <c r="SJL95" s="321"/>
      <c r="SJM95" s="84"/>
      <c r="SJN95" s="321"/>
      <c r="SJO95" s="321"/>
      <c r="SJP95" s="84"/>
      <c r="SJQ95" s="85"/>
      <c r="SJR95" s="84"/>
      <c r="SJS95" s="321"/>
      <c r="SJT95" s="321"/>
      <c r="SJU95" s="321"/>
      <c r="SJV95" s="321"/>
      <c r="SJW95" s="321"/>
      <c r="SJX95" s="321"/>
      <c r="SJY95" s="321"/>
      <c r="SJZ95" s="321"/>
      <c r="SKA95" s="321"/>
      <c r="SKB95" s="321"/>
      <c r="SKC95" s="321"/>
      <c r="SKD95" s="321"/>
      <c r="SKE95" s="84"/>
      <c r="SKF95" s="321"/>
      <c r="SKG95" s="321"/>
      <c r="SKH95" s="84"/>
      <c r="SKI95" s="85"/>
      <c r="SKJ95" s="84"/>
      <c r="SKK95" s="321"/>
      <c r="SKL95" s="321"/>
      <c r="SKM95" s="321"/>
      <c r="SKN95" s="321"/>
      <c r="SKO95" s="321"/>
      <c r="SKP95" s="321"/>
      <c r="SKQ95" s="321"/>
      <c r="SKR95" s="321"/>
      <c r="SKS95" s="321"/>
      <c r="SKT95" s="321"/>
      <c r="SKU95" s="321"/>
      <c r="SKV95" s="321"/>
      <c r="SKW95" s="84"/>
      <c r="SKX95" s="321"/>
      <c r="SKY95" s="321"/>
      <c r="SKZ95" s="84"/>
      <c r="SLA95" s="85"/>
      <c r="SLB95" s="84"/>
      <c r="SLC95" s="321"/>
      <c r="SLD95" s="321"/>
      <c r="SLE95" s="321"/>
      <c r="SLF95" s="321"/>
      <c r="SLG95" s="321"/>
      <c r="SLH95" s="321"/>
      <c r="SLI95" s="321"/>
      <c r="SLJ95" s="321"/>
      <c r="SLK95" s="321"/>
      <c r="SLL95" s="321"/>
      <c r="SLM95" s="321"/>
      <c r="SLN95" s="321"/>
      <c r="SLO95" s="84"/>
      <c r="SLP95" s="321"/>
      <c r="SLQ95" s="321"/>
      <c r="SLR95" s="84"/>
      <c r="SLS95" s="85"/>
      <c r="SLT95" s="84"/>
      <c r="SLU95" s="321"/>
      <c r="SLV95" s="321"/>
      <c r="SLW95" s="321"/>
      <c r="SLX95" s="321"/>
      <c r="SLY95" s="321"/>
      <c r="SLZ95" s="321"/>
      <c r="SMA95" s="321"/>
      <c r="SMB95" s="321"/>
      <c r="SMC95" s="321"/>
      <c r="SMD95" s="321"/>
      <c r="SME95" s="321"/>
      <c r="SMF95" s="321"/>
      <c r="SMG95" s="84"/>
      <c r="SMH95" s="321"/>
      <c r="SMI95" s="321"/>
      <c r="SMJ95" s="84"/>
      <c r="SMK95" s="85"/>
      <c r="SML95" s="84"/>
      <c r="SMM95" s="321"/>
      <c r="SMN95" s="321"/>
      <c r="SMO95" s="321"/>
      <c r="SMP95" s="321"/>
      <c r="SMQ95" s="321"/>
      <c r="SMR95" s="321"/>
      <c r="SMS95" s="321"/>
      <c r="SMT95" s="321"/>
      <c r="SMU95" s="321"/>
      <c r="SMV95" s="321"/>
      <c r="SMW95" s="321"/>
      <c r="SMX95" s="321"/>
      <c r="SMY95" s="84"/>
      <c r="SMZ95" s="321"/>
      <c r="SNA95" s="321"/>
      <c r="SNB95" s="84"/>
      <c r="SNC95" s="85"/>
      <c r="SND95" s="84"/>
      <c r="SNE95" s="321"/>
      <c r="SNF95" s="321"/>
      <c r="SNG95" s="321"/>
      <c r="SNH95" s="321"/>
      <c r="SNI95" s="321"/>
      <c r="SNJ95" s="321"/>
      <c r="SNK95" s="321"/>
      <c r="SNL95" s="321"/>
      <c r="SNM95" s="321"/>
      <c r="SNN95" s="321"/>
      <c r="SNO95" s="321"/>
      <c r="SNP95" s="321"/>
      <c r="SNQ95" s="84"/>
      <c r="SNR95" s="321"/>
      <c r="SNS95" s="321"/>
      <c r="SNT95" s="84"/>
      <c r="SNU95" s="85"/>
      <c r="SNV95" s="84"/>
      <c r="SNW95" s="321"/>
      <c r="SNX95" s="321"/>
      <c r="SNY95" s="321"/>
      <c r="SNZ95" s="321"/>
      <c r="SOA95" s="321"/>
      <c r="SOB95" s="321"/>
      <c r="SOC95" s="321"/>
      <c r="SOD95" s="321"/>
      <c r="SOE95" s="321"/>
      <c r="SOF95" s="321"/>
      <c r="SOG95" s="321"/>
      <c r="SOH95" s="321"/>
      <c r="SOI95" s="84"/>
      <c r="SOJ95" s="321"/>
      <c r="SOK95" s="321"/>
      <c r="SOL95" s="84"/>
      <c r="SOM95" s="85"/>
      <c r="SON95" s="84"/>
      <c r="SOO95" s="321"/>
      <c r="SOP95" s="321"/>
      <c r="SOQ95" s="321"/>
      <c r="SOR95" s="321"/>
      <c r="SOS95" s="321"/>
      <c r="SOT95" s="321"/>
      <c r="SOU95" s="321"/>
      <c r="SOV95" s="321"/>
      <c r="SOW95" s="321"/>
      <c r="SOX95" s="321"/>
      <c r="SOY95" s="321"/>
      <c r="SOZ95" s="321"/>
      <c r="SPA95" s="84"/>
      <c r="SPB95" s="321"/>
      <c r="SPC95" s="321"/>
      <c r="SPD95" s="84"/>
      <c r="SPE95" s="85"/>
      <c r="SPF95" s="84"/>
      <c r="SPG95" s="321"/>
      <c r="SPH95" s="321"/>
      <c r="SPI95" s="321"/>
      <c r="SPJ95" s="321"/>
      <c r="SPK95" s="321"/>
      <c r="SPL95" s="321"/>
      <c r="SPM95" s="321"/>
      <c r="SPN95" s="321"/>
      <c r="SPO95" s="321"/>
      <c r="SPP95" s="321"/>
      <c r="SPQ95" s="321"/>
      <c r="SPR95" s="321"/>
      <c r="SPS95" s="84"/>
      <c r="SPT95" s="321"/>
      <c r="SPU95" s="321"/>
      <c r="SPV95" s="84"/>
      <c r="SPW95" s="85"/>
      <c r="SPX95" s="84"/>
      <c r="SPY95" s="321"/>
      <c r="SPZ95" s="321"/>
      <c r="SQA95" s="321"/>
      <c r="SQB95" s="321"/>
      <c r="SQC95" s="321"/>
      <c r="SQD95" s="321"/>
      <c r="SQE95" s="321"/>
      <c r="SQF95" s="321"/>
      <c r="SQG95" s="321"/>
      <c r="SQH95" s="321"/>
      <c r="SQI95" s="321"/>
      <c r="SQJ95" s="321"/>
      <c r="SQK95" s="84"/>
      <c r="SQL95" s="321"/>
      <c r="SQM95" s="321"/>
      <c r="SQN95" s="84"/>
      <c r="SQO95" s="85"/>
      <c r="SQP95" s="84"/>
      <c r="SQQ95" s="321"/>
      <c r="SQR95" s="321"/>
      <c r="SQS95" s="321"/>
      <c r="SQT95" s="321"/>
      <c r="SQU95" s="321"/>
      <c r="SQV95" s="321"/>
      <c r="SQW95" s="321"/>
      <c r="SQX95" s="321"/>
      <c r="SQY95" s="321"/>
      <c r="SQZ95" s="321"/>
      <c r="SRA95" s="321"/>
      <c r="SRB95" s="321"/>
      <c r="SRC95" s="84"/>
      <c r="SRD95" s="321"/>
      <c r="SRE95" s="321"/>
      <c r="SRF95" s="84"/>
      <c r="SRG95" s="85"/>
      <c r="SRH95" s="84"/>
      <c r="SRI95" s="321"/>
      <c r="SRJ95" s="321"/>
      <c r="SRK95" s="321"/>
      <c r="SRL95" s="321"/>
      <c r="SRM95" s="321"/>
      <c r="SRN95" s="321"/>
      <c r="SRO95" s="321"/>
      <c r="SRP95" s="321"/>
      <c r="SRQ95" s="321"/>
      <c r="SRR95" s="321"/>
      <c r="SRS95" s="321"/>
      <c r="SRT95" s="321"/>
      <c r="SRU95" s="84"/>
      <c r="SRV95" s="321"/>
      <c r="SRW95" s="321"/>
      <c r="SRX95" s="84"/>
      <c r="SRY95" s="85"/>
      <c r="SRZ95" s="84"/>
      <c r="SSA95" s="321"/>
      <c r="SSB95" s="321"/>
      <c r="SSC95" s="321"/>
      <c r="SSD95" s="321"/>
      <c r="SSE95" s="321"/>
      <c r="SSF95" s="321"/>
      <c r="SSG95" s="321"/>
      <c r="SSH95" s="321"/>
      <c r="SSI95" s="321"/>
      <c r="SSJ95" s="321"/>
      <c r="SSK95" s="321"/>
      <c r="SSL95" s="321"/>
      <c r="SSM95" s="84"/>
      <c r="SSN95" s="321"/>
      <c r="SSO95" s="321"/>
      <c r="SSP95" s="84"/>
      <c r="SSQ95" s="85"/>
      <c r="SSR95" s="84"/>
      <c r="SSS95" s="321"/>
      <c r="SST95" s="321"/>
      <c r="SSU95" s="321"/>
      <c r="SSV95" s="321"/>
      <c r="SSW95" s="321"/>
      <c r="SSX95" s="321"/>
      <c r="SSY95" s="321"/>
      <c r="SSZ95" s="321"/>
      <c r="STA95" s="321"/>
      <c r="STB95" s="321"/>
      <c r="STC95" s="321"/>
      <c r="STD95" s="321"/>
      <c r="STE95" s="84"/>
      <c r="STF95" s="321"/>
      <c r="STG95" s="321"/>
      <c r="STH95" s="84"/>
      <c r="STI95" s="85"/>
      <c r="STJ95" s="84"/>
      <c r="STK95" s="321"/>
      <c r="STL95" s="321"/>
      <c r="STM95" s="321"/>
      <c r="STN95" s="321"/>
      <c r="STO95" s="321"/>
      <c r="STP95" s="321"/>
      <c r="STQ95" s="321"/>
      <c r="STR95" s="321"/>
      <c r="STS95" s="321"/>
      <c r="STT95" s="321"/>
      <c r="STU95" s="321"/>
      <c r="STV95" s="321"/>
      <c r="STW95" s="84"/>
      <c r="STX95" s="321"/>
      <c r="STY95" s="321"/>
      <c r="STZ95" s="84"/>
      <c r="SUA95" s="85"/>
      <c r="SUB95" s="84"/>
      <c r="SUC95" s="321"/>
      <c r="SUD95" s="321"/>
      <c r="SUE95" s="321"/>
      <c r="SUF95" s="321"/>
      <c r="SUG95" s="321"/>
      <c r="SUH95" s="321"/>
      <c r="SUI95" s="321"/>
      <c r="SUJ95" s="321"/>
      <c r="SUK95" s="321"/>
      <c r="SUL95" s="321"/>
      <c r="SUM95" s="321"/>
      <c r="SUN95" s="321"/>
      <c r="SUO95" s="84"/>
      <c r="SUP95" s="321"/>
      <c r="SUQ95" s="321"/>
      <c r="SUR95" s="84"/>
      <c r="SUS95" s="85"/>
      <c r="SUT95" s="84"/>
      <c r="SUU95" s="321"/>
      <c r="SUV95" s="321"/>
      <c r="SUW95" s="321"/>
      <c r="SUX95" s="321"/>
      <c r="SUY95" s="321"/>
      <c r="SUZ95" s="321"/>
      <c r="SVA95" s="321"/>
      <c r="SVB95" s="321"/>
      <c r="SVC95" s="321"/>
      <c r="SVD95" s="321"/>
      <c r="SVE95" s="321"/>
      <c r="SVF95" s="321"/>
      <c r="SVG95" s="84"/>
      <c r="SVH95" s="321"/>
      <c r="SVI95" s="321"/>
      <c r="SVJ95" s="84"/>
      <c r="SVK95" s="85"/>
      <c r="SVL95" s="84"/>
      <c r="SVM95" s="321"/>
      <c r="SVN95" s="321"/>
      <c r="SVO95" s="321"/>
      <c r="SVP95" s="321"/>
      <c r="SVQ95" s="321"/>
      <c r="SVR95" s="321"/>
      <c r="SVS95" s="321"/>
      <c r="SVT95" s="321"/>
      <c r="SVU95" s="321"/>
      <c r="SVV95" s="321"/>
      <c r="SVW95" s="321"/>
      <c r="SVX95" s="321"/>
      <c r="SVY95" s="84"/>
      <c r="SVZ95" s="321"/>
      <c r="SWA95" s="321"/>
      <c r="SWB95" s="84"/>
      <c r="SWC95" s="85"/>
      <c r="SWD95" s="84"/>
      <c r="SWE95" s="321"/>
      <c r="SWF95" s="321"/>
      <c r="SWG95" s="321"/>
      <c r="SWH95" s="321"/>
      <c r="SWI95" s="321"/>
      <c r="SWJ95" s="321"/>
      <c r="SWK95" s="321"/>
      <c r="SWL95" s="321"/>
      <c r="SWM95" s="321"/>
      <c r="SWN95" s="321"/>
      <c r="SWO95" s="321"/>
      <c r="SWP95" s="321"/>
      <c r="SWQ95" s="84"/>
      <c r="SWR95" s="321"/>
      <c r="SWS95" s="321"/>
      <c r="SWT95" s="84"/>
      <c r="SWU95" s="85"/>
      <c r="SWV95" s="84"/>
      <c r="SWW95" s="321"/>
      <c r="SWX95" s="321"/>
      <c r="SWY95" s="321"/>
      <c r="SWZ95" s="321"/>
      <c r="SXA95" s="321"/>
      <c r="SXB95" s="321"/>
      <c r="SXC95" s="321"/>
      <c r="SXD95" s="321"/>
      <c r="SXE95" s="321"/>
      <c r="SXF95" s="321"/>
      <c r="SXG95" s="321"/>
      <c r="SXH95" s="321"/>
      <c r="SXI95" s="84"/>
      <c r="SXJ95" s="321"/>
      <c r="SXK95" s="321"/>
      <c r="SXL95" s="84"/>
      <c r="SXM95" s="85"/>
      <c r="SXN95" s="84"/>
      <c r="SXO95" s="321"/>
      <c r="SXP95" s="321"/>
      <c r="SXQ95" s="321"/>
      <c r="SXR95" s="321"/>
      <c r="SXS95" s="321"/>
      <c r="SXT95" s="321"/>
      <c r="SXU95" s="321"/>
      <c r="SXV95" s="321"/>
      <c r="SXW95" s="321"/>
      <c r="SXX95" s="321"/>
      <c r="SXY95" s="321"/>
      <c r="SXZ95" s="321"/>
      <c r="SYA95" s="84"/>
      <c r="SYB95" s="321"/>
      <c r="SYC95" s="321"/>
      <c r="SYD95" s="84"/>
      <c r="SYE95" s="85"/>
      <c r="SYF95" s="84"/>
      <c r="SYG95" s="321"/>
      <c r="SYH95" s="321"/>
      <c r="SYI95" s="321"/>
      <c r="SYJ95" s="321"/>
      <c r="SYK95" s="321"/>
      <c r="SYL95" s="321"/>
      <c r="SYM95" s="321"/>
      <c r="SYN95" s="321"/>
      <c r="SYO95" s="321"/>
      <c r="SYP95" s="321"/>
      <c r="SYQ95" s="321"/>
      <c r="SYR95" s="321"/>
      <c r="SYS95" s="84"/>
      <c r="SYT95" s="321"/>
      <c r="SYU95" s="321"/>
      <c r="SYV95" s="84"/>
      <c r="SYW95" s="85"/>
      <c r="SYX95" s="84"/>
      <c r="SYY95" s="321"/>
      <c r="SYZ95" s="321"/>
      <c r="SZA95" s="321"/>
      <c r="SZB95" s="321"/>
      <c r="SZC95" s="321"/>
      <c r="SZD95" s="321"/>
      <c r="SZE95" s="321"/>
      <c r="SZF95" s="321"/>
      <c r="SZG95" s="321"/>
      <c r="SZH95" s="321"/>
      <c r="SZI95" s="321"/>
      <c r="SZJ95" s="321"/>
      <c r="SZK95" s="84"/>
      <c r="SZL95" s="321"/>
      <c r="SZM95" s="321"/>
      <c r="SZN95" s="84"/>
      <c r="SZO95" s="85"/>
      <c r="SZP95" s="84"/>
      <c r="SZQ95" s="321"/>
      <c r="SZR95" s="321"/>
      <c r="SZS95" s="321"/>
      <c r="SZT95" s="321"/>
      <c r="SZU95" s="321"/>
      <c r="SZV95" s="321"/>
      <c r="SZW95" s="321"/>
      <c r="SZX95" s="321"/>
      <c r="SZY95" s="321"/>
      <c r="SZZ95" s="321"/>
      <c r="TAA95" s="321"/>
      <c r="TAB95" s="321"/>
      <c r="TAC95" s="84"/>
      <c r="TAD95" s="321"/>
      <c r="TAE95" s="321"/>
      <c r="TAF95" s="84"/>
      <c r="TAG95" s="85"/>
      <c r="TAH95" s="84"/>
      <c r="TAI95" s="321"/>
      <c r="TAJ95" s="321"/>
      <c r="TAK95" s="321"/>
      <c r="TAL95" s="321"/>
      <c r="TAM95" s="321"/>
      <c r="TAN95" s="321"/>
      <c r="TAO95" s="321"/>
      <c r="TAP95" s="321"/>
      <c r="TAQ95" s="321"/>
      <c r="TAR95" s="321"/>
      <c r="TAS95" s="321"/>
      <c r="TAT95" s="321"/>
      <c r="TAU95" s="84"/>
      <c r="TAV95" s="321"/>
      <c r="TAW95" s="321"/>
      <c r="TAX95" s="84"/>
      <c r="TAY95" s="85"/>
      <c r="TAZ95" s="84"/>
      <c r="TBA95" s="321"/>
      <c r="TBB95" s="321"/>
      <c r="TBC95" s="321"/>
      <c r="TBD95" s="321"/>
      <c r="TBE95" s="321"/>
      <c r="TBF95" s="321"/>
      <c r="TBG95" s="321"/>
      <c r="TBH95" s="321"/>
      <c r="TBI95" s="321"/>
      <c r="TBJ95" s="321"/>
      <c r="TBK95" s="321"/>
      <c r="TBL95" s="321"/>
      <c r="TBM95" s="84"/>
      <c r="TBN95" s="321"/>
      <c r="TBO95" s="321"/>
      <c r="TBP95" s="84"/>
      <c r="TBQ95" s="85"/>
      <c r="TBR95" s="84"/>
      <c r="TBS95" s="321"/>
      <c r="TBT95" s="321"/>
      <c r="TBU95" s="321"/>
      <c r="TBV95" s="321"/>
      <c r="TBW95" s="321"/>
      <c r="TBX95" s="321"/>
      <c r="TBY95" s="321"/>
      <c r="TBZ95" s="321"/>
      <c r="TCA95" s="321"/>
      <c r="TCB95" s="321"/>
      <c r="TCC95" s="321"/>
      <c r="TCD95" s="321"/>
      <c r="TCE95" s="84"/>
      <c r="TCF95" s="321"/>
      <c r="TCG95" s="321"/>
      <c r="TCH95" s="84"/>
      <c r="TCI95" s="85"/>
      <c r="TCJ95" s="84"/>
      <c r="TCK95" s="321"/>
      <c r="TCL95" s="321"/>
      <c r="TCM95" s="321"/>
      <c r="TCN95" s="321"/>
      <c r="TCO95" s="321"/>
      <c r="TCP95" s="321"/>
      <c r="TCQ95" s="321"/>
      <c r="TCR95" s="321"/>
      <c r="TCS95" s="321"/>
      <c r="TCT95" s="321"/>
      <c r="TCU95" s="321"/>
      <c r="TCV95" s="321"/>
      <c r="TCW95" s="84"/>
      <c r="TCX95" s="321"/>
      <c r="TCY95" s="321"/>
      <c r="TCZ95" s="84"/>
      <c r="TDA95" s="85"/>
      <c r="TDB95" s="84"/>
      <c r="TDC95" s="321"/>
      <c r="TDD95" s="321"/>
      <c r="TDE95" s="321"/>
      <c r="TDF95" s="321"/>
      <c r="TDG95" s="321"/>
      <c r="TDH95" s="321"/>
      <c r="TDI95" s="321"/>
      <c r="TDJ95" s="321"/>
      <c r="TDK95" s="321"/>
      <c r="TDL95" s="321"/>
      <c r="TDM95" s="321"/>
      <c r="TDN95" s="321"/>
      <c r="TDO95" s="84"/>
      <c r="TDP95" s="321"/>
      <c r="TDQ95" s="321"/>
      <c r="TDR95" s="84"/>
      <c r="TDS95" s="85"/>
      <c r="TDT95" s="84"/>
      <c r="TDU95" s="321"/>
      <c r="TDV95" s="321"/>
      <c r="TDW95" s="321"/>
      <c r="TDX95" s="321"/>
      <c r="TDY95" s="321"/>
      <c r="TDZ95" s="321"/>
      <c r="TEA95" s="321"/>
      <c r="TEB95" s="321"/>
      <c r="TEC95" s="321"/>
      <c r="TED95" s="321"/>
      <c r="TEE95" s="321"/>
      <c r="TEF95" s="321"/>
      <c r="TEG95" s="84"/>
      <c r="TEH95" s="321"/>
      <c r="TEI95" s="321"/>
      <c r="TEJ95" s="84"/>
      <c r="TEK95" s="85"/>
      <c r="TEL95" s="84"/>
      <c r="TEM95" s="321"/>
      <c r="TEN95" s="321"/>
      <c r="TEO95" s="321"/>
      <c r="TEP95" s="321"/>
      <c r="TEQ95" s="321"/>
      <c r="TER95" s="321"/>
      <c r="TES95" s="321"/>
      <c r="TET95" s="321"/>
      <c r="TEU95" s="321"/>
      <c r="TEV95" s="321"/>
      <c r="TEW95" s="321"/>
      <c r="TEX95" s="321"/>
      <c r="TEY95" s="84"/>
      <c r="TEZ95" s="321"/>
      <c r="TFA95" s="321"/>
      <c r="TFB95" s="84"/>
      <c r="TFC95" s="85"/>
      <c r="TFD95" s="84"/>
      <c r="TFE95" s="321"/>
      <c r="TFF95" s="321"/>
      <c r="TFG95" s="321"/>
      <c r="TFH95" s="321"/>
      <c r="TFI95" s="321"/>
      <c r="TFJ95" s="321"/>
      <c r="TFK95" s="321"/>
      <c r="TFL95" s="321"/>
      <c r="TFM95" s="321"/>
      <c r="TFN95" s="321"/>
      <c r="TFO95" s="321"/>
      <c r="TFP95" s="321"/>
      <c r="TFQ95" s="84"/>
      <c r="TFR95" s="321"/>
      <c r="TFS95" s="321"/>
      <c r="TFT95" s="84"/>
      <c r="TFU95" s="85"/>
      <c r="TFV95" s="84"/>
      <c r="TFW95" s="321"/>
      <c r="TFX95" s="321"/>
      <c r="TFY95" s="321"/>
      <c r="TFZ95" s="321"/>
      <c r="TGA95" s="321"/>
      <c r="TGB95" s="321"/>
      <c r="TGC95" s="321"/>
      <c r="TGD95" s="321"/>
      <c r="TGE95" s="321"/>
      <c r="TGF95" s="321"/>
      <c r="TGG95" s="321"/>
      <c r="TGH95" s="321"/>
      <c r="TGI95" s="84"/>
      <c r="TGJ95" s="321"/>
      <c r="TGK95" s="321"/>
      <c r="TGL95" s="84"/>
      <c r="TGM95" s="85"/>
      <c r="TGN95" s="84"/>
      <c r="TGO95" s="321"/>
      <c r="TGP95" s="321"/>
      <c r="TGQ95" s="321"/>
      <c r="TGR95" s="321"/>
      <c r="TGS95" s="321"/>
      <c r="TGT95" s="321"/>
      <c r="TGU95" s="321"/>
      <c r="TGV95" s="321"/>
      <c r="TGW95" s="321"/>
      <c r="TGX95" s="321"/>
      <c r="TGY95" s="321"/>
      <c r="TGZ95" s="321"/>
      <c r="THA95" s="84"/>
      <c r="THB95" s="321"/>
      <c r="THC95" s="321"/>
      <c r="THD95" s="84"/>
      <c r="THE95" s="85"/>
      <c r="THF95" s="84"/>
      <c r="THG95" s="321"/>
      <c r="THH95" s="321"/>
      <c r="THI95" s="321"/>
      <c r="THJ95" s="321"/>
      <c r="THK95" s="321"/>
      <c r="THL95" s="321"/>
      <c r="THM95" s="321"/>
      <c r="THN95" s="321"/>
      <c r="THO95" s="321"/>
      <c r="THP95" s="321"/>
      <c r="THQ95" s="321"/>
      <c r="THR95" s="321"/>
      <c r="THS95" s="84"/>
      <c r="THT95" s="321"/>
      <c r="THU95" s="321"/>
      <c r="THV95" s="84"/>
      <c r="THW95" s="85"/>
      <c r="THX95" s="84"/>
      <c r="THY95" s="321"/>
      <c r="THZ95" s="321"/>
      <c r="TIA95" s="321"/>
      <c r="TIB95" s="321"/>
      <c r="TIC95" s="321"/>
      <c r="TID95" s="321"/>
      <c r="TIE95" s="321"/>
      <c r="TIF95" s="321"/>
      <c r="TIG95" s="321"/>
      <c r="TIH95" s="321"/>
      <c r="TII95" s="321"/>
      <c r="TIJ95" s="321"/>
      <c r="TIK95" s="84"/>
      <c r="TIL95" s="321"/>
      <c r="TIM95" s="321"/>
      <c r="TIN95" s="84"/>
      <c r="TIO95" s="85"/>
      <c r="TIP95" s="84"/>
      <c r="TIQ95" s="321"/>
      <c r="TIR95" s="321"/>
      <c r="TIS95" s="321"/>
      <c r="TIT95" s="321"/>
      <c r="TIU95" s="321"/>
      <c r="TIV95" s="321"/>
      <c r="TIW95" s="321"/>
      <c r="TIX95" s="321"/>
      <c r="TIY95" s="321"/>
      <c r="TIZ95" s="321"/>
      <c r="TJA95" s="321"/>
      <c r="TJB95" s="321"/>
      <c r="TJC95" s="84"/>
      <c r="TJD95" s="321"/>
      <c r="TJE95" s="321"/>
      <c r="TJF95" s="84"/>
      <c r="TJG95" s="85"/>
      <c r="TJH95" s="84"/>
      <c r="TJI95" s="321"/>
      <c r="TJJ95" s="321"/>
      <c r="TJK95" s="321"/>
      <c r="TJL95" s="321"/>
      <c r="TJM95" s="321"/>
      <c r="TJN95" s="321"/>
      <c r="TJO95" s="321"/>
      <c r="TJP95" s="321"/>
      <c r="TJQ95" s="321"/>
      <c r="TJR95" s="321"/>
      <c r="TJS95" s="321"/>
      <c r="TJT95" s="321"/>
      <c r="TJU95" s="84"/>
      <c r="TJV95" s="321"/>
      <c r="TJW95" s="321"/>
      <c r="TJX95" s="84"/>
      <c r="TJY95" s="85"/>
      <c r="TJZ95" s="84"/>
      <c r="TKA95" s="321"/>
      <c r="TKB95" s="321"/>
      <c r="TKC95" s="321"/>
      <c r="TKD95" s="321"/>
      <c r="TKE95" s="321"/>
      <c r="TKF95" s="321"/>
      <c r="TKG95" s="321"/>
      <c r="TKH95" s="321"/>
      <c r="TKI95" s="321"/>
      <c r="TKJ95" s="321"/>
      <c r="TKK95" s="321"/>
      <c r="TKL95" s="321"/>
      <c r="TKM95" s="84"/>
      <c r="TKN95" s="321"/>
      <c r="TKO95" s="321"/>
      <c r="TKP95" s="84"/>
      <c r="TKQ95" s="85"/>
      <c r="TKR95" s="84"/>
      <c r="TKS95" s="321"/>
      <c r="TKT95" s="321"/>
      <c r="TKU95" s="321"/>
      <c r="TKV95" s="321"/>
      <c r="TKW95" s="321"/>
      <c r="TKX95" s="321"/>
      <c r="TKY95" s="321"/>
      <c r="TKZ95" s="321"/>
      <c r="TLA95" s="321"/>
      <c r="TLB95" s="321"/>
      <c r="TLC95" s="321"/>
      <c r="TLD95" s="321"/>
      <c r="TLE95" s="84"/>
      <c r="TLF95" s="321"/>
      <c r="TLG95" s="321"/>
      <c r="TLH95" s="84"/>
      <c r="TLI95" s="85"/>
      <c r="TLJ95" s="84"/>
      <c r="TLK95" s="321"/>
      <c r="TLL95" s="321"/>
      <c r="TLM95" s="321"/>
      <c r="TLN95" s="321"/>
      <c r="TLO95" s="321"/>
      <c r="TLP95" s="321"/>
      <c r="TLQ95" s="321"/>
      <c r="TLR95" s="321"/>
      <c r="TLS95" s="321"/>
      <c r="TLT95" s="321"/>
      <c r="TLU95" s="321"/>
      <c r="TLV95" s="321"/>
      <c r="TLW95" s="84"/>
      <c r="TLX95" s="321"/>
      <c r="TLY95" s="321"/>
      <c r="TLZ95" s="84"/>
      <c r="TMA95" s="85"/>
      <c r="TMB95" s="84"/>
      <c r="TMC95" s="321"/>
      <c r="TMD95" s="321"/>
      <c r="TME95" s="321"/>
      <c r="TMF95" s="321"/>
      <c r="TMG95" s="321"/>
      <c r="TMH95" s="321"/>
      <c r="TMI95" s="321"/>
      <c r="TMJ95" s="321"/>
      <c r="TMK95" s="321"/>
      <c r="TML95" s="321"/>
      <c r="TMM95" s="321"/>
      <c r="TMN95" s="321"/>
      <c r="TMO95" s="84"/>
      <c r="TMP95" s="321"/>
      <c r="TMQ95" s="321"/>
      <c r="TMR95" s="84"/>
      <c r="TMS95" s="85"/>
      <c r="TMT95" s="84"/>
      <c r="TMU95" s="321"/>
      <c r="TMV95" s="321"/>
      <c r="TMW95" s="321"/>
      <c r="TMX95" s="321"/>
      <c r="TMY95" s="321"/>
      <c r="TMZ95" s="321"/>
      <c r="TNA95" s="321"/>
      <c r="TNB95" s="321"/>
      <c r="TNC95" s="321"/>
      <c r="TND95" s="321"/>
      <c r="TNE95" s="321"/>
      <c r="TNF95" s="321"/>
      <c r="TNG95" s="84"/>
      <c r="TNH95" s="321"/>
      <c r="TNI95" s="321"/>
      <c r="TNJ95" s="84"/>
      <c r="TNK95" s="85"/>
      <c r="TNL95" s="84"/>
      <c r="TNM95" s="321"/>
      <c r="TNN95" s="321"/>
      <c r="TNO95" s="321"/>
      <c r="TNP95" s="321"/>
      <c r="TNQ95" s="321"/>
      <c r="TNR95" s="321"/>
      <c r="TNS95" s="321"/>
      <c r="TNT95" s="321"/>
      <c r="TNU95" s="321"/>
      <c r="TNV95" s="321"/>
      <c r="TNW95" s="321"/>
      <c r="TNX95" s="321"/>
      <c r="TNY95" s="84"/>
      <c r="TNZ95" s="321"/>
      <c r="TOA95" s="321"/>
      <c r="TOB95" s="84"/>
      <c r="TOC95" s="85"/>
      <c r="TOD95" s="84"/>
      <c r="TOE95" s="321"/>
      <c r="TOF95" s="321"/>
      <c r="TOG95" s="321"/>
      <c r="TOH95" s="321"/>
      <c r="TOI95" s="321"/>
      <c r="TOJ95" s="321"/>
      <c r="TOK95" s="321"/>
      <c r="TOL95" s="321"/>
      <c r="TOM95" s="321"/>
      <c r="TON95" s="321"/>
      <c r="TOO95" s="321"/>
      <c r="TOP95" s="321"/>
      <c r="TOQ95" s="84"/>
      <c r="TOR95" s="321"/>
      <c r="TOS95" s="321"/>
      <c r="TOT95" s="84"/>
      <c r="TOU95" s="85"/>
      <c r="TOV95" s="84"/>
      <c r="TOW95" s="321"/>
      <c r="TOX95" s="321"/>
      <c r="TOY95" s="321"/>
      <c r="TOZ95" s="321"/>
      <c r="TPA95" s="321"/>
      <c r="TPB95" s="321"/>
      <c r="TPC95" s="321"/>
      <c r="TPD95" s="321"/>
      <c r="TPE95" s="321"/>
      <c r="TPF95" s="321"/>
      <c r="TPG95" s="321"/>
      <c r="TPH95" s="321"/>
      <c r="TPI95" s="84"/>
      <c r="TPJ95" s="321"/>
      <c r="TPK95" s="321"/>
      <c r="TPL95" s="84"/>
      <c r="TPM95" s="85"/>
      <c r="TPN95" s="84"/>
      <c r="TPO95" s="321"/>
      <c r="TPP95" s="321"/>
      <c r="TPQ95" s="321"/>
      <c r="TPR95" s="321"/>
      <c r="TPS95" s="321"/>
      <c r="TPT95" s="321"/>
      <c r="TPU95" s="321"/>
      <c r="TPV95" s="321"/>
      <c r="TPW95" s="321"/>
      <c r="TPX95" s="321"/>
      <c r="TPY95" s="321"/>
      <c r="TPZ95" s="321"/>
      <c r="TQA95" s="84"/>
      <c r="TQB95" s="321"/>
      <c r="TQC95" s="321"/>
      <c r="TQD95" s="84"/>
      <c r="TQE95" s="85"/>
      <c r="TQF95" s="84"/>
      <c r="TQG95" s="321"/>
      <c r="TQH95" s="321"/>
      <c r="TQI95" s="321"/>
      <c r="TQJ95" s="321"/>
      <c r="TQK95" s="321"/>
      <c r="TQL95" s="321"/>
      <c r="TQM95" s="321"/>
      <c r="TQN95" s="321"/>
      <c r="TQO95" s="321"/>
      <c r="TQP95" s="321"/>
      <c r="TQQ95" s="321"/>
      <c r="TQR95" s="321"/>
      <c r="TQS95" s="84"/>
      <c r="TQT95" s="321"/>
      <c r="TQU95" s="321"/>
      <c r="TQV95" s="84"/>
      <c r="TQW95" s="85"/>
      <c r="TQX95" s="84"/>
      <c r="TQY95" s="321"/>
      <c r="TQZ95" s="321"/>
      <c r="TRA95" s="321"/>
      <c r="TRB95" s="321"/>
      <c r="TRC95" s="321"/>
      <c r="TRD95" s="321"/>
      <c r="TRE95" s="321"/>
      <c r="TRF95" s="321"/>
      <c r="TRG95" s="321"/>
      <c r="TRH95" s="321"/>
      <c r="TRI95" s="321"/>
      <c r="TRJ95" s="321"/>
      <c r="TRK95" s="84"/>
      <c r="TRL95" s="321"/>
      <c r="TRM95" s="321"/>
      <c r="TRN95" s="84"/>
      <c r="TRO95" s="85"/>
      <c r="TRP95" s="84"/>
      <c r="TRQ95" s="321"/>
      <c r="TRR95" s="321"/>
      <c r="TRS95" s="321"/>
      <c r="TRT95" s="321"/>
      <c r="TRU95" s="321"/>
      <c r="TRV95" s="321"/>
      <c r="TRW95" s="321"/>
      <c r="TRX95" s="321"/>
      <c r="TRY95" s="321"/>
      <c r="TRZ95" s="321"/>
      <c r="TSA95" s="321"/>
      <c r="TSB95" s="321"/>
      <c r="TSC95" s="84"/>
      <c r="TSD95" s="321"/>
      <c r="TSE95" s="321"/>
      <c r="TSF95" s="84"/>
      <c r="TSG95" s="85"/>
      <c r="TSH95" s="84"/>
      <c r="TSI95" s="321"/>
      <c r="TSJ95" s="321"/>
      <c r="TSK95" s="321"/>
      <c r="TSL95" s="321"/>
      <c r="TSM95" s="321"/>
      <c r="TSN95" s="321"/>
      <c r="TSO95" s="321"/>
      <c r="TSP95" s="321"/>
      <c r="TSQ95" s="321"/>
      <c r="TSR95" s="321"/>
      <c r="TSS95" s="321"/>
      <c r="TST95" s="321"/>
      <c r="TSU95" s="84"/>
      <c r="TSV95" s="321"/>
      <c r="TSW95" s="321"/>
      <c r="TSX95" s="84"/>
      <c r="TSY95" s="85"/>
      <c r="TSZ95" s="84"/>
      <c r="TTA95" s="321"/>
      <c r="TTB95" s="321"/>
      <c r="TTC95" s="321"/>
      <c r="TTD95" s="321"/>
      <c r="TTE95" s="321"/>
      <c r="TTF95" s="321"/>
      <c r="TTG95" s="321"/>
      <c r="TTH95" s="321"/>
      <c r="TTI95" s="321"/>
      <c r="TTJ95" s="321"/>
      <c r="TTK95" s="321"/>
      <c r="TTL95" s="321"/>
      <c r="TTM95" s="84"/>
      <c r="TTN95" s="321"/>
      <c r="TTO95" s="321"/>
      <c r="TTP95" s="84"/>
      <c r="TTQ95" s="85"/>
      <c r="TTR95" s="84"/>
      <c r="TTS95" s="321"/>
      <c r="TTT95" s="321"/>
      <c r="TTU95" s="321"/>
      <c r="TTV95" s="321"/>
      <c r="TTW95" s="321"/>
      <c r="TTX95" s="321"/>
      <c r="TTY95" s="321"/>
      <c r="TTZ95" s="321"/>
      <c r="TUA95" s="321"/>
      <c r="TUB95" s="321"/>
      <c r="TUC95" s="321"/>
      <c r="TUD95" s="321"/>
      <c r="TUE95" s="84"/>
      <c r="TUF95" s="321"/>
      <c r="TUG95" s="321"/>
      <c r="TUH95" s="84"/>
      <c r="TUI95" s="85"/>
      <c r="TUJ95" s="84"/>
      <c r="TUK95" s="321"/>
      <c r="TUL95" s="321"/>
      <c r="TUM95" s="321"/>
      <c r="TUN95" s="321"/>
      <c r="TUO95" s="321"/>
      <c r="TUP95" s="321"/>
      <c r="TUQ95" s="321"/>
      <c r="TUR95" s="321"/>
      <c r="TUS95" s="321"/>
      <c r="TUT95" s="321"/>
      <c r="TUU95" s="321"/>
      <c r="TUV95" s="321"/>
      <c r="TUW95" s="84"/>
      <c r="TUX95" s="321"/>
      <c r="TUY95" s="321"/>
      <c r="TUZ95" s="84"/>
      <c r="TVA95" s="85"/>
      <c r="TVB95" s="84"/>
      <c r="TVC95" s="321"/>
      <c r="TVD95" s="321"/>
      <c r="TVE95" s="321"/>
      <c r="TVF95" s="321"/>
      <c r="TVG95" s="321"/>
      <c r="TVH95" s="321"/>
      <c r="TVI95" s="321"/>
      <c r="TVJ95" s="321"/>
      <c r="TVK95" s="321"/>
      <c r="TVL95" s="321"/>
      <c r="TVM95" s="321"/>
      <c r="TVN95" s="321"/>
      <c r="TVO95" s="84"/>
      <c r="TVP95" s="321"/>
      <c r="TVQ95" s="321"/>
      <c r="TVR95" s="84"/>
      <c r="TVS95" s="85"/>
      <c r="TVT95" s="84"/>
      <c r="TVU95" s="321"/>
      <c r="TVV95" s="321"/>
      <c r="TVW95" s="321"/>
      <c r="TVX95" s="321"/>
      <c r="TVY95" s="321"/>
      <c r="TVZ95" s="321"/>
      <c r="TWA95" s="321"/>
      <c r="TWB95" s="321"/>
      <c r="TWC95" s="321"/>
      <c r="TWD95" s="321"/>
      <c r="TWE95" s="321"/>
      <c r="TWF95" s="321"/>
      <c r="TWG95" s="84"/>
      <c r="TWH95" s="321"/>
      <c r="TWI95" s="321"/>
      <c r="TWJ95" s="84"/>
      <c r="TWK95" s="85"/>
      <c r="TWL95" s="84"/>
      <c r="TWM95" s="321"/>
      <c r="TWN95" s="321"/>
      <c r="TWO95" s="321"/>
      <c r="TWP95" s="321"/>
      <c r="TWQ95" s="321"/>
      <c r="TWR95" s="321"/>
      <c r="TWS95" s="321"/>
      <c r="TWT95" s="321"/>
      <c r="TWU95" s="321"/>
      <c r="TWV95" s="321"/>
      <c r="TWW95" s="321"/>
      <c r="TWX95" s="321"/>
      <c r="TWY95" s="84"/>
      <c r="TWZ95" s="321"/>
      <c r="TXA95" s="321"/>
      <c r="TXB95" s="84"/>
      <c r="TXC95" s="85"/>
      <c r="TXD95" s="84"/>
      <c r="TXE95" s="321"/>
      <c r="TXF95" s="321"/>
      <c r="TXG95" s="321"/>
      <c r="TXH95" s="321"/>
      <c r="TXI95" s="321"/>
      <c r="TXJ95" s="321"/>
      <c r="TXK95" s="321"/>
      <c r="TXL95" s="321"/>
      <c r="TXM95" s="321"/>
      <c r="TXN95" s="321"/>
      <c r="TXO95" s="321"/>
      <c r="TXP95" s="321"/>
      <c r="TXQ95" s="84"/>
      <c r="TXR95" s="321"/>
      <c r="TXS95" s="321"/>
      <c r="TXT95" s="84"/>
      <c r="TXU95" s="85"/>
      <c r="TXV95" s="84"/>
      <c r="TXW95" s="321"/>
      <c r="TXX95" s="321"/>
      <c r="TXY95" s="321"/>
      <c r="TXZ95" s="321"/>
      <c r="TYA95" s="321"/>
      <c r="TYB95" s="321"/>
      <c r="TYC95" s="321"/>
      <c r="TYD95" s="321"/>
      <c r="TYE95" s="321"/>
      <c r="TYF95" s="321"/>
      <c r="TYG95" s="321"/>
      <c r="TYH95" s="321"/>
      <c r="TYI95" s="84"/>
      <c r="TYJ95" s="321"/>
      <c r="TYK95" s="321"/>
      <c r="TYL95" s="84"/>
      <c r="TYM95" s="85"/>
      <c r="TYN95" s="84"/>
      <c r="TYO95" s="321"/>
      <c r="TYP95" s="321"/>
      <c r="TYQ95" s="321"/>
      <c r="TYR95" s="321"/>
      <c r="TYS95" s="321"/>
      <c r="TYT95" s="321"/>
      <c r="TYU95" s="321"/>
      <c r="TYV95" s="321"/>
      <c r="TYW95" s="321"/>
      <c r="TYX95" s="321"/>
      <c r="TYY95" s="321"/>
      <c r="TYZ95" s="321"/>
      <c r="TZA95" s="84"/>
      <c r="TZB95" s="321"/>
      <c r="TZC95" s="321"/>
      <c r="TZD95" s="84"/>
      <c r="TZE95" s="85"/>
      <c r="TZF95" s="84"/>
      <c r="TZG95" s="321"/>
      <c r="TZH95" s="321"/>
      <c r="TZI95" s="321"/>
      <c r="TZJ95" s="321"/>
      <c r="TZK95" s="321"/>
      <c r="TZL95" s="321"/>
      <c r="TZM95" s="321"/>
      <c r="TZN95" s="321"/>
      <c r="TZO95" s="321"/>
      <c r="TZP95" s="321"/>
      <c r="TZQ95" s="321"/>
      <c r="TZR95" s="321"/>
      <c r="TZS95" s="84"/>
      <c r="TZT95" s="321"/>
      <c r="TZU95" s="321"/>
      <c r="TZV95" s="84"/>
      <c r="TZW95" s="85"/>
      <c r="TZX95" s="84"/>
      <c r="TZY95" s="321"/>
      <c r="TZZ95" s="321"/>
      <c r="UAA95" s="321"/>
      <c r="UAB95" s="321"/>
      <c r="UAC95" s="321"/>
      <c r="UAD95" s="321"/>
      <c r="UAE95" s="321"/>
      <c r="UAF95" s="321"/>
      <c r="UAG95" s="321"/>
      <c r="UAH95" s="321"/>
      <c r="UAI95" s="321"/>
      <c r="UAJ95" s="321"/>
      <c r="UAK95" s="84"/>
      <c r="UAL95" s="321"/>
      <c r="UAM95" s="321"/>
      <c r="UAN95" s="84"/>
      <c r="UAO95" s="85"/>
      <c r="UAP95" s="84"/>
      <c r="UAQ95" s="321"/>
      <c r="UAR95" s="321"/>
      <c r="UAS95" s="321"/>
      <c r="UAT95" s="321"/>
      <c r="UAU95" s="321"/>
      <c r="UAV95" s="321"/>
      <c r="UAW95" s="321"/>
      <c r="UAX95" s="321"/>
      <c r="UAY95" s="321"/>
      <c r="UAZ95" s="321"/>
      <c r="UBA95" s="321"/>
      <c r="UBB95" s="321"/>
      <c r="UBC95" s="84"/>
      <c r="UBD95" s="321"/>
      <c r="UBE95" s="321"/>
      <c r="UBF95" s="84"/>
      <c r="UBG95" s="85"/>
      <c r="UBH95" s="84"/>
      <c r="UBI95" s="321"/>
      <c r="UBJ95" s="321"/>
      <c r="UBK95" s="321"/>
      <c r="UBL95" s="321"/>
      <c r="UBM95" s="321"/>
      <c r="UBN95" s="321"/>
      <c r="UBO95" s="321"/>
      <c r="UBP95" s="321"/>
      <c r="UBQ95" s="321"/>
      <c r="UBR95" s="321"/>
      <c r="UBS95" s="321"/>
      <c r="UBT95" s="321"/>
      <c r="UBU95" s="84"/>
      <c r="UBV95" s="321"/>
      <c r="UBW95" s="321"/>
      <c r="UBX95" s="84"/>
      <c r="UBY95" s="85"/>
      <c r="UBZ95" s="84"/>
      <c r="UCA95" s="321"/>
      <c r="UCB95" s="321"/>
      <c r="UCC95" s="321"/>
      <c r="UCD95" s="321"/>
      <c r="UCE95" s="321"/>
      <c r="UCF95" s="321"/>
      <c r="UCG95" s="321"/>
      <c r="UCH95" s="321"/>
      <c r="UCI95" s="321"/>
      <c r="UCJ95" s="321"/>
      <c r="UCK95" s="321"/>
      <c r="UCL95" s="321"/>
      <c r="UCM95" s="84"/>
      <c r="UCN95" s="321"/>
      <c r="UCO95" s="321"/>
      <c r="UCP95" s="84"/>
      <c r="UCQ95" s="85"/>
      <c r="UCR95" s="84"/>
      <c r="UCS95" s="321"/>
      <c r="UCT95" s="321"/>
      <c r="UCU95" s="321"/>
      <c r="UCV95" s="321"/>
      <c r="UCW95" s="321"/>
      <c r="UCX95" s="321"/>
      <c r="UCY95" s="321"/>
      <c r="UCZ95" s="321"/>
      <c r="UDA95" s="321"/>
      <c r="UDB95" s="321"/>
      <c r="UDC95" s="321"/>
      <c r="UDD95" s="321"/>
      <c r="UDE95" s="84"/>
      <c r="UDF95" s="321"/>
      <c r="UDG95" s="321"/>
      <c r="UDH95" s="84"/>
      <c r="UDI95" s="85"/>
      <c r="UDJ95" s="84"/>
      <c r="UDK95" s="321"/>
      <c r="UDL95" s="321"/>
      <c r="UDM95" s="321"/>
      <c r="UDN95" s="321"/>
      <c r="UDO95" s="321"/>
      <c r="UDP95" s="321"/>
      <c r="UDQ95" s="321"/>
      <c r="UDR95" s="321"/>
      <c r="UDS95" s="321"/>
      <c r="UDT95" s="321"/>
      <c r="UDU95" s="321"/>
      <c r="UDV95" s="321"/>
      <c r="UDW95" s="84"/>
      <c r="UDX95" s="321"/>
      <c r="UDY95" s="321"/>
      <c r="UDZ95" s="84"/>
      <c r="UEA95" s="85"/>
      <c r="UEB95" s="84"/>
      <c r="UEC95" s="321"/>
      <c r="UED95" s="321"/>
      <c r="UEE95" s="321"/>
      <c r="UEF95" s="321"/>
      <c r="UEG95" s="321"/>
      <c r="UEH95" s="321"/>
      <c r="UEI95" s="321"/>
      <c r="UEJ95" s="321"/>
      <c r="UEK95" s="321"/>
      <c r="UEL95" s="321"/>
      <c r="UEM95" s="321"/>
      <c r="UEN95" s="321"/>
      <c r="UEO95" s="84"/>
      <c r="UEP95" s="321"/>
      <c r="UEQ95" s="321"/>
      <c r="UER95" s="84"/>
      <c r="UES95" s="85"/>
      <c r="UET95" s="84"/>
      <c r="UEU95" s="321"/>
      <c r="UEV95" s="321"/>
      <c r="UEW95" s="321"/>
      <c r="UEX95" s="321"/>
      <c r="UEY95" s="321"/>
      <c r="UEZ95" s="321"/>
      <c r="UFA95" s="321"/>
      <c r="UFB95" s="321"/>
      <c r="UFC95" s="321"/>
      <c r="UFD95" s="321"/>
      <c r="UFE95" s="321"/>
      <c r="UFF95" s="321"/>
      <c r="UFG95" s="84"/>
      <c r="UFH95" s="321"/>
      <c r="UFI95" s="321"/>
      <c r="UFJ95" s="84"/>
      <c r="UFK95" s="85"/>
      <c r="UFL95" s="84"/>
      <c r="UFM95" s="321"/>
      <c r="UFN95" s="321"/>
      <c r="UFO95" s="321"/>
      <c r="UFP95" s="321"/>
      <c r="UFQ95" s="321"/>
      <c r="UFR95" s="321"/>
      <c r="UFS95" s="321"/>
      <c r="UFT95" s="321"/>
      <c r="UFU95" s="321"/>
      <c r="UFV95" s="321"/>
      <c r="UFW95" s="321"/>
      <c r="UFX95" s="321"/>
      <c r="UFY95" s="84"/>
      <c r="UFZ95" s="321"/>
      <c r="UGA95" s="321"/>
      <c r="UGB95" s="84"/>
      <c r="UGC95" s="85"/>
      <c r="UGD95" s="84"/>
      <c r="UGE95" s="321"/>
      <c r="UGF95" s="321"/>
      <c r="UGG95" s="321"/>
      <c r="UGH95" s="321"/>
      <c r="UGI95" s="321"/>
      <c r="UGJ95" s="321"/>
      <c r="UGK95" s="321"/>
      <c r="UGL95" s="321"/>
      <c r="UGM95" s="321"/>
      <c r="UGN95" s="321"/>
      <c r="UGO95" s="321"/>
      <c r="UGP95" s="321"/>
      <c r="UGQ95" s="84"/>
      <c r="UGR95" s="321"/>
      <c r="UGS95" s="321"/>
      <c r="UGT95" s="84"/>
      <c r="UGU95" s="85"/>
      <c r="UGV95" s="84"/>
      <c r="UGW95" s="321"/>
      <c r="UGX95" s="321"/>
      <c r="UGY95" s="321"/>
      <c r="UGZ95" s="321"/>
      <c r="UHA95" s="321"/>
      <c r="UHB95" s="321"/>
      <c r="UHC95" s="321"/>
      <c r="UHD95" s="321"/>
      <c r="UHE95" s="321"/>
      <c r="UHF95" s="321"/>
      <c r="UHG95" s="321"/>
      <c r="UHH95" s="321"/>
      <c r="UHI95" s="84"/>
      <c r="UHJ95" s="321"/>
      <c r="UHK95" s="321"/>
      <c r="UHL95" s="84"/>
      <c r="UHM95" s="85"/>
      <c r="UHN95" s="84"/>
      <c r="UHO95" s="321"/>
      <c r="UHP95" s="321"/>
      <c r="UHQ95" s="321"/>
      <c r="UHR95" s="321"/>
      <c r="UHS95" s="321"/>
      <c r="UHT95" s="321"/>
      <c r="UHU95" s="321"/>
      <c r="UHV95" s="321"/>
      <c r="UHW95" s="321"/>
      <c r="UHX95" s="321"/>
      <c r="UHY95" s="321"/>
      <c r="UHZ95" s="321"/>
      <c r="UIA95" s="84"/>
      <c r="UIB95" s="321"/>
      <c r="UIC95" s="321"/>
      <c r="UID95" s="84"/>
      <c r="UIE95" s="85"/>
      <c r="UIF95" s="84"/>
      <c r="UIG95" s="321"/>
      <c r="UIH95" s="321"/>
      <c r="UII95" s="321"/>
      <c r="UIJ95" s="321"/>
      <c r="UIK95" s="321"/>
      <c r="UIL95" s="321"/>
      <c r="UIM95" s="321"/>
      <c r="UIN95" s="321"/>
      <c r="UIO95" s="321"/>
      <c r="UIP95" s="321"/>
      <c r="UIQ95" s="321"/>
      <c r="UIR95" s="321"/>
      <c r="UIS95" s="84"/>
      <c r="UIT95" s="321"/>
      <c r="UIU95" s="321"/>
      <c r="UIV95" s="84"/>
      <c r="UIW95" s="85"/>
      <c r="UIX95" s="84"/>
      <c r="UIY95" s="321"/>
      <c r="UIZ95" s="321"/>
      <c r="UJA95" s="321"/>
      <c r="UJB95" s="321"/>
      <c r="UJC95" s="321"/>
      <c r="UJD95" s="321"/>
      <c r="UJE95" s="321"/>
      <c r="UJF95" s="321"/>
      <c r="UJG95" s="321"/>
      <c r="UJH95" s="321"/>
      <c r="UJI95" s="321"/>
      <c r="UJJ95" s="321"/>
      <c r="UJK95" s="84"/>
      <c r="UJL95" s="321"/>
      <c r="UJM95" s="321"/>
      <c r="UJN95" s="84"/>
      <c r="UJO95" s="85"/>
      <c r="UJP95" s="84"/>
      <c r="UJQ95" s="321"/>
      <c r="UJR95" s="321"/>
      <c r="UJS95" s="321"/>
      <c r="UJT95" s="321"/>
      <c r="UJU95" s="321"/>
      <c r="UJV95" s="321"/>
      <c r="UJW95" s="321"/>
      <c r="UJX95" s="321"/>
      <c r="UJY95" s="321"/>
      <c r="UJZ95" s="321"/>
      <c r="UKA95" s="321"/>
      <c r="UKB95" s="321"/>
      <c r="UKC95" s="84"/>
      <c r="UKD95" s="321"/>
      <c r="UKE95" s="321"/>
      <c r="UKF95" s="84"/>
      <c r="UKG95" s="85"/>
      <c r="UKH95" s="84"/>
      <c r="UKI95" s="321"/>
      <c r="UKJ95" s="321"/>
      <c r="UKK95" s="321"/>
      <c r="UKL95" s="321"/>
      <c r="UKM95" s="321"/>
      <c r="UKN95" s="321"/>
      <c r="UKO95" s="321"/>
      <c r="UKP95" s="321"/>
      <c r="UKQ95" s="321"/>
      <c r="UKR95" s="321"/>
      <c r="UKS95" s="321"/>
      <c r="UKT95" s="321"/>
      <c r="UKU95" s="84"/>
      <c r="UKV95" s="321"/>
      <c r="UKW95" s="321"/>
      <c r="UKX95" s="84"/>
      <c r="UKY95" s="85"/>
      <c r="UKZ95" s="84"/>
      <c r="ULA95" s="321"/>
      <c r="ULB95" s="321"/>
      <c r="ULC95" s="321"/>
      <c r="ULD95" s="321"/>
      <c r="ULE95" s="321"/>
      <c r="ULF95" s="321"/>
      <c r="ULG95" s="321"/>
      <c r="ULH95" s="321"/>
      <c r="ULI95" s="321"/>
      <c r="ULJ95" s="321"/>
      <c r="ULK95" s="321"/>
      <c r="ULL95" s="321"/>
      <c r="ULM95" s="84"/>
      <c r="ULN95" s="321"/>
      <c r="ULO95" s="321"/>
      <c r="ULP95" s="84"/>
      <c r="ULQ95" s="85"/>
      <c r="ULR95" s="84"/>
      <c r="ULS95" s="321"/>
      <c r="ULT95" s="321"/>
      <c r="ULU95" s="321"/>
      <c r="ULV95" s="321"/>
      <c r="ULW95" s="321"/>
      <c r="ULX95" s="321"/>
      <c r="ULY95" s="321"/>
      <c r="ULZ95" s="321"/>
      <c r="UMA95" s="321"/>
      <c r="UMB95" s="321"/>
      <c r="UMC95" s="321"/>
      <c r="UMD95" s="321"/>
      <c r="UME95" s="84"/>
      <c r="UMF95" s="321"/>
      <c r="UMG95" s="321"/>
      <c r="UMH95" s="84"/>
      <c r="UMI95" s="85"/>
      <c r="UMJ95" s="84"/>
      <c r="UMK95" s="321"/>
      <c r="UML95" s="321"/>
      <c r="UMM95" s="321"/>
      <c r="UMN95" s="321"/>
      <c r="UMO95" s="321"/>
      <c r="UMP95" s="321"/>
      <c r="UMQ95" s="321"/>
      <c r="UMR95" s="321"/>
      <c r="UMS95" s="321"/>
      <c r="UMT95" s="321"/>
      <c r="UMU95" s="321"/>
      <c r="UMV95" s="321"/>
      <c r="UMW95" s="84"/>
      <c r="UMX95" s="321"/>
      <c r="UMY95" s="321"/>
      <c r="UMZ95" s="84"/>
      <c r="UNA95" s="85"/>
      <c r="UNB95" s="84"/>
      <c r="UNC95" s="321"/>
      <c r="UND95" s="321"/>
      <c r="UNE95" s="321"/>
      <c r="UNF95" s="321"/>
      <c r="UNG95" s="321"/>
      <c r="UNH95" s="321"/>
      <c r="UNI95" s="321"/>
      <c r="UNJ95" s="321"/>
      <c r="UNK95" s="321"/>
      <c r="UNL95" s="321"/>
      <c r="UNM95" s="321"/>
      <c r="UNN95" s="321"/>
      <c r="UNO95" s="84"/>
      <c r="UNP95" s="321"/>
      <c r="UNQ95" s="321"/>
      <c r="UNR95" s="84"/>
      <c r="UNS95" s="85"/>
      <c r="UNT95" s="84"/>
      <c r="UNU95" s="321"/>
      <c r="UNV95" s="321"/>
      <c r="UNW95" s="321"/>
      <c r="UNX95" s="321"/>
      <c r="UNY95" s="321"/>
      <c r="UNZ95" s="321"/>
      <c r="UOA95" s="321"/>
      <c r="UOB95" s="321"/>
      <c r="UOC95" s="321"/>
      <c r="UOD95" s="321"/>
      <c r="UOE95" s="321"/>
      <c r="UOF95" s="321"/>
      <c r="UOG95" s="84"/>
      <c r="UOH95" s="321"/>
      <c r="UOI95" s="321"/>
      <c r="UOJ95" s="84"/>
      <c r="UOK95" s="85"/>
      <c r="UOL95" s="84"/>
      <c r="UOM95" s="321"/>
      <c r="UON95" s="321"/>
      <c r="UOO95" s="321"/>
      <c r="UOP95" s="321"/>
      <c r="UOQ95" s="321"/>
      <c r="UOR95" s="321"/>
      <c r="UOS95" s="321"/>
      <c r="UOT95" s="321"/>
      <c r="UOU95" s="321"/>
      <c r="UOV95" s="321"/>
      <c r="UOW95" s="321"/>
      <c r="UOX95" s="321"/>
      <c r="UOY95" s="84"/>
      <c r="UOZ95" s="321"/>
      <c r="UPA95" s="321"/>
      <c r="UPB95" s="84"/>
      <c r="UPC95" s="85"/>
      <c r="UPD95" s="84"/>
      <c r="UPE95" s="321"/>
      <c r="UPF95" s="321"/>
      <c r="UPG95" s="321"/>
      <c r="UPH95" s="321"/>
      <c r="UPI95" s="321"/>
      <c r="UPJ95" s="321"/>
      <c r="UPK95" s="321"/>
      <c r="UPL95" s="321"/>
      <c r="UPM95" s="321"/>
      <c r="UPN95" s="321"/>
      <c r="UPO95" s="321"/>
      <c r="UPP95" s="321"/>
      <c r="UPQ95" s="84"/>
      <c r="UPR95" s="321"/>
      <c r="UPS95" s="321"/>
      <c r="UPT95" s="84"/>
      <c r="UPU95" s="85"/>
      <c r="UPV95" s="84"/>
      <c r="UPW95" s="321"/>
      <c r="UPX95" s="321"/>
      <c r="UPY95" s="321"/>
      <c r="UPZ95" s="321"/>
      <c r="UQA95" s="321"/>
      <c r="UQB95" s="321"/>
      <c r="UQC95" s="321"/>
      <c r="UQD95" s="321"/>
      <c r="UQE95" s="321"/>
      <c r="UQF95" s="321"/>
      <c r="UQG95" s="321"/>
      <c r="UQH95" s="321"/>
      <c r="UQI95" s="84"/>
      <c r="UQJ95" s="321"/>
      <c r="UQK95" s="321"/>
      <c r="UQL95" s="84"/>
      <c r="UQM95" s="85"/>
      <c r="UQN95" s="84"/>
      <c r="UQO95" s="321"/>
      <c r="UQP95" s="321"/>
      <c r="UQQ95" s="321"/>
      <c r="UQR95" s="321"/>
      <c r="UQS95" s="321"/>
      <c r="UQT95" s="321"/>
      <c r="UQU95" s="321"/>
      <c r="UQV95" s="321"/>
      <c r="UQW95" s="321"/>
      <c r="UQX95" s="321"/>
      <c r="UQY95" s="321"/>
      <c r="UQZ95" s="321"/>
      <c r="URA95" s="84"/>
      <c r="URB95" s="321"/>
      <c r="URC95" s="321"/>
      <c r="URD95" s="84"/>
      <c r="URE95" s="85"/>
      <c r="URF95" s="84"/>
      <c r="URG95" s="321"/>
      <c r="URH95" s="321"/>
      <c r="URI95" s="321"/>
      <c r="URJ95" s="321"/>
      <c r="URK95" s="321"/>
      <c r="URL95" s="321"/>
      <c r="URM95" s="321"/>
      <c r="URN95" s="321"/>
      <c r="URO95" s="321"/>
      <c r="URP95" s="321"/>
      <c r="URQ95" s="321"/>
      <c r="URR95" s="321"/>
      <c r="URS95" s="84"/>
      <c r="URT95" s="321"/>
      <c r="URU95" s="321"/>
      <c r="URV95" s="84"/>
      <c r="URW95" s="85"/>
      <c r="URX95" s="84"/>
      <c r="URY95" s="321"/>
      <c r="URZ95" s="321"/>
      <c r="USA95" s="321"/>
      <c r="USB95" s="321"/>
      <c r="USC95" s="321"/>
      <c r="USD95" s="321"/>
      <c r="USE95" s="321"/>
      <c r="USF95" s="321"/>
      <c r="USG95" s="321"/>
      <c r="USH95" s="321"/>
      <c r="USI95" s="321"/>
      <c r="USJ95" s="321"/>
      <c r="USK95" s="84"/>
      <c r="USL95" s="321"/>
      <c r="USM95" s="321"/>
      <c r="USN95" s="84"/>
      <c r="USO95" s="85"/>
      <c r="USP95" s="84"/>
      <c r="USQ95" s="321"/>
      <c r="USR95" s="321"/>
      <c r="USS95" s="321"/>
      <c r="UST95" s="321"/>
      <c r="USU95" s="321"/>
      <c r="USV95" s="321"/>
      <c r="USW95" s="321"/>
      <c r="USX95" s="321"/>
      <c r="USY95" s="321"/>
      <c r="USZ95" s="321"/>
      <c r="UTA95" s="321"/>
      <c r="UTB95" s="321"/>
      <c r="UTC95" s="84"/>
      <c r="UTD95" s="321"/>
      <c r="UTE95" s="321"/>
      <c r="UTF95" s="84"/>
      <c r="UTG95" s="85"/>
      <c r="UTH95" s="84"/>
      <c r="UTI95" s="321"/>
      <c r="UTJ95" s="321"/>
      <c r="UTK95" s="321"/>
      <c r="UTL95" s="321"/>
      <c r="UTM95" s="321"/>
      <c r="UTN95" s="321"/>
      <c r="UTO95" s="321"/>
      <c r="UTP95" s="321"/>
      <c r="UTQ95" s="321"/>
      <c r="UTR95" s="321"/>
      <c r="UTS95" s="321"/>
      <c r="UTT95" s="321"/>
      <c r="UTU95" s="84"/>
      <c r="UTV95" s="321"/>
      <c r="UTW95" s="321"/>
      <c r="UTX95" s="84"/>
      <c r="UTY95" s="85"/>
      <c r="UTZ95" s="84"/>
      <c r="UUA95" s="321"/>
      <c r="UUB95" s="321"/>
      <c r="UUC95" s="321"/>
      <c r="UUD95" s="321"/>
      <c r="UUE95" s="321"/>
      <c r="UUF95" s="321"/>
      <c r="UUG95" s="321"/>
      <c r="UUH95" s="321"/>
      <c r="UUI95" s="321"/>
      <c r="UUJ95" s="321"/>
      <c r="UUK95" s="321"/>
      <c r="UUL95" s="321"/>
      <c r="UUM95" s="84"/>
      <c r="UUN95" s="321"/>
      <c r="UUO95" s="321"/>
      <c r="UUP95" s="84"/>
      <c r="UUQ95" s="85"/>
      <c r="UUR95" s="84"/>
      <c r="UUS95" s="321"/>
      <c r="UUT95" s="321"/>
      <c r="UUU95" s="321"/>
      <c r="UUV95" s="321"/>
      <c r="UUW95" s="321"/>
      <c r="UUX95" s="321"/>
      <c r="UUY95" s="321"/>
      <c r="UUZ95" s="321"/>
      <c r="UVA95" s="321"/>
      <c r="UVB95" s="321"/>
      <c r="UVC95" s="321"/>
      <c r="UVD95" s="321"/>
      <c r="UVE95" s="84"/>
      <c r="UVF95" s="321"/>
      <c r="UVG95" s="321"/>
      <c r="UVH95" s="84"/>
      <c r="UVI95" s="85"/>
      <c r="UVJ95" s="84"/>
      <c r="UVK95" s="321"/>
      <c r="UVL95" s="321"/>
      <c r="UVM95" s="321"/>
      <c r="UVN95" s="321"/>
      <c r="UVO95" s="321"/>
      <c r="UVP95" s="321"/>
      <c r="UVQ95" s="321"/>
      <c r="UVR95" s="321"/>
      <c r="UVS95" s="321"/>
      <c r="UVT95" s="321"/>
      <c r="UVU95" s="321"/>
      <c r="UVV95" s="321"/>
      <c r="UVW95" s="84"/>
      <c r="UVX95" s="321"/>
      <c r="UVY95" s="321"/>
      <c r="UVZ95" s="84"/>
      <c r="UWA95" s="85"/>
      <c r="UWB95" s="84"/>
      <c r="UWC95" s="321"/>
      <c r="UWD95" s="321"/>
      <c r="UWE95" s="321"/>
      <c r="UWF95" s="321"/>
      <c r="UWG95" s="321"/>
      <c r="UWH95" s="321"/>
      <c r="UWI95" s="321"/>
      <c r="UWJ95" s="321"/>
      <c r="UWK95" s="321"/>
      <c r="UWL95" s="321"/>
      <c r="UWM95" s="321"/>
      <c r="UWN95" s="321"/>
      <c r="UWO95" s="84"/>
      <c r="UWP95" s="321"/>
      <c r="UWQ95" s="321"/>
      <c r="UWR95" s="84"/>
      <c r="UWS95" s="85"/>
      <c r="UWT95" s="84"/>
      <c r="UWU95" s="321"/>
      <c r="UWV95" s="321"/>
      <c r="UWW95" s="321"/>
      <c r="UWX95" s="321"/>
      <c r="UWY95" s="321"/>
      <c r="UWZ95" s="321"/>
      <c r="UXA95" s="321"/>
      <c r="UXB95" s="321"/>
      <c r="UXC95" s="321"/>
      <c r="UXD95" s="321"/>
      <c r="UXE95" s="321"/>
      <c r="UXF95" s="321"/>
      <c r="UXG95" s="84"/>
      <c r="UXH95" s="321"/>
      <c r="UXI95" s="321"/>
      <c r="UXJ95" s="84"/>
      <c r="UXK95" s="85"/>
      <c r="UXL95" s="84"/>
      <c r="UXM95" s="321"/>
      <c r="UXN95" s="321"/>
      <c r="UXO95" s="321"/>
      <c r="UXP95" s="321"/>
      <c r="UXQ95" s="321"/>
      <c r="UXR95" s="321"/>
      <c r="UXS95" s="321"/>
      <c r="UXT95" s="321"/>
      <c r="UXU95" s="321"/>
      <c r="UXV95" s="321"/>
      <c r="UXW95" s="321"/>
      <c r="UXX95" s="321"/>
      <c r="UXY95" s="84"/>
      <c r="UXZ95" s="321"/>
      <c r="UYA95" s="321"/>
      <c r="UYB95" s="84"/>
      <c r="UYC95" s="85"/>
      <c r="UYD95" s="84"/>
      <c r="UYE95" s="321"/>
      <c r="UYF95" s="321"/>
      <c r="UYG95" s="321"/>
      <c r="UYH95" s="321"/>
      <c r="UYI95" s="321"/>
      <c r="UYJ95" s="321"/>
      <c r="UYK95" s="321"/>
      <c r="UYL95" s="321"/>
      <c r="UYM95" s="321"/>
      <c r="UYN95" s="321"/>
      <c r="UYO95" s="321"/>
      <c r="UYP95" s="321"/>
      <c r="UYQ95" s="84"/>
      <c r="UYR95" s="321"/>
      <c r="UYS95" s="321"/>
      <c r="UYT95" s="84"/>
      <c r="UYU95" s="85"/>
      <c r="UYV95" s="84"/>
      <c r="UYW95" s="321"/>
      <c r="UYX95" s="321"/>
      <c r="UYY95" s="321"/>
      <c r="UYZ95" s="321"/>
      <c r="UZA95" s="321"/>
      <c r="UZB95" s="321"/>
      <c r="UZC95" s="321"/>
      <c r="UZD95" s="321"/>
      <c r="UZE95" s="321"/>
      <c r="UZF95" s="321"/>
      <c r="UZG95" s="321"/>
      <c r="UZH95" s="321"/>
      <c r="UZI95" s="84"/>
      <c r="UZJ95" s="321"/>
      <c r="UZK95" s="321"/>
      <c r="UZL95" s="84"/>
      <c r="UZM95" s="85"/>
      <c r="UZN95" s="84"/>
      <c r="UZO95" s="321"/>
      <c r="UZP95" s="321"/>
      <c r="UZQ95" s="321"/>
      <c r="UZR95" s="321"/>
      <c r="UZS95" s="321"/>
      <c r="UZT95" s="321"/>
      <c r="UZU95" s="321"/>
      <c r="UZV95" s="321"/>
      <c r="UZW95" s="321"/>
      <c r="UZX95" s="321"/>
      <c r="UZY95" s="321"/>
      <c r="UZZ95" s="321"/>
      <c r="VAA95" s="84"/>
      <c r="VAB95" s="321"/>
      <c r="VAC95" s="321"/>
      <c r="VAD95" s="84"/>
      <c r="VAE95" s="85"/>
      <c r="VAF95" s="84"/>
      <c r="VAG95" s="321"/>
      <c r="VAH95" s="321"/>
      <c r="VAI95" s="321"/>
      <c r="VAJ95" s="321"/>
      <c r="VAK95" s="321"/>
      <c r="VAL95" s="321"/>
      <c r="VAM95" s="321"/>
      <c r="VAN95" s="321"/>
      <c r="VAO95" s="321"/>
      <c r="VAP95" s="321"/>
      <c r="VAQ95" s="321"/>
      <c r="VAR95" s="321"/>
      <c r="VAS95" s="84"/>
      <c r="VAT95" s="321"/>
      <c r="VAU95" s="321"/>
      <c r="VAV95" s="84"/>
      <c r="VAW95" s="85"/>
      <c r="VAX95" s="84"/>
      <c r="VAY95" s="321"/>
      <c r="VAZ95" s="321"/>
      <c r="VBA95" s="321"/>
      <c r="VBB95" s="321"/>
      <c r="VBC95" s="321"/>
      <c r="VBD95" s="321"/>
      <c r="VBE95" s="321"/>
      <c r="VBF95" s="321"/>
      <c r="VBG95" s="321"/>
      <c r="VBH95" s="321"/>
      <c r="VBI95" s="321"/>
      <c r="VBJ95" s="321"/>
      <c r="VBK95" s="84"/>
      <c r="VBL95" s="321"/>
      <c r="VBM95" s="321"/>
      <c r="VBN95" s="84"/>
      <c r="VBO95" s="85"/>
      <c r="VBP95" s="84"/>
      <c r="VBQ95" s="321"/>
      <c r="VBR95" s="321"/>
      <c r="VBS95" s="321"/>
      <c r="VBT95" s="321"/>
      <c r="VBU95" s="321"/>
      <c r="VBV95" s="321"/>
      <c r="VBW95" s="321"/>
      <c r="VBX95" s="321"/>
      <c r="VBY95" s="321"/>
      <c r="VBZ95" s="321"/>
      <c r="VCA95" s="321"/>
      <c r="VCB95" s="321"/>
      <c r="VCC95" s="84"/>
      <c r="VCD95" s="321"/>
      <c r="VCE95" s="321"/>
      <c r="VCF95" s="84"/>
      <c r="VCG95" s="85"/>
      <c r="VCH95" s="84"/>
      <c r="VCI95" s="321"/>
      <c r="VCJ95" s="321"/>
      <c r="VCK95" s="321"/>
      <c r="VCL95" s="321"/>
      <c r="VCM95" s="321"/>
      <c r="VCN95" s="321"/>
      <c r="VCO95" s="321"/>
      <c r="VCP95" s="321"/>
      <c r="VCQ95" s="321"/>
      <c r="VCR95" s="321"/>
      <c r="VCS95" s="321"/>
      <c r="VCT95" s="321"/>
      <c r="VCU95" s="84"/>
      <c r="VCV95" s="321"/>
      <c r="VCW95" s="321"/>
      <c r="VCX95" s="84"/>
      <c r="VCY95" s="85"/>
      <c r="VCZ95" s="84"/>
      <c r="VDA95" s="321"/>
      <c r="VDB95" s="321"/>
      <c r="VDC95" s="321"/>
      <c r="VDD95" s="321"/>
      <c r="VDE95" s="321"/>
      <c r="VDF95" s="321"/>
      <c r="VDG95" s="321"/>
      <c r="VDH95" s="321"/>
      <c r="VDI95" s="321"/>
      <c r="VDJ95" s="321"/>
      <c r="VDK95" s="321"/>
      <c r="VDL95" s="321"/>
      <c r="VDM95" s="84"/>
      <c r="VDN95" s="321"/>
      <c r="VDO95" s="321"/>
      <c r="VDP95" s="84"/>
      <c r="VDQ95" s="85"/>
      <c r="VDR95" s="84"/>
      <c r="VDS95" s="321"/>
      <c r="VDT95" s="321"/>
      <c r="VDU95" s="321"/>
      <c r="VDV95" s="321"/>
      <c r="VDW95" s="321"/>
      <c r="VDX95" s="321"/>
      <c r="VDY95" s="321"/>
      <c r="VDZ95" s="321"/>
      <c r="VEA95" s="321"/>
      <c r="VEB95" s="321"/>
      <c r="VEC95" s="321"/>
      <c r="VED95" s="321"/>
      <c r="VEE95" s="84"/>
      <c r="VEF95" s="321"/>
      <c r="VEG95" s="321"/>
      <c r="VEH95" s="84"/>
      <c r="VEI95" s="85"/>
      <c r="VEJ95" s="84"/>
      <c r="VEK95" s="321"/>
      <c r="VEL95" s="321"/>
      <c r="VEM95" s="321"/>
      <c r="VEN95" s="321"/>
      <c r="VEO95" s="321"/>
      <c r="VEP95" s="321"/>
      <c r="VEQ95" s="321"/>
      <c r="VER95" s="321"/>
      <c r="VES95" s="321"/>
      <c r="VET95" s="321"/>
      <c r="VEU95" s="321"/>
      <c r="VEV95" s="321"/>
      <c r="VEW95" s="84"/>
      <c r="VEX95" s="321"/>
      <c r="VEY95" s="321"/>
      <c r="VEZ95" s="84"/>
      <c r="VFA95" s="85"/>
      <c r="VFB95" s="84"/>
      <c r="VFC95" s="321"/>
      <c r="VFD95" s="321"/>
      <c r="VFE95" s="321"/>
      <c r="VFF95" s="321"/>
      <c r="VFG95" s="321"/>
      <c r="VFH95" s="321"/>
      <c r="VFI95" s="321"/>
      <c r="VFJ95" s="321"/>
      <c r="VFK95" s="321"/>
      <c r="VFL95" s="321"/>
      <c r="VFM95" s="321"/>
      <c r="VFN95" s="321"/>
      <c r="VFO95" s="84"/>
      <c r="VFP95" s="321"/>
      <c r="VFQ95" s="321"/>
      <c r="VFR95" s="84"/>
      <c r="VFS95" s="85"/>
      <c r="VFT95" s="84"/>
      <c r="VFU95" s="321"/>
      <c r="VFV95" s="321"/>
      <c r="VFW95" s="321"/>
      <c r="VFX95" s="321"/>
      <c r="VFY95" s="321"/>
      <c r="VFZ95" s="321"/>
      <c r="VGA95" s="321"/>
      <c r="VGB95" s="321"/>
      <c r="VGC95" s="321"/>
      <c r="VGD95" s="321"/>
      <c r="VGE95" s="321"/>
      <c r="VGF95" s="321"/>
      <c r="VGG95" s="84"/>
      <c r="VGH95" s="321"/>
      <c r="VGI95" s="321"/>
      <c r="VGJ95" s="84"/>
      <c r="VGK95" s="85"/>
      <c r="VGL95" s="84"/>
      <c r="VGM95" s="321"/>
      <c r="VGN95" s="321"/>
      <c r="VGO95" s="321"/>
      <c r="VGP95" s="321"/>
      <c r="VGQ95" s="321"/>
      <c r="VGR95" s="321"/>
      <c r="VGS95" s="321"/>
      <c r="VGT95" s="321"/>
      <c r="VGU95" s="321"/>
      <c r="VGV95" s="321"/>
      <c r="VGW95" s="321"/>
      <c r="VGX95" s="321"/>
      <c r="VGY95" s="84"/>
      <c r="VGZ95" s="321"/>
      <c r="VHA95" s="321"/>
      <c r="VHB95" s="84"/>
      <c r="VHC95" s="85"/>
      <c r="VHD95" s="84"/>
      <c r="VHE95" s="321"/>
      <c r="VHF95" s="321"/>
      <c r="VHG95" s="321"/>
      <c r="VHH95" s="321"/>
      <c r="VHI95" s="321"/>
      <c r="VHJ95" s="321"/>
      <c r="VHK95" s="321"/>
      <c r="VHL95" s="321"/>
      <c r="VHM95" s="321"/>
      <c r="VHN95" s="321"/>
      <c r="VHO95" s="321"/>
      <c r="VHP95" s="321"/>
      <c r="VHQ95" s="84"/>
      <c r="VHR95" s="321"/>
      <c r="VHS95" s="321"/>
      <c r="VHT95" s="84"/>
      <c r="VHU95" s="85"/>
      <c r="VHV95" s="84"/>
      <c r="VHW95" s="321"/>
      <c r="VHX95" s="321"/>
      <c r="VHY95" s="321"/>
      <c r="VHZ95" s="321"/>
      <c r="VIA95" s="321"/>
      <c r="VIB95" s="321"/>
      <c r="VIC95" s="321"/>
      <c r="VID95" s="321"/>
      <c r="VIE95" s="321"/>
      <c r="VIF95" s="321"/>
      <c r="VIG95" s="321"/>
      <c r="VIH95" s="321"/>
      <c r="VII95" s="84"/>
      <c r="VIJ95" s="321"/>
      <c r="VIK95" s="321"/>
      <c r="VIL95" s="84"/>
      <c r="VIM95" s="85"/>
      <c r="VIN95" s="84"/>
      <c r="VIO95" s="321"/>
      <c r="VIP95" s="321"/>
      <c r="VIQ95" s="321"/>
      <c r="VIR95" s="321"/>
      <c r="VIS95" s="321"/>
      <c r="VIT95" s="321"/>
      <c r="VIU95" s="321"/>
      <c r="VIV95" s="321"/>
      <c r="VIW95" s="321"/>
      <c r="VIX95" s="321"/>
      <c r="VIY95" s="321"/>
      <c r="VIZ95" s="321"/>
      <c r="VJA95" s="84"/>
      <c r="VJB95" s="321"/>
      <c r="VJC95" s="321"/>
      <c r="VJD95" s="84"/>
      <c r="VJE95" s="85"/>
      <c r="VJF95" s="84"/>
      <c r="VJG95" s="321"/>
      <c r="VJH95" s="321"/>
      <c r="VJI95" s="321"/>
      <c r="VJJ95" s="321"/>
      <c r="VJK95" s="321"/>
      <c r="VJL95" s="321"/>
      <c r="VJM95" s="321"/>
      <c r="VJN95" s="321"/>
      <c r="VJO95" s="321"/>
      <c r="VJP95" s="321"/>
      <c r="VJQ95" s="321"/>
      <c r="VJR95" s="321"/>
      <c r="VJS95" s="84"/>
      <c r="VJT95" s="321"/>
      <c r="VJU95" s="321"/>
      <c r="VJV95" s="84"/>
      <c r="VJW95" s="85"/>
      <c r="VJX95" s="84"/>
      <c r="VJY95" s="321"/>
      <c r="VJZ95" s="321"/>
      <c r="VKA95" s="321"/>
      <c r="VKB95" s="321"/>
      <c r="VKC95" s="321"/>
      <c r="VKD95" s="321"/>
      <c r="VKE95" s="321"/>
      <c r="VKF95" s="321"/>
      <c r="VKG95" s="321"/>
      <c r="VKH95" s="321"/>
      <c r="VKI95" s="321"/>
      <c r="VKJ95" s="321"/>
      <c r="VKK95" s="84"/>
      <c r="VKL95" s="321"/>
      <c r="VKM95" s="321"/>
      <c r="VKN95" s="84"/>
      <c r="VKO95" s="85"/>
      <c r="VKP95" s="84"/>
      <c r="VKQ95" s="321"/>
      <c r="VKR95" s="321"/>
      <c r="VKS95" s="321"/>
      <c r="VKT95" s="321"/>
      <c r="VKU95" s="321"/>
      <c r="VKV95" s="321"/>
      <c r="VKW95" s="321"/>
      <c r="VKX95" s="321"/>
      <c r="VKY95" s="321"/>
      <c r="VKZ95" s="321"/>
      <c r="VLA95" s="321"/>
      <c r="VLB95" s="321"/>
      <c r="VLC95" s="84"/>
      <c r="VLD95" s="321"/>
      <c r="VLE95" s="321"/>
      <c r="VLF95" s="84"/>
      <c r="VLG95" s="85"/>
      <c r="VLH95" s="84"/>
      <c r="VLI95" s="321"/>
      <c r="VLJ95" s="321"/>
      <c r="VLK95" s="321"/>
      <c r="VLL95" s="321"/>
      <c r="VLM95" s="321"/>
      <c r="VLN95" s="321"/>
      <c r="VLO95" s="321"/>
      <c r="VLP95" s="321"/>
      <c r="VLQ95" s="321"/>
      <c r="VLR95" s="321"/>
      <c r="VLS95" s="321"/>
      <c r="VLT95" s="321"/>
      <c r="VLU95" s="84"/>
      <c r="VLV95" s="321"/>
      <c r="VLW95" s="321"/>
      <c r="VLX95" s="84"/>
      <c r="VLY95" s="85"/>
      <c r="VLZ95" s="84"/>
      <c r="VMA95" s="321"/>
      <c r="VMB95" s="321"/>
      <c r="VMC95" s="321"/>
      <c r="VMD95" s="321"/>
      <c r="VME95" s="321"/>
      <c r="VMF95" s="321"/>
      <c r="VMG95" s="321"/>
      <c r="VMH95" s="321"/>
      <c r="VMI95" s="321"/>
      <c r="VMJ95" s="321"/>
      <c r="VMK95" s="321"/>
      <c r="VML95" s="321"/>
      <c r="VMM95" s="84"/>
      <c r="VMN95" s="321"/>
      <c r="VMO95" s="321"/>
      <c r="VMP95" s="84"/>
      <c r="VMQ95" s="85"/>
      <c r="VMR95" s="84"/>
      <c r="VMS95" s="321"/>
      <c r="VMT95" s="321"/>
      <c r="VMU95" s="321"/>
      <c r="VMV95" s="321"/>
      <c r="VMW95" s="321"/>
      <c r="VMX95" s="321"/>
      <c r="VMY95" s="321"/>
      <c r="VMZ95" s="321"/>
      <c r="VNA95" s="321"/>
      <c r="VNB95" s="321"/>
      <c r="VNC95" s="321"/>
      <c r="VND95" s="321"/>
      <c r="VNE95" s="84"/>
      <c r="VNF95" s="321"/>
      <c r="VNG95" s="321"/>
      <c r="VNH95" s="84"/>
      <c r="VNI95" s="85"/>
      <c r="VNJ95" s="84"/>
      <c r="VNK95" s="321"/>
      <c r="VNL95" s="321"/>
      <c r="VNM95" s="321"/>
      <c r="VNN95" s="321"/>
      <c r="VNO95" s="321"/>
      <c r="VNP95" s="321"/>
      <c r="VNQ95" s="321"/>
      <c r="VNR95" s="321"/>
      <c r="VNS95" s="321"/>
      <c r="VNT95" s="321"/>
      <c r="VNU95" s="321"/>
      <c r="VNV95" s="321"/>
      <c r="VNW95" s="84"/>
      <c r="VNX95" s="321"/>
      <c r="VNY95" s="321"/>
      <c r="VNZ95" s="84"/>
      <c r="VOA95" s="85"/>
      <c r="VOB95" s="84"/>
      <c r="VOC95" s="321"/>
      <c r="VOD95" s="321"/>
      <c r="VOE95" s="321"/>
      <c r="VOF95" s="321"/>
      <c r="VOG95" s="321"/>
      <c r="VOH95" s="321"/>
      <c r="VOI95" s="321"/>
      <c r="VOJ95" s="321"/>
      <c r="VOK95" s="321"/>
      <c r="VOL95" s="321"/>
      <c r="VOM95" s="321"/>
      <c r="VON95" s="321"/>
      <c r="VOO95" s="84"/>
      <c r="VOP95" s="321"/>
      <c r="VOQ95" s="321"/>
      <c r="VOR95" s="84"/>
      <c r="VOS95" s="85"/>
      <c r="VOT95" s="84"/>
      <c r="VOU95" s="321"/>
      <c r="VOV95" s="321"/>
      <c r="VOW95" s="321"/>
      <c r="VOX95" s="321"/>
      <c r="VOY95" s="321"/>
      <c r="VOZ95" s="321"/>
      <c r="VPA95" s="321"/>
      <c r="VPB95" s="321"/>
      <c r="VPC95" s="321"/>
      <c r="VPD95" s="321"/>
      <c r="VPE95" s="321"/>
      <c r="VPF95" s="321"/>
      <c r="VPG95" s="84"/>
      <c r="VPH95" s="321"/>
      <c r="VPI95" s="321"/>
      <c r="VPJ95" s="84"/>
      <c r="VPK95" s="85"/>
      <c r="VPL95" s="84"/>
      <c r="VPM95" s="321"/>
      <c r="VPN95" s="321"/>
      <c r="VPO95" s="321"/>
      <c r="VPP95" s="321"/>
      <c r="VPQ95" s="321"/>
      <c r="VPR95" s="321"/>
      <c r="VPS95" s="321"/>
      <c r="VPT95" s="321"/>
      <c r="VPU95" s="321"/>
      <c r="VPV95" s="321"/>
      <c r="VPW95" s="321"/>
      <c r="VPX95" s="321"/>
      <c r="VPY95" s="84"/>
      <c r="VPZ95" s="321"/>
      <c r="VQA95" s="321"/>
      <c r="VQB95" s="84"/>
      <c r="VQC95" s="85"/>
      <c r="VQD95" s="84"/>
      <c r="VQE95" s="321"/>
      <c r="VQF95" s="321"/>
      <c r="VQG95" s="321"/>
      <c r="VQH95" s="321"/>
      <c r="VQI95" s="321"/>
      <c r="VQJ95" s="321"/>
      <c r="VQK95" s="321"/>
      <c r="VQL95" s="321"/>
      <c r="VQM95" s="321"/>
      <c r="VQN95" s="321"/>
      <c r="VQO95" s="321"/>
      <c r="VQP95" s="321"/>
      <c r="VQQ95" s="84"/>
      <c r="VQR95" s="321"/>
      <c r="VQS95" s="321"/>
      <c r="VQT95" s="84"/>
      <c r="VQU95" s="85"/>
      <c r="VQV95" s="84"/>
      <c r="VQW95" s="321"/>
      <c r="VQX95" s="321"/>
      <c r="VQY95" s="321"/>
      <c r="VQZ95" s="321"/>
      <c r="VRA95" s="321"/>
      <c r="VRB95" s="321"/>
      <c r="VRC95" s="321"/>
      <c r="VRD95" s="321"/>
      <c r="VRE95" s="321"/>
      <c r="VRF95" s="321"/>
      <c r="VRG95" s="321"/>
      <c r="VRH95" s="321"/>
      <c r="VRI95" s="84"/>
      <c r="VRJ95" s="321"/>
      <c r="VRK95" s="321"/>
      <c r="VRL95" s="84"/>
      <c r="VRM95" s="85"/>
      <c r="VRN95" s="84"/>
      <c r="VRO95" s="321"/>
      <c r="VRP95" s="321"/>
      <c r="VRQ95" s="321"/>
      <c r="VRR95" s="321"/>
      <c r="VRS95" s="321"/>
      <c r="VRT95" s="321"/>
      <c r="VRU95" s="321"/>
      <c r="VRV95" s="321"/>
      <c r="VRW95" s="321"/>
      <c r="VRX95" s="321"/>
      <c r="VRY95" s="321"/>
      <c r="VRZ95" s="321"/>
      <c r="VSA95" s="84"/>
      <c r="VSB95" s="321"/>
      <c r="VSC95" s="321"/>
      <c r="VSD95" s="84"/>
      <c r="VSE95" s="85"/>
      <c r="VSF95" s="84"/>
      <c r="VSG95" s="321"/>
      <c r="VSH95" s="321"/>
      <c r="VSI95" s="321"/>
      <c r="VSJ95" s="321"/>
      <c r="VSK95" s="321"/>
      <c r="VSL95" s="321"/>
      <c r="VSM95" s="321"/>
      <c r="VSN95" s="321"/>
      <c r="VSO95" s="321"/>
      <c r="VSP95" s="321"/>
      <c r="VSQ95" s="321"/>
      <c r="VSR95" s="321"/>
      <c r="VSS95" s="84"/>
      <c r="VST95" s="321"/>
      <c r="VSU95" s="321"/>
      <c r="VSV95" s="84"/>
      <c r="VSW95" s="85"/>
      <c r="VSX95" s="84"/>
      <c r="VSY95" s="321"/>
      <c r="VSZ95" s="321"/>
      <c r="VTA95" s="321"/>
      <c r="VTB95" s="321"/>
      <c r="VTC95" s="321"/>
      <c r="VTD95" s="321"/>
      <c r="VTE95" s="321"/>
      <c r="VTF95" s="321"/>
      <c r="VTG95" s="321"/>
      <c r="VTH95" s="321"/>
      <c r="VTI95" s="321"/>
      <c r="VTJ95" s="321"/>
      <c r="VTK95" s="84"/>
      <c r="VTL95" s="321"/>
      <c r="VTM95" s="321"/>
      <c r="VTN95" s="84"/>
      <c r="VTO95" s="85"/>
      <c r="VTP95" s="84"/>
      <c r="VTQ95" s="321"/>
      <c r="VTR95" s="321"/>
      <c r="VTS95" s="321"/>
      <c r="VTT95" s="321"/>
      <c r="VTU95" s="321"/>
      <c r="VTV95" s="321"/>
      <c r="VTW95" s="321"/>
      <c r="VTX95" s="321"/>
      <c r="VTY95" s="321"/>
      <c r="VTZ95" s="321"/>
      <c r="VUA95" s="321"/>
      <c r="VUB95" s="321"/>
      <c r="VUC95" s="84"/>
      <c r="VUD95" s="321"/>
      <c r="VUE95" s="321"/>
      <c r="VUF95" s="84"/>
      <c r="VUG95" s="85"/>
      <c r="VUH95" s="84"/>
      <c r="VUI95" s="321"/>
      <c r="VUJ95" s="321"/>
      <c r="VUK95" s="321"/>
      <c r="VUL95" s="321"/>
      <c r="VUM95" s="321"/>
      <c r="VUN95" s="321"/>
      <c r="VUO95" s="321"/>
      <c r="VUP95" s="321"/>
      <c r="VUQ95" s="321"/>
      <c r="VUR95" s="321"/>
      <c r="VUS95" s="321"/>
      <c r="VUT95" s="321"/>
      <c r="VUU95" s="84"/>
      <c r="VUV95" s="321"/>
      <c r="VUW95" s="321"/>
      <c r="VUX95" s="84"/>
      <c r="VUY95" s="85"/>
      <c r="VUZ95" s="84"/>
      <c r="VVA95" s="321"/>
      <c r="VVB95" s="321"/>
      <c r="VVC95" s="321"/>
      <c r="VVD95" s="321"/>
      <c r="VVE95" s="321"/>
      <c r="VVF95" s="321"/>
      <c r="VVG95" s="321"/>
      <c r="VVH95" s="321"/>
      <c r="VVI95" s="321"/>
      <c r="VVJ95" s="321"/>
      <c r="VVK95" s="321"/>
      <c r="VVL95" s="321"/>
      <c r="VVM95" s="84"/>
      <c r="VVN95" s="321"/>
      <c r="VVO95" s="321"/>
      <c r="VVP95" s="84"/>
      <c r="VVQ95" s="85"/>
      <c r="VVR95" s="84"/>
      <c r="VVS95" s="321"/>
      <c r="VVT95" s="321"/>
      <c r="VVU95" s="321"/>
      <c r="VVV95" s="321"/>
      <c r="VVW95" s="321"/>
      <c r="VVX95" s="321"/>
      <c r="VVY95" s="321"/>
      <c r="VVZ95" s="321"/>
      <c r="VWA95" s="321"/>
      <c r="VWB95" s="321"/>
      <c r="VWC95" s="321"/>
      <c r="VWD95" s="321"/>
      <c r="VWE95" s="84"/>
      <c r="VWF95" s="321"/>
      <c r="VWG95" s="321"/>
      <c r="VWH95" s="84"/>
      <c r="VWI95" s="85"/>
      <c r="VWJ95" s="84"/>
      <c r="VWK95" s="321"/>
      <c r="VWL95" s="321"/>
      <c r="VWM95" s="321"/>
      <c r="VWN95" s="321"/>
      <c r="VWO95" s="321"/>
      <c r="VWP95" s="321"/>
      <c r="VWQ95" s="321"/>
      <c r="VWR95" s="321"/>
      <c r="VWS95" s="321"/>
      <c r="VWT95" s="321"/>
      <c r="VWU95" s="321"/>
      <c r="VWV95" s="321"/>
      <c r="VWW95" s="84"/>
      <c r="VWX95" s="321"/>
      <c r="VWY95" s="321"/>
      <c r="VWZ95" s="84"/>
      <c r="VXA95" s="85"/>
      <c r="VXB95" s="84"/>
      <c r="VXC95" s="321"/>
      <c r="VXD95" s="321"/>
      <c r="VXE95" s="321"/>
      <c r="VXF95" s="321"/>
      <c r="VXG95" s="321"/>
      <c r="VXH95" s="321"/>
      <c r="VXI95" s="321"/>
      <c r="VXJ95" s="321"/>
      <c r="VXK95" s="321"/>
      <c r="VXL95" s="321"/>
      <c r="VXM95" s="321"/>
      <c r="VXN95" s="321"/>
      <c r="VXO95" s="84"/>
      <c r="VXP95" s="321"/>
      <c r="VXQ95" s="321"/>
      <c r="VXR95" s="84"/>
      <c r="VXS95" s="85"/>
      <c r="VXT95" s="84"/>
      <c r="VXU95" s="321"/>
      <c r="VXV95" s="321"/>
      <c r="VXW95" s="321"/>
      <c r="VXX95" s="321"/>
      <c r="VXY95" s="321"/>
      <c r="VXZ95" s="321"/>
      <c r="VYA95" s="321"/>
      <c r="VYB95" s="321"/>
      <c r="VYC95" s="321"/>
      <c r="VYD95" s="321"/>
      <c r="VYE95" s="321"/>
      <c r="VYF95" s="321"/>
      <c r="VYG95" s="84"/>
      <c r="VYH95" s="321"/>
      <c r="VYI95" s="321"/>
      <c r="VYJ95" s="84"/>
      <c r="VYK95" s="85"/>
      <c r="VYL95" s="84"/>
      <c r="VYM95" s="321"/>
      <c r="VYN95" s="321"/>
      <c r="VYO95" s="321"/>
      <c r="VYP95" s="321"/>
      <c r="VYQ95" s="321"/>
      <c r="VYR95" s="321"/>
      <c r="VYS95" s="321"/>
      <c r="VYT95" s="321"/>
      <c r="VYU95" s="321"/>
      <c r="VYV95" s="321"/>
      <c r="VYW95" s="321"/>
      <c r="VYX95" s="321"/>
      <c r="VYY95" s="84"/>
      <c r="VYZ95" s="321"/>
      <c r="VZA95" s="321"/>
      <c r="VZB95" s="84"/>
      <c r="VZC95" s="85"/>
      <c r="VZD95" s="84"/>
      <c r="VZE95" s="321"/>
      <c r="VZF95" s="321"/>
      <c r="VZG95" s="321"/>
      <c r="VZH95" s="321"/>
      <c r="VZI95" s="321"/>
      <c r="VZJ95" s="321"/>
      <c r="VZK95" s="321"/>
      <c r="VZL95" s="321"/>
      <c r="VZM95" s="321"/>
      <c r="VZN95" s="321"/>
      <c r="VZO95" s="321"/>
      <c r="VZP95" s="321"/>
      <c r="VZQ95" s="84"/>
      <c r="VZR95" s="321"/>
      <c r="VZS95" s="321"/>
      <c r="VZT95" s="84"/>
      <c r="VZU95" s="85"/>
      <c r="VZV95" s="84"/>
      <c r="VZW95" s="321"/>
      <c r="VZX95" s="321"/>
      <c r="VZY95" s="321"/>
      <c r="VZZ95" s="321"/>
      <c r="WAA95" s="321"/>
      <c r="WAB95" s="321"/>
      <c r="WAC95" s="321"/>
      <c r="WAD95" s="321"/>
      <c r="WAE95" s="321"/>
      <c r="WAF95" s="321"/>
      <c r="WAG95" s="321"/>
      <c r="WAH95" s="321"/>
      <c r="WAI95" s="84"/>
      <c r="WAJ95" s="321"/>
      <c r="WAK95" s="321"/>
      <c r="WAL95" s="84"/>
      <c r="WAM95" s="85"/>
      <c r="WAN95" s="84"/>
      <c r="WAO95" s="321"/>
      <c r="WAP95" s="321"/>
      <c r="WAQ95" s="321"/>
      <c r="WAR95" s="321"/>
      <c r="WAS95" s="321"/>
      <c r="WAT95" s="321"/>
      <c r="WAU95" s="321"/>
      <c r="WAV95" s="321"/>
      <c r="WAW95" s="321"/>
      <c r="WAX95" s="321"/>
      <c r="WAY95" s="321"/>
      <c r="WAZ95" s="321"/>
      <c r="WBA95" s="84"/>
      <c r="WBB95" s="321"/>
      <c r="WBC95" s="321"/>
      <c r="WBD95" s="84"/>
      <c r="WBE95" s="85"/>
      <c r="WBF95" s="84"/>
      <c r="WBG95" s="321"/>
      <c r="WBH95" s="321"/>
      <c r="WBI95" s="321"/>
      <c r="WBJ95" s="321"/>
      <c r="WBK95" s="321"/>
      <c r="WBL95" s="321"/>
      <c r="WBM95" s="321"/>
      <c r="WBN95" s="321"/>
      <c r="WBO95" s="321"/>
      <c r="WBP95" s="321"/>
      <c r="WBQ95" s="321"/>
      <c r="WBR95" s="321"/>
      <c r="WBS95" s="84"/>
      <c r="WBT95" s="321"/>
      <c r="WBU95" s="321"/>
      <c r="WBV95" s="84"/>
      <c r="WBW95" s="85"/>
      <c r="WBX95" s="84"/>
      <c r="WBY95" s="321"/>
      <c r="WBZ95" s="321"/>
      <c r="WCA95" s="321"/>
      <c r="WCB95" s="321"/>
      <c r="WCC95" s="321"/>
      <c r="WCD95" s="321"/>
      <c r="WCE95" s="321"/>
      <c r="WCF95" s="321"/>
      <c r="WCG95" s="321"/>
      <c r="WCH95" s="321"/>
      <c r="WCI95" s="321"/>
      <c r="WCJ95" s="321"/>
      <c r="WCK95" s="84"/>
      <c r="WCL95" s="321"/>
      <c r="WCM95" s="321"/>
      <c r="WCN95" s="84"/>
      <c r="WCO95" s="85"/>
      <c r="WCP95" s="84"/>
      <c r="WCQ95" s="321"/>
      <c r="WCR95" s="321"/>
      <c r="WCS95" s="321"/>
      <c r="WCT95" s="321"/>
      <c r="WCU95" s="321"/>
      <c r="WCV95" s="321"/>
      <c r="WCW95" s="321"/>
      <c r="WCX95" s="321"/>
      <c r="WCY95" s="321"/>
      <c r="WCZ95" s="321"/>
      <c r="WDA95" s="321"/>
      <c r="WDB95" s="321"/>
      <c r="WDC95" s="84"/>
      <c r="WDD95" s="321"/>
      <c r="WDE95" s="321"/>
      <c r="WDF95" s="84"/>
      <c r="WDG95" s="85"/>
      <c r="WDH95" s="84"/>
      <c r="WDI95" s="321"/>
      <c r="WDJ95" s="321"/>
      <c r="WDK95" s="321"/>
      <c r="WDL95" s="321"/>
      <c r="WDM95" s="321"/>
      <c r="WDN95" s="321"/>
      <c r="WDO95" s="321"/>
      <c r="WDP95" s="321"/>
      <c r="WDQ95" s="321"/>
      <c r="WDR95" s="321"/>
      <c r="WDS95" s="321"/>
      <c r="WDT95" s="321"/>
      <c r="WDU95" s="84"/>
      <c r="WDV95" s="321"/>
      <c r="WDW95" s="321"/>
      <c r="WDX95" s="84"/>
      <c r="WDY95" s="85"/>
      <c r="WDZ95" s="84"/>
      <c r="WEA95" s="321"/>
      <c r="WEB95" s="321"/>
      <c r="WEC95" s="321"/>
      <c r="WED95" s="321"/>
      <c r="WEE95" s="321"/>
      <c r="WEF95" s="321"/>
      <c r="WEG95" s="321"/>
      <c r="WEH95" s="321"/>
      <c r="WEI95" s="321"/>
      <c r="WEJ95" s="321"/>
      <c r="WEK95" s="321"/>
      <c r="WEL95" s="321"/>
      <c r="WEM95" s="84"/>
      <c r="WEN95" s="321"/>
      <c r="WEO95" s="321"/>
      <c r="WEP95" s="84"/>
      <c r="WEQ95" s="85"/>
      <c r="WER95" s="84"/>
      <c r="WES95" s="321"/>
      <c r="WET95" s="321"/>
      <c r="WEU95" s="321"/>
      <c r="WEV95" s="321"/>
      <c r="WEW95" s="321"/>
      <c r="WEX95" s="321"/>
      <c r="WEY95" s="321"/>
      <c r="WEZ95" s="321"/>
      <c r="WFA95" s="321"/>
      <c r="WFB95" s="321"/>
      <c r="WFC95" s="321"/>
      <c r="WFD95" s="321"/>
      <c r="WFE95" s="84"/>
      <c r="WFF95" s="321"/>
      <c r="WFG95" s="321"/>
      <c r="WFH95" s="84"/>
      <c r="WFI95" s="85"/>
      <c r="WFJ95" s="84"/>
      <c r="WFK95" s="321"/>
      <c r="WFL95" s="321"/>
      <c r="WFM95" s="321"/>
      <c r="WFN95" s="321"/>
      <c r="WFO95" s="321"/>
      <c r="WFP95" s="321"/>
      <c r="WFQ95" s="321"/>
      <c r="WFR95" s="321"/>
      <c r="WFS95" s="321"/>
      <c r="WFT95" s="321"/>
      <c r="WFU95" s="321"/>
      <c r="WFV95" s="321"/>
      <c r="WFW95" s="84"/>
      <c r="WFX95" s="321"/>
      <c r="WFY95" s="321"/>
      <c r="WFZ95" s="84"/>
      <c r="WGA95" s="85"/>
      <c r="WGB95" s="84"/>
      <c r="WGC95" s="321"/>
      <c r="WGD95" s="321"/>
      <c r="WGE95" s="321"/>
      <c r="WGF95" s="321"/>
      <c r="WGG95" s="321"/>
      <c r="WGH95" s="321"/>
      <c r="WGI95" s="321"/>
      <c r="WGJ95" s="321"/>
      <c r="WGK95" s="321"/>
      <c r="WGL95" s="321"/>
      <c r="WGM95" s="321"/>
      <c r="WGN95" s="321"/>
      <c r="WGO95" s="84"/>
      <c r="WGP95" s="321"/>
      <c r="WGQ95" s="321"/>
      <c r="WGR95" s="84"/>
      <c r="WGS95" s="85"/>
      <c r="WGT95" s="84"/>
      <c r="WGU95" s="321"/>
      <c r="WGV95" s="321"/>
      <c r="WGW95" s="321"/>
      <c r="WGX95" s="321"/>
      <c r="WGY95" s="321"/>
      <c r="WGZ95" s="321"/>
      <c r="WHA95" s="321"/>
      <c r="WHB95" s="321"/>
      <c r="WHC95" s="321"/>
      <c r="WHD95" s="321"/>
      <c r="WHE95" s="321"/>
      <c r="WHF95" s="321"/>
      <c r="WHG95" s="84"/>
      <c r="WHH95" s="321"/>
      <c r="WHI95" s="321"/>
      <c r="WHJ95" s="84"/>
      <c r="WHK95" s="85"/>
      <c r="WHL95" s="84"/>
      <c r="WHM95" s="321"/>
      <c r="WHN95" s="321"/>
      <c r="WHO95" s="321"/>
      <c r="WHP95" s="321"/>
      <c r="WHQ95" s="321"/>
      <c r="WHR95" s="321"/>
      <c r="WHS95" s="321"/>
      <c r="WHT95" s="321"/>
      <c r="WHU95" s="321"/>
      <c r="WHV95" s="321"/>
      <c r="WHW95" s="321"/>
      <c r="WHX95" s="321"/>
      <c r="WHY95" s="84"/>
      <c r="WHZ95" s="321"/>
      <c r="WIA95" s="321"/>
      <c r="WIB95" s="84"/>
      <c r="WIC95" s="85"/>
      <c r="WID95" s="84"/>
      <c r="WIE95" s="321"/>
      <c r="WIF95" s="321"/>
      <c r="WIG95" s="321"/>
      <c r="WIH95" s="321"/>
      <c r="WII95" s="321"/>
      <c r="WIJ95" s="321"/>
      <c r="WIK95" s="321"/>
      <c r="WIL95" s="321"/>
      <c r="WIM95" s="321"/>
      <c r="WIN95" s="321"/>
      <c r="WIO95" s="321"/>
      <c r="WIP95" s="321"/>
      <c r="WIQ95" s="84"/>
      <c r="WIR95" s="321"/>
      <c r="WIS95" s="321"/>
      <c r="WIT95" s="84"/>
      <c r="WIU95" s="85"/>
      <c r="WIV95" s="84"/>
      <c r="WIW95" s="321"/>
      <c r="WIX95" s="321"/>
      <c r="WIY95" s="321"/>
      <c r="WIZ95" s="321"/>
      <c r="WJA95" s="321"/>
      <c r="WJB95" s="321"/>
      <c r="WJC95" s="321"/>
      <c r="WJD95" s="321"/>
      <c r="WJE95" s="321"/>
      <c r="WJF95" s="321"/>
      <c r="WJG95" s="321"/>
      <c r="WJH95" s="321"/>
      <c r="WJI95" s="84"/>
      <c r="WJJ95" s="321"/>
      <c r="WJK95" s="321"/>
      <c r="WJL95" s="84"/>
      <c r="WJM95" s="85"/>
      <c r="WJN95" s="84"/>
      <c r="WJO95" s="321"/>
      <c r="WJP95" s="321"/>
      <c r="WJQ95" s="321"/>
      <c r="WJR95" s="321"/>
      <c r="WJS95" s="321"/>
      <c r="WJT95" s="321"/>
      <c r="WJU95" s="321"/>
      <c r="WJV95" s="321"/>
      <c r="WJW95" s="321"/>
      <c r="WJX95" s="321"/>
      <c r="WJY95" s="321"/>
      <c r="WJZ95" s="321"/>
      <c r="WKA95" s="84"/>
      <c r="WKB95" s="321"/>
      <c r="WKC95" s="321"/>
      <c r="WKD95" s="84"/>
      <c r="WKE95" s="85"/>
      <c r="WKF95" s="84"/>
      <c r="WKG95" s="321"/>
      <c r="WKH95" s="321"/>
      <c r="WKI95" s="321"/>
      <c r="WKJ95" s="321"/>
      <c r="WKK95" s="321"/>
      <c r="WKL95" s="321"/>
      <c r="WKM95" s="321"/>
      <c r="WKN95" s="321"/>
      <c r="WKO95" s="321"/>
      <c r="WKP95" s="321"/>
      <c r="WKQ95" s="321"/>
      <c r="WKR95" s="321"/>
      <c r="WKS95" s="84"/>
      <c r="WKT95" s="321"/>
      <c r="WKU95" s="321"/>
      <c r="WKV95" s="84"/>
      <c r="WKW95" s="85"/>
      <c r="WKX95" s="84"/>
      <c r="WKY95" s="321"/>
      <c r="WKZ95" s="321"/>
      <c r="WLA95" s="321"/>
      <c r="WLB95" s="321"/>
      <c r="WLC95" s="321"/>
      <c r="WLD95" s="321"/>
      <c r="WLE95" s="321"/>
      <c r="WLF95" s="321"/>
      <c r="WLG95" s="321"/>
      <c r="WLH95" s="321"/>
      <c r="WLI95" s="321"/>
      <c r="WLJ95" s="321"/>
      <c r="WLK95" s="84"/>
      <c r="WLL95" s="321"/>
      <c r="WLM95" s="321"/>
      <c r="WLN95" s="84"/>
      <c r="WLO95" s="85"/>
      <c r="WLP95" s="84"/>
      <c r="WLQ95" s="321"/>
      <c r="WLR95" s="321"/>
      <c r="WLS95" s="321"/>
      <c r="WLT95" s="321"/>
      <c r="WLU95" s="321"/>
      <c r="WLV95" s="321"/>
      <c r="WLW95" s="321"/>
      <c r="WLX95" s="321"/>
      <c r="WLY95" s="321"/>
      <c r="WLZ95" s="321"/>
      <c r="WMA95" s="321"/>
      <c r="WMB95" s="321"/>
      <c r="WMC95" s="84"/>
      <c r="WMD95" s="321"/>
      <c r="WME95" s="321"/>
      <c r="WMF95" s="84"/>
      <c r="WMG95" s="85"/>
      <c r="WMH95" s="84"/>
      <c r="WMI95" s="321"/>
      <c r="WMJ95" s="321"/>
      <c r="WMK95" s="321"/>
      <c r="WML95" s="321"/>
      <c r="WMM95" s="321"/>
      <c r="WMN95" s="321"/>
      <c r="WMO95" s="321"/>
      <c r="WMP95" s="321"/>
      <c r="WMQ95" s="321"/>
      <c r="WMR95" s="321"/>
      <c r="WMS95" s="321"/>
      <c r="WMT95" s="321"/>
      <c r="WMU95" s="84"/>
      <c r="WMV95" s="321"/>
      <c r="WMW95" s="321"/>
      <c r="WMX95" s="84"/>
      <c r="WMY95" s="85"/>
      <c r="WMZ95" s="84"/>
      <c r="WNA95" s="321"/>
      <c r="WNB95" s="321"/>
      <c r="WNC95" s="321"/>
      <c r="WND95" s="321"/>
      <c r="WNE95" s="321"/>
      <c r="WNF95" s="321"/>
      <c r="WNG95" s="321"/>
      <c r="WNH95" s="321"/>
      <c r="WNI95" s="321"/>
      <c r="WNJ95" s="321"/>
      <c r="WNK95" s="321"/>
      <c r="WNL95" s="321"/>
      <c r="WNM95" s="84"/>
      <c r="WNN95" s="321"/>
      <c r="WNO95" s="321"/>
      <c r="WNP95" s="84"/>
      <c r="WNQ95" s="85"/>
      <c r="WNR95" s="84"/>
      <c r="WNS95" s="321"/>
      <c r="WNT95" s="321"/>
      <c r="WNU95" s="321"/>
      <c r="WNV95" s="321"/>
      <c r="WNW95" s="321"/>
      <c r="WNX95" s="321"/>
      <c r="WNY95" s="321"/>
      <c r="WNZ95" s="321"/>
      <c r="WOA95" s="321"/>
      <c r="WOB95" s="321"/>
      <c r="WOC95" s="321"/>
      <c r="WOD95" s="321"/>
      <c r="WOE95" s="84"/>
      <c r="WOF95" s="321"/>
      <c r="WOG95" s="321"/>
      <c r="WOH95" s="84"/>
      <c r="WOI95" s="85"/>
      <c r="WOJ95" s="84"/>
      <c r="WOK95" s="321"/>
      <c r="WOL95" s="321"/>
      <c r="WOM95" s="321"/>
      <c r="WON95" s="321"/>
      <c r="WOO95" s="321"/>
      <c r="WOP95" s="321"/>
      <c r="WOQ95" s="321"/>
      <c r="WOR95" s="321"/>
      <c r="WOS95" s="321"/>
      <c r="WOT95" s="321"/>
      <c r="WOU95" s="321"/>
      <c r="WOV95" s="321"/>
      <c r="WOW95" s="84"/>
      <c r="WOX95" s="321"/>
      <c r="WOY95" s="321"/>
      <c r="WOZ95" s="84"/>
      <c r="WPA95" s="85"/>
      <c r="WPB95" s="84"/>
      <c r="WPC95" s="321"/>
      <c r="WPD95" s="321"/>
      <c r="WPE95" s="321"/>
      <c r="WPF95" s="321"/>
      <c r="WPG95" s="321"/>
      <c r="WPH95" s="321"/>
      <c r="WPI95" s="321"/>
      <c r="WPJ95" s="321"/>
      <c r="WPK95" s="321"/>
      <c r="WPL95" s="321"/>
      <c r="WPM95" s="321"/>
      <c r="WPN95" s="321"/>
      <c r="WPO95" s="84"/>
      <c r="WPP95" s="321"/>
      <c r="WPQ95" s="321"/>
      <c r="WPR95" s="84"/>
      <c r="WPS95" s="85"/>
      <c r="WPT95" s="84"/>
      <c r="WPU95" s="321"/>
      <c r="WPV95" s="321"/>
      <c r="WPW95" s="321"/>
      <c r="WPX95" s="321"/>
      <c r="WPY95" s="321"/>
      <c r="WPZ95" s="321"/>
      <c r="WQA95" s="321"/>
      <c r="WQB95" s="321"/>
      <c r="WQC95" s="321"/>
      <c r="WQD95" s="321"/>
      <c r="WQE95" s="321"/>
      <c r="WQF95" s="321"/>
      <c r="WQG95" s="84"/>
      <c r="WQH95" s="321"/>
      <c r="WQI95" s="321"/>
      <c r="WQJ95" s="84"/>
      <c r="WQK95" s="85"/>
      <c r="WQL95" s="84"/>
      <c r="WQM95" s="321"/>
      <c r="WQN95" s="321"/>
      <c r="WQO95" s="321"/>
      <c r="WQP95" s="321"/>
      <c r="WQQ95" s="321"/>
      <c r="WQR95" s="321"/>
      <c r="WQS95" s="321"/>
      <c r="WQT95" s="321"/>
      <c r="WQU95" s="321"/>
      <c r="WQV95" s="321"/>
      <c r="WQW95" s="321"/>
      <c r="WQX95" s="321"/>
      <c r="WQY95" s="84"/>
      <c r="WQZ95" s="321"/>
      <c r="WRA95" s="321"/>
      <c r="WRB95" s="84"/>
      <c r="WRC95" s="85"/>
      <c r="WRD95" s="84"/>
      <c r="WRE95" s="321"/>
      <c r="WRF95" s="321"/>
      <c r="WRG95" s="321"/>
      <c r="WRH95" s="321"/>
      <c r="WRI95" s="321"/>
      <c r="WRJ95" s="321"/>
      <c r="WRK95" s="321"/>
      <c r="WRL95" s="321"/>
      <c r="WRM95" s="321"/>
      <c r="WRN95" s="321"/>
      <c r="WRO95" s="321"/>
      <c r="WRP95" s="321"/>
      <c r="WRQ95" s="84"/>
      <c r="WRR95" s="321"/>
      <c r="WRS95" s="321"/>
      <c r="WRT95" s="84"/>
      <c r="WRU95" s="85"/>
      <c r="WRV95" s="84"/>
      <c r="WRW95" s="321"/>
      <c r="WRX95" s="321"/>
      <c r="WRY95" s="321"/>
      <c r="WRZ95" s="321"/>
      <c r="WSA95" s="321"/>
      <c r="WSB95" s="321"/>
      <c r="WSC95" s="321"/>
      <c r="WSD95" s="321"/>
      <c r="WSE95" s="321"/>
      <c r="WSF95" s="321"/>
      <c r="WSG95" s="321"/>
      <c r="WSH95" s="321"/>
      <c r="WSI95" s="84"/>
      <c r="WSJ95" s="321"/>
      <c r="WSK95" s="321"/>
      <c r="WSL95" s="84"/>
      <c r="WSM95" s="85"/>
      <c r="WSN95" s="84"/>
      <c r="WSO95" s="321"/>
      <c r="WSP95" s="321"/>
      <c r="WSQ95" s="321"/>
      <c r="WSR95" s="321"/>
      <c r="WSS95" s="321"/>
      <c r="WST95" s="321"/>
      <c r="WSU95" s="321"/>
      <c r="WSV95" s="321"/>
      <c r="WSW95" s="321"/>
      <c r="WSX95" s="321"/>
      <c r="WSY95" s="321"/>
      <c r="WSZ95" s="321"/>
      <c r="WTA95" s="84"/>
      <c r="WTB95" s="321"/>
      <c r="WTC95" s="321"/>
      <c r="WTD95" s="84"/>
      <c r="WTE95" s="85"/>
      <c r="WTF95" s="84"/>
      <c r="WTG95" s="321"/>
      <c r="WTH95" s="321"/>
      <c r="WTI95" s="321"/>
      <c r="WTJ95" s="321"/>
      <c r="WTK95" s="321"/>
      <c r="WTL95" s="321"/>
      <c r="WTM95" s="321"/>
      <c r="WTN95" s="321"/>
      <c r="WTO95" s="321"/>
      <c r="WTP95" s="321"/>
      <c r="WTQ95" s="321"/>
      <c r="WTR95" s="321"/>
      <c r="WTS95" s="84"/>
      <c r="WTT95" s="321"/>
      <c r="WTU95" s="321"/>
      <c r="WTV95" s="84"/>
      <c r="WTW95" s="85"/>
      <c r="WTX95" s="84"/>
      <c r="WTY95" s="321"/>
      <c r="WTZ95" s="321"/>
      <c r="WUA95" s="321"/>
      <c r="WUB95" s="321"/>
      <c r="WUC95" s="321"/>
      <c r="WUD95" s="321"/>
      <c r="WUE95" s="321"/>
      <c r="WUF95" s="321"/>
      <c r="WUG95" s="321"/>
      <c r="WUH95" s="321"/>
      <c r="WUI95" s="321"/>
      <c r="WUJ95" s="321"/>
      <c r="WUK95" s="84"/>
      <c r="WUL95" s="321"/>
      <c r="WUM95" s="321"/>
      <c r="WUN95" s="84"/>
      <c r="WUO95" s="85"/>
      <c r="WUP95" s="84"/>
      <c r="WUQ95" s="321"/>
      <c r="WUR95" s="321"/>
      <c r="WUS95" s="321"/>
      <c r="WUT95" s="321"/>
      <c r="WUU95" s="321"/>
      <c r="WUV95" s="321"/>
      <c r="WUW95" s="321"/>
      <c r="WUX95" s="321"/>
      <c r="WUY95" s="321"/>
      <c r="WUZ95" s="321"/>
      <c r="WVA95" s="321"/>
      <c r="WVB95" s="321"/>
      <c r="WVC95" s="84"/>
      <c r="WVD95" s="321"/>
      <c r="WVE95" s="321"/>
      <c r="WVF95" s="84"/>
      <c r="WVG95" s="85"/>
      <c r="WVH95" s="84"/>
      <c r="WVI95" s="321"/>
      <c r="WVJ95" s="321"/>
      <c r="WVK95" s="321"/>
      <c r="WVL95" s="321"/>
      <c r="WVM95" s="321"/>
      <c r="WVN95" s="321"/>
      <c r="WVO95" s="321"/>
      <c r="WVP95" s="321"/>
      <c r="WVQ95" s="321"/>
      <c r="WVR95" s="321"/>
      <c r="WVS95" s="321"/>
      <c r="WVT95" s="321"/>
      <c r="WVU95" s="84"/>
      <c r="WVV95" s="321"/>
      <c r="WVW95" s="321"/>
      <c r="WVX95" s="84"/>
      <c r="WVY95" s="85"/>
      <c r="WVZ95" s="84"/>
      <c r="WWA95" s="321"/>
      <c r="WWB95" s="321"/>
      <c r="WWC95" s="321"/>
      <c r="WWD95" s="321"/>
      <c r="WWE95" s="321"/>
      <c r="WWF95" s="321"/>
      <c r="WWG95" s="321"/>
      <c r="WWH95" s="321"/>
      <c r="WWI95" s="321"/>
      <c r="WWJ95" s="321"/>
      <c r="WWK95" s="321"/>
      <c r="WWL95" s="321"/>
      <c r="WWM95" s="84"/>
      <c r="WWN95" s="321"/>
      <c r="WWO95" s="321"/>
      <c r="WWP95" s="84"/>
      <c r="WWQ95" s="85"/>
      <c r="WWR95" s="84"/>
      <c r="WWS95" s="321"/>
      <c r="WWT95" s="321"/>
      <c r="WWU95" s="321"/>
      <c r="WWV95" s="321"/>
      <c r="WWW95" s="321"/>
      <c r="WWX95" s="321"/>
      <c r="WWY95" s="321"/>
      <c r="WWZ95" s="321"/>
      <c r="WXA95" s="321"/>
      <c r="WXB95" s="321"/>
      <c r="WXC95" s="321"/>
      <c r="WXD95" s="321"/>
      <c r="WXE95" s="84"/>
      <c r="WXF95" s="321"/>
      <c r="WXG95" s="321"/>
      <c r="WXH95" s="84"/>
      <c r="WXI95" s="85"/>
      <c r="WXJ95" s="84"/>
      <c r="WXK95" s="321"/>
      <c r="WXL95" s="321"/>
      <c r="WXM95" s="321"/>
      <c r="WXN95" s="321"/>
      <c r="WXO95" s="321"/>
      <c r="WXP95" s="321"/>
      <c r="WXQ95" s="321"/>
      <c r="WXR95" s="321"/>
      <c r="WXS95" s="321"/>
      <c r="WXT95" s="321"/>
      <c r="WXU95" s="321"/>
      <c r="WXV95" s="321"/>
      <c r="WXW95" s="84"/>
      <c r="WXX95" s="321"/>
      <c r="WXY95" s="321"/>
      <c r="WXZ95" s="84"/>
      <c r="WYA95" s="85"/>
      <c r="WYB95" s="84"/>
      <c r="WYC95" s="321"/>
      <c r="WYD95" s="321"/>
      <c r="WYE95" s="321"/>
      <c r="WYF95" s="321"/>
      <c r="WYG95" s="321"/>
      <c r="WYH95" s="321"/>
      <c r="WYI95" s="321"/>
      <c r="WYJ95" s="321"/>
      <c r="WYK95" s="321"/>
      <c r="WYL95" s="321"/>
      <c r="WYM95" s="321"/>
      <c r="WYN95" s="321"/>
      <c r="WYO95" s="84"/>
      <c r="WYP95" s="321"/>
      <c r="WYQ95" s="321"/>
      <c r="WYR95" s="84"/>
      <c r="WYS95" s="85"/>
      <c r="WYT95" s="84"/>
      <c r="WYU95" s="321"/>
      <c r="WYV95" s="321"/>
      <c r="WYW95" s="321"/>
      <c r="WYX95" s="321"/>
      <c r="WYY95" s="321"/>
      <c r="WYZ95" s="321"/>
      <c r="WZA95" s="321"/>
      <c r="WZB95" s="321"/>
      <c r="WZC95" s="321"/>
      <c r="WZD95" s="321"/>
      <c r="WZE95" s="321"/>
      <c r="WZF95" s="321"/>
      <c r="WZG95" s="84"/>
      <c r="WZH95" s="321"/>
      <c r="WZI95" s="321"/>
      <c r="WZJ95" s="84"/>
      <c r="WZK95" s="85"/>
      <c r="WZL95" s="84"/>
      <c r="WZM95" s="321"/>
      <c r="WZN95" s="321"/>
      <c r="WZO95" s="321"/>
      <c r="WZP95" s="321"/>
      <c r="WZQ95" s="321"/>
      <c r="WZR95" s="321"/>
      <c r="WZS95" s="321"/>
      <c r="WZT95" s="321"/>
      <c r="WZU95" s="321"/>
      <c r="WZV95" s="321"/>
      <c r="WZW95" s="321"/>
      <c r="WZX95" s="321"/>
      <c r="WZY95" s="84"/>
      <c r="WZZ95" s="321"/>
      <c r="XAA95" s="321"/>
      <c r="XAB95" s="84"/>
      <c r="XAC95" s="85"/>
      <c r="XAD95" s="84"/>
      <c r="XAE95" s="321"/>
      <c r="XAF95" s="321"/>
      <c r="XAG95" s="321"/>
      <c r="XAH95" s="321"/>
      <c r="XAI95" s="321"/>
      <c r="XAJ95" s="321"/>
      <c r="XAK95" s="321"/>
      <c r="XAL95" s="321"/>
      <c r="XAM95" s="321"/>
      <c r="XAN95" s="321"/>
      <c r="XAO95" s="321"/>
      <c r="XAP95" s="321"/>
      <c r="XAQ95" s="84"/>
      <c r="XAR95" s="321"/>
      <c r="XAS95" s="321"/>
      <c r="XAT95" s="84"/>
      <c r="XAU95" s="85"/>
      <c r="XAV95" s="84"/>
      <c r="XAW95" s="321"/>
      <c r="XAX95" s="321"/>
      <c r="XAY95" s="321"/>
      <c r="XAZ95" s="321"/>
      <c r="XBA95" s="321"/>
      <c r="XBB95" s="321"/>
      <c r="XBC95" s="321"/>
      <c r="XBD95" s="321"/>
      <c r="XBE95" s="321"/>
      <c r="XBF95" s="321"/>
      <c r="XBG95" s="321"/>
      <c r="XBH95" s="321"/>
      <c r="XBI95" s="84"/>
      <c r="XBJ95" s="321"/>
      <c r="XBK95" s="321"/>
      <c r="XBL95" s="84"/>
      <c r="XBM95" s="85"/>
      <c r="XBN95" s="84"/>
      <c r="XBO95" s="321"/>
      <c r="XBP95" s="321"/>
      <c r="XBQ95" s="321"/>
      <c r="XBR95" s="321"/>
      <c r="XBS95" s="321"/>
      <c r="XBT95" s="321"/>
      <c r="XBU95" s="321"/>
      <c r="XBV95" s="321"/>
      <c r="XBW95" s="321"/>
      <c r="XBX95" s="321"/>
      <c r="XBY95" s="321"/>
      <c r="XBZ95" s="321"/>
      <c r="XCA95" s="84"/>
      <c r="XCB95" s="321"/>
      <c r="XCC95" s="321"/>
      <c r="XCD95" s="84"/>
      <c r="XCE95" s="85"/>
      <c r="XCF95" s="84"/>
      <c r="XCG95" s="321"/>
      <c r="XCH95" s="321"/>
      <c r="XCI95" s="321"/>
      <c r="XCJ95" s="321"/>
      <c r="XCK95" s="321"/>
      <c r="XCL95" s="321"/>
      <c r="XCM95" s="321"/>
      <c r="XCN95" s="321"/>
      <c r="XCO95" s="321"/>
      <c r="XCP95" s="321"/>
      <c r="XCQ95" s="321"/>
      <c r="XCR95" s="321"/>
      <c r="XCS95" s="84"/>
      <c r="XCT95" s="321"/>
      <c r="XCU95" s="321"/>
      <c r="XCV95" s="84"/>
      <c r="XCW95" s="85"/>
      <c r="XCX95" s="84"/>
      <c r="XCY95" s="321"/>
      <c r="XCZ95" s="321"/>
      <c r="XDA95" s="321"/>
      <c r="XDB95" s="321"/>
      <c r="XDC95" s="321"/>
      <c r="XDD95" s="321"/>
      <c r="XDE95" s="321"/>
      <c r="XDF95" s="321"/>
      <c r="XDG95" s="321"/>
      <c r="XDH95" s="321"/>
      <c r="XDI95" s="321"/>
      <c r="XDJ95" s="321"/>
      <c r="XDK95" s="84"/>
      <c r="XDL95" s="321"/>
      <c r="XDM95" s="321"/>
      <c r="XDN95" s="84"/>
      <c r="XDO95" s="85"/>
      <c r="XDP95" s="84"/>
      <c r="XDQ95" s="321"/>
      <c r="XDR95" s="321"/>
      <c r="XDS95" s="321"/>
      <c r="XDT95" s="321"/>
      <c r="XDU95" s="321"/>
      <c r="XDV95" s="321"/>
      <c r="XDW95" s="321"/>
      <c r="XDX95" s="321"/>
      <c r="XDY95" s="321"/>
      <c r="XDZ95" s="321"/>
      <c r="XEA95" s="321"/>
      <c r="XEB95" s="321"/>
      <c r="XEC95" s="84"/>
      <c r="XED95" s="321"/>
      <c r="XEE95" s="321"/>
      <c r="XEF95" s="84"/>
      <c r="XEG95" s="85"/>
      <c r="XEH95" s="84"/>
      <c r="XEI95" s="321"/>
      <c r="XEJ95" s="321"/>
      <c r="XEK95" s="321"/>
      <c r="XEL95" s="321"/>
      <c r="XEM95" s="321"/>
      <c r="XEN95" s="321"/>
      <c r="XEO95" s="321"/>
      <c r="XEP95" s="321"/>
      <c r="XEQ95" s="321"/>
      <c r="XER95" s="321"/>
      <c r="XES95" s="321"/>
      <c r="XET95" s="321"/>
      <c r="XEU95" s="84"/>
      <c r="XEV95" s="321"/>
      <c r="XEW95" s="321"/>
      <c r="XEX95" s="84"/>
      <c r="XEY95" s="85"/>
      <c r="XEZ95" s="84"/>
      <c r="XFA95" s="321"/>
      <c r="XFB95" s="321"/>
      <c r="XFC95" s="321"/>
      <c r="XFD95" s="321"/>
    </row>
    <row r="96" spans="1:16384" s="83" customFormat="1" x14ac:dyDescent="0.25">
      <c r="A96" s="317" t="s">
        <v>195</v>
      </c>
      <c r="B96" s="317"/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187">
        <f>+M54+M95</f>
        <v>5151377</v>
      </c>
      <c r="N96" s="192"/>
      <c r="O96" s="192"/>
      <c r="P96" s="187">
        <f>+P54+P95</f>
        <v>3005978</v>
      </c>
      <c r="Q96" s="188"/>
      <c r="R96" s="187">
        <f>+R54+R95</f>
        <v>150334</v>
      </c>
      <c r="AE96" s="84"/>
      <c r="AH96" s="84"/>
      <c r="AI96" s="85"/>
      <c r="AJ96" s="84"/>
      <c r="AW96" s="84"/>
      <c r="AZ96" s="84"/>
      <c r="BA96" s="85"/>
      <c r="BB96" s="84"/>
      <c r="BO96" s="84"/>
      <c r="BR96" s="84"/>
      <c r="BS96" s="85"/>
      <c r="BT96" s="84"/>
      <c r="CG96" s="84"/>
      <c r="CJ96" s="84"/>
      <c r="CK96" s="85"/>
      <c r="CL96" s="84"/>
      <c r="CY96" s="84"/>
      <c r="DB96" s="84"/>
      <c r="DC96" s="85"/>
      <c r="DD96" s="84"/>
      <c r="DQ96" s="84"/>
      <c r="DT96" s="84"/>
      <c r="DU96" s="85"/>
      <c r="DV96" s="84"/>
      <c r="EI96" s="84"/>
      <c r="EL96" s="84"/>
      <c r="EM96" s="85"/>
      <c r="EN96" s="84"/>
      <c r="FA96" s="84"/>
      <c r="FD96" s="84"/>
      <c r="FE96" s="85"/>
      <c r="FF96" s="84"/>
      <c r="FS96" s="84"/>
      <c r="FV96" s="84"/>
      <c r="FW96" s="85"/>
      <c r="FX96" s="84"/>
      <c r="GK96" s="84"/>
      <c r="GN96" s="84"/>
      <c r="GO96" s="85"/>
      <c r="GP96" s="84"/>
      <c r="HC96" s="84"/>
      <c r="HF96" s="84"/>
      <c r="HG96" s="85"/>
      <c r="HH96" s="84"/>
      <c r="HU96" s="84"/>
      <c r="HX96" s="84"/>
      <c r="HY96" s="85"/>
      <c r="HZ96" s="84"/>
      <c r="IM96" s="84"/>
      <c r="IP96" s="84"/>
      <c r="IQ96" s="85"/>
      <c r="IR96" s="84"/>
      <c r="JE96" s="84"/>
      <c r="JH96" s="84"/>
      <c r="JI96" s="85"/>
      <c r="JJ96" s="84"/>
      <c r="JW96" s="84"/>
      <c r="JZ96" s="84"/>
      <c r="KA96" s="85"/>
      <c r="KB96" s="84"/>
      <c r="KO96" s="84"/>
      <c r="KR96" s="84"/>
      <c r="KS96" s="85"/>
      <c r="KT96" s="84"/>
      <c r="LG96" s="84"/>
      <c r="LJ96" s="84"/>
      <c r="LK96" s="85"/>
      <c r="LL96" s="84"/>
      <c r="LY96" s="84"/>
      <c r="MB96" s="84"/>
      <c r="MC96" s="85"/>
      <c r="MD96" s="84"/>
      <c r="MQ96" s="84"/>
      <c r="MT96" s="84"/>
      <c r="MU96" s="85"/>
      <c r="MV96" s="84"/>
      <c r="NI96" s="84"/>
      <c r="NL96" s="84"/>
      <c r="NM96" s="85"/>
      <c r="NN96" s="84"/>
      <c r="OA96" s="84"/>
      <c r="OD96" s="84"/>
      <c r="OE96" s="85"/>
      <c r="OF96" s="84"/>
      <c r="OS96" s="84"/>
      <c r="OV96" s="84"/>
      <c r="OW96" s="85"/>
      <c r="OX96" s="84"/>
      <c r="PK96" s="84"/>
      <c r="PN96" s="84"/>
      <c r="PO96" s="85"/>
      <c r="PP96" s="84"/>
      <c r="QC96" s="84"/>
      <c r="QF96" s="84"/>
      <c r="QG96" s="85"/>
      <c r="QH96" s="84"/>
      <c r="QU96" s="84"/>
      <c r="QX96" s="84"/>
      <c r="QY96" s="85"/>
      <c r="QZ96" s="84"/>
      <c r="RM96" s="84"/>
      <c r="RP96" s="84"/>
      <c r="RQ96" s="85"/>
      <c r="RR96" s="84"/>
      <c r="SE96" s="84"/>
      <c r="SH96" s="84"/>
      <c r="SI96" s="85"/>
      <c r="SJ96" s="84"/>
      <c r="SW96" s="84"/>
      <c r="SZ96" s="84"/>
      <c r="TA96" s="85"/>
      <c r="TB96" s="84"/>
      <c r="TO96" s="84"/>
      <c r="TR96" s="84"/>
      <c r="TS96" s="85"/>
      <c r="TT96" s="84"/>
      <c r="UG96" s="84"/>
      <c r="UJ96" s="84"/>
      <c r="UK96" s="85"/>
      <c r="UL96" s="84"/>
      <c r="UY96" s="84"/>
      <c r="VB96" s="84"/>
      <c r="VC96" s="85"/>
      <c r="VD96" s="84"/>
      <c r="VQ96" s="84"/>
      <c r="VT96" s="84"/>
      <c r="VU96" s="85"/>
      <c r="VV96" s="84"/>
      <c r="WI96" s="84"/>
      <c r="WL96" s="84"/>
      <c r="WM96" s="85"/>
      <c r="WN96" s="84"/>
      <c r="XA96" s="84"/>
      <c r="XD96" s="84"/>
      <c r="XE96" s="85"/>
      <c r="XF96" s="84"/>
      <c r="XS96" s="84"/>
      <c r="XV96" s="84"/>
      <c r="XW96" s="85"/>
      <c r="XX96" s="84"/>
      <c r="YK96" s="84"/>
      <c r="YN96" s="84"/>
      <c r="YO96" s="85"/>
      <c r="YP96" s="84"/>
      <c r="ZC96" s="84"/>
      <c r="ZF96" s="84"/>
      <c r="ZG96" s="85"/>
      <c r="ZH96" s="84"/>
      <c r="ZU96" s="84"/>
      <c r="ZX96" s="84"/>
      <c r="ZY96" s="85"/>
      <c r="ZZ96" s="84"/>
      <c r="AAM96" s="84"/>
      <c r="AAP96" s="84"/>
      <c r="AAQ96" s="85"/>
      <c r="AAR96" s="84"/>
      <c r="ABE96" s="84"/>
      <c r="ABH96" s="84"/>
      <c r="ABI96" s="85"/>
      <c r="ABJ96" s="84"/>
      <c r="ABW96" s="84"/>
      <c r="ABZ96" s="84"/>
      <c r="ACA96" s="85"/>
      <c r="ACB96" s="84"/>
      <c r="ACO96" s="84"/>
      <c r="ACR96" s="84"/>
      <c r="ACS96" s="85"/>
      <c r="ACT96" s="84"/>
      <c r="ADG96" s="84"/>
      <c r="ADJ96" s="84"/>
      <c r="ADK96" s="85"/>
      <c r="ADL96" s="84"/>
      <c r="ADY96" s="84"/>
      <c r="AEB96" s="84"/>
      <c r="AEC96" s="85"/>
      <c r="AED96" s="84"/>
      <c r="AEQ96" s="84"/>
      <c r="AET96" s="84"/>
      <c r="AEU96" s="85"/>
      <c r="AEV96" s="84"/>
      <c r="AFI96" s="84"/>
      <c r="AFL96" s="84"/>
      <c r="AFM96" s="85"/>
      <c r="AFN96" s="84"/>
      <c r="AGA96" s="84"/>
      <c r="AGD96" s="84"/>
      <c r="AGE96" s="85"/>
      <c r="AGF96" s="84"/>
      <c r="AGS96" s="84"/>
      <c r="AGV96" s="84"/>
      <c r="AGW96" s="85"/>
      <c r="AGX96" s="84"/>
      <c r="AHK96" s="84"/>
      <c r="AHN96" s="84"/>
      <c r="AHO96" s="85"/>
      <c r="AHP96" s="84"/>
      <c r="AIC96" s="84"/>
      <c r="AIF96" s="84"/>
      <c r="AIG96" s="85"/>
      <c r="AIH96" s="84"/>
      <c r="AIU96" s="84"/>
      <c r="AIX96" s="84"/>
      <c r="AIY96" s="85"/>
      <c r="AIZ96" s="84"/>
      <c r="AJM96" s="84"/>
      <c r="AJP96" s="84"/>
      <c r="AJQ96" s="85"/>
      <c r="AJR96" s="84"/>
      <c r="AKE96" s="84"/>
      <c r="AKH96" s="84"/>
      <c r="AKI96" s="85"/>
      <c r="AKJ96" s="84"/>
      <c r="AKW96" s="84"/>
      <c r="AKZ96" s="84"/>
      <c r="ALA96" s="85"/>
      <c r="ALB96" s="84"/>
      <c r="ALO96" s="84"/>
      <c r="ALR96" s="84"/>
      <c r="ALS96" s="85"/>
      <c r="ALT96" s="84"/>
      <c r="AMG96" s="84"/>
      <c r="AMJ96" s="84"/>
      <c r="AMK96" s="85"/>
      <c r="AML96" s="84"/>
      <c r="AMY96" s="84"/>
      <c r="ANB96" s="84"/>
      <c r="ANC96" s="85"/>
      <c r="AND96" s="84"/>
      <c r="ANQ96" s="84"/>
      <c r="ANT96" s="84"/>
      <c r="ANU96" s="85"/>
      <c r="ANV96" s="84"/>
      <c r="AOI96" s="84"/>
      <c r="AOL96" s="84"/>
      <c r="AOM96" s="85"/>
      <c r="AON96" s="84"/>
      <c r="APA96" s="84"/>
      <c r="APD96" s="84"/>
      <c r="APE96" s="85"/>
      <c r="APF96" s="84"/>
      <c r="APS96" s="84"/>
      <c r="APV96" s="84"/>
      <c r="APW96" s="85"/>
      <c r="APX96" s="84"/>
      <c r="AQK96" s="84"/>
      <c r="AQN96" s="84"/>
      <c r="AQO96" s="85"/>
      <c r="AQP96" s="84"/>
      <c r="ARC96" s="84"/>
      <c r="ARF96" s="84"/>
      <c r="ARG96" s="85"/>
      <c r="ARH96" s="84"/>
      <c r="ARU96" s="84"/>
      <c r="ARX96" s="84"/>
      <c r="ARY96" s="85"/>
      <c r="ARZ96" s="84"/>
      <c r="ASM96" s="84"/>
      <c r="ASP96" s="84"/>
      <c r="ASQ96" s="85"/>
      <c r="ASR96" s="84"/>
      <c r="ATE96" s="84"/>
      <c r="ATH96" s="84"/>
      <c r="ATI96" s="85"/>
      <c r="ATJ96" s="84"/>
      <c r="ATW96" s="84"/>
      <c r="ATZ96" s="84"/>
      <c r="AUA96" s="85"/>
      <c r="AUB96" s="84"/>
      <c r="AUO96" s="84"/>
      <c r="AUR96" s="84"/>
      <c r="AUS96" s="85"/>
      <c r="AUT96" s="84"/>
      <c r="AVG96" s="84"/>
      <c r="AVJ96" s="84"/>
      <c r="AVK96" s="85"/>
      <c r="AVL96" s="84"/>
      <c r="AVY96" s="84"/>
      <c r="AWB96" s="84"/>
      <c r="AWC96" s="85"/>
      <c r="AWD96" s="84"/>
      <c r="AWQ96" s="84"/>
      <c r="AWT96" s="84"/>
      <c r="AWU96" s="85"/>
      <c r="AWV96" s="84"/>
      <c r="AXI96" s="84"/>
      <c r="AXL96" s="84"/>
      <c r="AXM96" s="85"/>
      <c r="AXN96" s="84"/>
      <c r="AYA96" s="84"/>
      <c r="AYD96" s="84"/>
      <c r="AYE96" s="85"/>
      <c r="AYF96" s="84"/>
      <c r="AYS96" s="84"/>
      <c r="AYV96" s="84"/>
      <c r="AYW96" s="85"/>
      <c r="AYX96" s="84"/>
      <c r="AZK96" s="84"/>
      <c r="AZN96" s="84"/>
      <c r="AZO96" s="85"/>
      <c r="AZP96" s="84"/>
      <c r="BAC96" s="84"/>
      <c r="BAF96" s="84"/>
      <c r="BAG96" s="85"/>
      <c r="BAH96" s="84"/>
      <c r="BAU96" s="84"/>
      <c r="BAX96" s="84"/>
      <c r="BAY96" s="85"/>
      <c r="BAZ96" s="84"/>
      <c r="BBM96" s="84"/>
      <c r="BBP96" s="84"/>
      <c r="BBQ96" s="85"/>
      <c r="BBR96" s="84"/>
      <c r="BCE96" s="84"/>
      <c r="BCH96" s="84"/>
      <c r="BCI96" s="85"/>
      <c r="BCJ96" s="84"/>
      <c r="BCW96" s="84"/>
      <c r="BCZ96" s="84"/>
      <c r="BDA96" s="85"/>
      <c r="BDB96" s="84"/>
      <c r="BDO96" s="84"/>
      <c r="BDR96" s="84"/>
      <c r="BDS96" s="85"/>
      <c r="BDT96" s="84"/>
      <c r="BEG96" s="84"/>
      <c r="BEJ96" s="84"/>
      <c r="BEK96" s="85"/>
      <c r="BEL96" s="84"/>
      <c r="BEY96" s="84"/>
      <c r="BFB96" s="84"/>
      <c r="BFC96" s="85"/>
      <c r="BFD96" s="84"/>
      <c r="BFQ96" s="84"/>
      <c r="BFT96" s="84"/>
      <c r="BFU96" s="85"/>
      <c r="BFV96" s="84"/>
      <c r="BGI96" s="84"/>
      <c r="BGL96" s="84"/>
      <c r="BGM96" s="85"/>
      <c r="BGN96" s="84"/>
      <c r="BHA96" s="84"/>
      <c r="BHD96" s="84"/>
      <c r="BHE96" s="85"/>
      <c r="BHF96" s="84"/>
      <c r="BHS96" s="84"/>
      <c r="BHV96" s="84"/>
      <c r="BHW96" s="85"/>
      <c r="BHX96" s="84"/>
      <c r="BIK96" s="84"/>
      <c r="BIN96" s="84"/>
      <c r="BIO96" s="85"/>
      <c r="BIP96" s="84"/>
      <c r="BJC96" s="84"/>
      <c r="BJF96" s="84"/>
      <c r="BJG96" s="85"/>
      <c r="BJH96" s="84"/>
      <c r="BJU96" s="84"/>
      <c r="BJX96" s="84"/>
      <c r="BJY96" s="85"/>
      <c r="BJZ96" s="84"/>
      <c r="BKM96" s="84"/>
      <c r="BKP96" s="84"/>
      <c r="BKQ96" s="85"/>
      <c r="BKR96" s="84"/>
      <c r="BLE96" s="84"/>
      <c r="BLH96" s="84"/>
      <c r="BLI96" s="85"/>
      <c r="BLJ96" s="84"/>
      <c r="BLW96" s="84"/>
      <c r="BLZ96" s="84"/>
      <c r="BMA96" s="85"/>
      <c r="BMB96" s="84"/>
      <c r="BMO96" s="84"/>
      <c r="BMR96" s="84"/>
      <c r="BMS96" s="85"/>
      <c r="BMT96" s="84"/>
      <c r="BNG96" s="84"/>
      <c r="BNJ96" s="84"/>
      <c r="BNK96" s="85"/>
      <c r="BNL96" s="84"/>
      <c r="BNY96" s="84"/>
      <c r="BOB96" s="84"/>
      <c r="BOC96" s="85"/>
      <c r="BOD96" s="84"/>
      <c r="BOQ96" s="84"/>
      <c r="BOT96" s="84"/>
      <c r="BOU96" s="85"/>
      <c r="BOV96" s="84"/>
      <c r="BPI96" s="84"/>
      <c r="BPL96" s="84"/>
      <c r="BPM96" s="85"/>
      <c r="BPN96" s="84"/>
      <c r="BQA96" s="84"/>
      <c r="BQD96" s="84"/>
      <c r="BQE96" s="85"/>
      <c r="BQF96" s="84"/>
      <c r="BQS96" s="84"/>
      <c r="BQV96" s="84"/>
      <c r="BQW96" s="85"/>
      <c r="BQX96" s="84"/>
      <c r="BRK96" s="84"/>
      <c r="BRN96" s="84"/>
      <c r="BRO96" s="85"/>
      <c r="BRP96" s="84"/>
      <c r="BSC96" s="84"/>
      <c r="BSF96" s="84"/>
      <c r="BSG96" s="85"/>
      <c r="BSH96" s="84"/>
      <c r="BSU96" s="84"/>
      <c r="BSX96" s="84"/>
      <c r="BSY96" s="85"/>
      <c r="BSZ96" s="84"/>
      <c r="BTM96" s="84"/>
      <c r="BTP96" s="84"/>
      <c r="BTQ96" s="85"/>
      <c r="BTR96" s="84"/>
      <c r="BUE96" s="84"/>
      <c r="BUH96" s="84"/>
      <c r="BUI96" s="85"/>
      <c r="BUJ96" s="84"/>
      <c r="BUW96" s="84"/>
      <c r="BUZ96" s="84"/>
      <c r="BVA96" s="85"/>
      <c r="BVB96" s="84"/>
      <c r="BVO96" s="84"/>
      <c r="BVR96" s="84"/>
      <c r="BVS96" s="85"/>
      <c r="BVT96" s="84"/>
      <c r="BWG96" s="84"/>
      <c r="BWJ96" s="84"/>
      <c r="BWK96" s="85"/>
      <c r="BWL96" s="84"/>
      <c r="BWY96" s="84"/>
      <c r="BXB96" s="84"/>
      <c r="BXC96" s="85"/>
      <c r="BXD96" s="84"/>
      <c r="BXQ96" s="84"/>
      <c r="BXT96" s="84"/>
      <c r="BXU96" s="85"/>
      <c r="BXV96" s="84"/>
      <c r="BYI96" s="84"/>
      <c r="BYL96" s="84"/>
      <c r="BYM96" s="85"/>
      <c r="BYN96" s="84"/>
      <c r="BZA96" s="84"/>
      <c r="BZD96" s="84"/>
      <c r="BZE96" s="85"/>
      <c r="BZF96" s="84"/>
      <c r="BZS96" s="84"/>
      <c r="BZV96" s="84"/>
      <c r="BZW96" s="85"/>
      <c r="BZX96" s="84"/>
      <c r="CAK96" s="84"/>
      <c r="CAN96" s="84"/>
      <c r="CAO96" s="85"/>
      <c r="CAP96" s="84"/>
      <c r="CBC96" s="84"/>
      <c r="CBF96" s="84"/>
      <c r="CBG96" s="85"/>
      <c r="CBH96" s="84"/>
      <c r="CBU96" s="84"/>
      <c r="CBX96" s="84"/>
      <c r="CBY96" s="85"/>
      <c r="CBZ96" s="84"/>
      <c r="CCM96" s="84"/>
      <c r="CCP96" s="84"/>
      <c r="CCQ96" s="85"/>
      <c r="CCR96" s="84"/>
      <c r="CDE96" s="84"/>
      <c r="CDH96" s="84"/>
      <c r="CDI96" s="85"/>
      <c r="CDJ96" s="84"/>
      <c r="CDW96" s="84"/>
      <c r="CDZ96" s="84"/>
      <c r="CEA96" s="85"/>
      <c r="CEB96" s="84"/>
      <c r="CEO96" s="84"/>
      <c r="CER96" s="84"/>
      <c r="CES96" s="85"/>
      <c r="CET96" s="84"/>
      <c r="CFG96" s="84"/>
      <c r="CFJ96" s="84"/>
      <c r="CFK96" s="85"/>
      <c r="CFL96" s="84"/>
      <c r="CFY96" s="84"/>
      <c r="CGB96" s="84"/>
      <c r="CGC96" s="85"/>
      <c r="CGD96" s="84"/>
      <c r="CGQ96" s="84"/>
      <c r="CGT96" s="84"/>
      <c r="CGU96" s="85"/>
      <c r="CGV96" s="84"/>
      <c r="CHI96" s="84"/>
      <c r="CHL96" s="84"/>
      <c r="CHM96" s="85"/>
      <c r="CHN96" s="84"/>
      <c r="CIA96" s="84"/>
      <c r="CID96" s="84"/>
      <c r="CIE96" s="85"/>
      <c r="CIF96" s="84"/>
      <c r="CIS96" s="84"/>
      <c r="CIV96" s="84"/>
      <c r="CIW96" s="85"/>
      <c r="CIX96" s="84"/>
      <c r="CJK96" s="84"/>
      <c r="CJN96" s="84"/>
      <c r="CJO96" s="85"/>
      <c r="CJP96" s="84"/>
      <c r="CKC96" s="84"/>
      <c r="CKF96" s="84"/>
      <c r="CKG96" s="85"/>
      <c r="CKH96" s="84"/>
      <c r="CKU96" s="84"/>
      <c r="CKX96" s="84"/>
      <c r="CKY96" s="85"/>
      <c r="CKZ96" s="84"/>
      <c r="CLM96" s="84"/>
      <c r="CLP96" s="84"/>
      <c r="CLQ96" s="85"/>
      <c r="CLR96" s="84"/>
      <c r="CME96" s="84"/>
      <c r="CMH96" s="84"/>
      <c r="CMI96" s="85"/>
      <c r="CMJ96" s="84"/>
      <c r="CMW96" s="84"/>
      <c r="CMZ96" s="84"/>
      <c r="CNA96" s="85"/>
      <c r="CNB96" s="84"/>
      <c r="CNO96" s="84"/>
      <c r="CNR96" s="84"/>
      <c r="CNS96" s="85"/>
      <c r="CNT96" s="84"/>
      <c r="COG96" s="84"/>
      <c r="COJ96" s="84"/>
      <c r="COK96" s="85"/>
      <c r="COL96" s="84"/>
      <c r="COY96" s="84"/>
      <c r="CPB96" s="84"/>
      <c r="CPC96" s="85"/>
      <c r="CPD96" s="84"/>
      <c r="CPQ96" s="84"/>
      <c r="CPT96" s="84"/>
      <c r="CPU96" s="85"/>
      <c r="CPV96" s="84"/>
      <c r="CQI96" s="84"/>
      <c r="CQL96" s="84"/>
      <c r="CQM96" s="85"/>
      <c r="CQN96" s="84"/>
      <c r="CRA96" s="84"/>
      <c r="CRD96" s="84"/>
      <c r="CRE96" s="85"/>
      <c r="CRF96" s="84"/>
      <c r="CRS96" s="84"/>
      <c r="CRV96" s="84"/>
      <c r="CRW96" s="85"/>
      <c r="CRX96" s="84"/>
      <c r="CSK96" s="84"/>
      <c r="CSN96" s="84"/>
      <c r="CSO96" s="85"/>
      <c r="CSP96" s="84"/>
      <c r="CTC96" s="84"/>
      <c r="CTF96" s="84"/>
      <c r="CTG96" s="85"/>
      <c r="CTH96" s="84"/>
      <c r="CTU96" s="84"/>
      <c r="CTX96" s="84"/>
      <c r="CTY96" s="85"/>
      <c r="CTZ96" s="84"/>
      <c r="CUM96" s="84"/>
      <c r="CUP96" s="84"/>
      <c r="CUQ96" s="85"/>
      <c r="CUR96" s="84"/>
      <c r="CVE96" s="84"/>
      <c r="CVH96" s="84"/>
      <c r="CVI96" s="85"/>
      <c r="CVJ96" s="84"/>
      <c r="CVW96" s="84"/>
      <c r="CVZ96" s="84"/>
      <c r="CWA96" s="85"/>
      <c r="CWB96" s="84"/>
      <c r="CWO96" s="84"/>
      <c r="CWR96" s="84"/>
      <c r="CWS96" s="85"/>
      <c r="CWT96" s="84"/>
      <c r="CXG96" s="84"/>
      <c r="CXJ96" s="84"/>
      <c r="CXK96" s="85"/>
      <c r="CXL96" s="84"/>
      <c r="CXY96" s="84"/>
      <c r="CYB96" s="84"/>
      <c r="CYC96" s="85"/>
      <c r="CYD96" s="84"/>
      <c r="CYQ96" s="84"/>
      <c r="CYT96" s="84"/>
      <c r="CYU96" s="85"/>
      <c r="CYV96" s="84"/>
      <c r="CZI96" s="84"/>
      <c r="CZL96" s="84"/>
      <c r="CZM96" s="85"/>
      <c r="CZN96" s="84"/>
      <c r="DAA96" s="84"/>
      <c r="DAD96" s="84"/>
      <c r="DAE96" s="85"/>
      <c r="DAF96" s="84"/>
      <c r="DAS96" s="84"/>
      <c r="DAV96" s="84"/>
      <c r="DAW96" s="85"/>
      <c r="DAX96" s="84"/>
      <c r="DBK96" s="84"/>
      <c r="DBN96" s="84"/>
      <c r="DBO96" s="85"/>
      <c r="DBP96" s="84"/>
      <c r="DCC96" s="84"/>
      <c r="DCF96" s="84"/>
      <c r="DCG96" s="85"/>
      <c r="DCH96" s="84"/>
      <c r="DCU96" s="84"/>
      <c r="DCX96" s="84"/>
      <c r="DCY96" s="85"/>
      <c r="DCZ96" s="84"/>
      <c r="DDM96" s="84"/>
      <c r="DDP96" s="84"/>
      <c r="DDQ96" s="85"/>
      <c r="DDR96" s="84"/>
      <c r="DEE96" s="84"/>
      <c r="DEH96" s="84"/>
      <c r="DEI96" s="85"/>
      <c r="DEJ96" s="84"/>
      <c r="DEW96" s="84"/>
      <c r="DEZ96" s="84"/>
      <c r="DFA96" s="85"/>
      <c r="DFB96" s="84"/>
      <c r="DFO96" s="84"/>
      <c r="DFR96" s="84"/>
      <c r="DFS96" s="85"/>
      <c r="DFT96" s="84"/>
      <c r="DGG96" s="84"/>
      <c r="DGJ96" s="84"/>
      <c r="DGK96" s="85"/>
      <c r="DGL96" s="84"/>
      <c r="DGY96" s="84"/>
      <c r="DHB96" s="84"/>
      <c r="DHC96" s="85"/>
      <c r="DHD96" s="84"/>
      <c r="DHQ96" s="84"/>
      <c r="DHT96" s="84"/>
      <c r="DHU96" s="85"/>
      <c r="DHV96" s="84"/>
      <c r="DII96" s="84"/>
      <c r="DIL96" s="84"/>
      <c r="DIM96" s="85"/>
      <c r="DIN96" s="84"/>
      <c r="DJA96" s="84"/>
      <c r="DJD96" s="84"/>
      <c r="DJE96" s="85"/>
      <c r="DJF96" s="84"/>
      <c r="DJS96" s="84"/>
      <c r="DJV96" s="84"/>
      <c r="DJW96" s="85"/>
      <c r="DJX96" s="84"/>
      <c r="DKK96" s="84"/>
      <c r="DKN96" s="84"/>
      <c r="DKO96" s="85"/>
      <c r="DKP96" s="84"/>
      <c r="DLC96" s="84"/>
      <c r="DLF96" s="84"/>
      <c r="DLG96" s="85"/>
      <c r="DLH96" s="84"/>
      <c r="DLU96" s="84"/>
      <c r="DLX96" s="84"/>
      <c r="DLY96" s="85"/>
      <c r="DLZ96" s="84"/>
      <c r="DMM96" s="84"/>
      <c r="DMP96" s="84"/>
      <c r="DMQ96" s="85"/>
      <c r="DMR96" s="84"/>
      <c r="DNE96" s="84"/>
      <c r="DNH96" s="84"/>
      <c r="DNI96" s="85"/>
      <c r="DNJ96" s="84"/>
      <c r="DNW96" s="84"/>
      <c r="DNZ96" s="84"/>
      <c r="DOA96" s="85"/>
      <c r="DOB96" s="84"/>
      <c r="DOO96" s="84"/>
      <c r="DOR96" s="84"/>
      <c r="DOS96" s="85"/>
      <c r="DOT96" s="84"/>
      <c r="DPG96" s="84"/>
      <c r="DPJ96" s="84"/>
      <c r="DPK96" s="85"/>
      <c r="DPL96" s="84"/>
      <c r="DPY96" s="84"/>
      <c r="DQB96" s="84"/>
      <c r="DQC96" s="85"/>
      <c r="DQD96" s="84"/>
      <c r="DQQ96" s="84"/>
      <c r="DQT96" s="84"/>
      <c r="DQU96" s="85"/>
      <c r="DQV96" s="84"/>
      <c r="DRI96" s="84"/>
      <c r="DRL96" s="84"/>
      <c r="DRM96" s="85"/>
      <c r="DRN96" s="84"/>
      <c r="DSA96" s="84"/>
      <c r="DSD96" s="84"/>
      <c r="DSE96" s="85"/>
      <c r="DSF96" s="84"/>
      <c r="DSS96" s="84"/>
      <c r="DSV96" s="84"/>
      <c r="DSW96" s="85"/>
      <c r="DSX96" s="84"/>
      <c r="DTK96" s="84"/>
      <c r="DTN96" s="84"/>
      <c r="DTO96" s="85"/>
      <c r="DTP96" s="84"/>
      <c r="DUC96" s="84"/>
      <c r="DUF96" s="84"/>
      <c r="DUG96" s="85"/>
      <c r="DUH96" s="84"/>
      <c r="DUU96" s="84"/>
      <c r="DUX96" s="84"/>
      <c r="DUY96" s="85"/>
      <c r="DUZ96" s="84"/>
      <c r="DVM96" s="84"/>
      <c r="DVP96" s="84"/>
      <c r="DVQ96" s="85"/>
      <c r="DVR96" s="84"/>
      <c r="DWE96" s="84"/>
      <c r="DWH96" s="84"/>
      <c r="DWI96" s="85"/>
      <c r="DWJ96" s="84"/>
      <c r="DWW96" s="84"/>
      <c r="DWZ96" s="84"/>
      <c r="DXA96" s="85"/>
      <c r="DXB96" s="84"/>
      <c r="DXO96" s="84"/>
      <c r="DXR96" s="84"/>
      <c r="DXS96" s="85"/>
      <c r="DXT96" s="84"/>
      <c r="DYG96" s="84"/>
      <c r="DYJ96" s="84"/>
      <c r="DYK96" s="85"/>
      <c r="DYL96" s="84"/>
      <c r="DYY96" s="84"/>
      <c r="DZB96" s="84"/>
      <c r="DZC96" s="85"/>
      <c r="DZD96" s="84"/>
      <c r="DZQ96" s="84"/>
      <c r="DZT96" s="84"/>
      <c r="DZU96" s="85"/>
      <c r="DZV96" s="84"/>
      <c r="EAI96" s="84"/>
      <c r="EAL96" s="84"/>
      <c r="EAM96" s="85"/>
      <c r="EAN96" s="84"/>
      <c r="EBA96" s="84"/>
      <c r="EBD96" s="84"/>
      <c r="EBE96" s="85"/>
      <c r="EBF96" s="84"/>
      <c r="EBS96" s="84"/>
      <c r="EBV96" s="84"/>
      <c r="EBW96" s="85"/>
      <c r="EBX96" s="84"/>
      <c r="ECK96" s="84"/>
      <c r="ECN96" s="84"/>
      <c r="ECO96" s="85"/>
      <c r="ECP96" s="84"/>
      <c r="EDC96" s="84"/>
      <c r="EDF96" s="84"/>
      <c r="EDG96" s="85"/>
      <c r="EDH96" s="84"/>
      <c r="EDU96" s="84"/>
      <c r="EDX96" s="84"/>
      <c r="EDY96" s="85"/>
      <c r="EDZ96" s="84"/>
      <c r="EEM96" s="84"/>
      <c r="EEP96" s="84"/>
      <c r="EEQ96" s="85"/>
      <c r="EER96" s="84"/>
      <c r="EFE96" s="84"/>
      <c r="EFH96" s="84"/>
      <c r="EFI96" s="85"/>
      <c r="EFJ96" s="84"/>
      <c r="EFW96" s="84"/>
      <c r="EFZ96" s="84"/>
      <c r="EGA96" s="85"/>
      <c r="EGB96" s="84"/>
      <c r="EGO96" s="84"/>
      <c r="EGR96" s="84"/>
      <c r="EGS96" s="85"/>
      <c r="EGT96" s="84"/>
      <c r="EHG96" s="84"/>
      <c r="EHJ96" s="84"/>
      <c r="EHK96" s="85"/>
      <c r="EHL96" s="84"/>
      <c r="EHY96" s="84"/>
      <c r="EIB96" s="84"/>
      <c r="EIC96" s="85"/>
      <c r="EID96" s="84"/>
      <c r="EIQ96" s="84"/>
      <c r="EIT96" s="84"/>
      <c r="EIU96" s="85"/>
      <c r="EIV96" s="84"/>
      <c r="EJI96" s="84"/>
      <c r="EJL96" s="84"/>
      <c r="EJM96" s="85"/>
      <c r="EJN96" s="84"/>
      <c r="EKA96" s="84"/>
      <c r="EKD96" s="84"/>
      <c r="EKE96" s="85"/>
      <c r="EKF96" s="84"/>
      <c r="EKS96" s="84"/>
      <c r="EKV96" s="84"/>
      <c r="EKW96" s="85"/>
      <c r="EKX96" s="84"/>
      <c r="ELK96" s="84"/>
      <c r="ELN96" s="84"/>
      <c r="ELO96" s="85"/>
      <c r="ELP96" s="84"/>
      <c r="EMC96" s="84"/>
      <c r="EMF96" s="84"/>
      <c r="EMG96" s="85"/>
      <c r="EMH96" s="84"/>
      <c r="EMU96" s="84"/>
      <c r="EMX96" s="84"/>
      <c r="EMY96" s="85"/>
      <c r="EMZ96" s="84"/>
      <c r="ENM96" s="84"/>
      <c r="ENP96" s="84"/>
      <c r="ENQ96" s="85"/>
      <c r="ENR96" s="84"/>
      <c r="EOE96" s="84"/>
      <c r="EOH96" s="84"/>
      <c r="EOI96" s="85"/>
      <c r="EOJ96" s="84"/>
      <c r="EOW96" s="84"/>
      <c r="EOZ96" s="84"/>
      <c r="EPA96" s="85"/>
      <c r="EPB96" s="84"/>
      <c r="EPO96" s="84"/>
      <c r="EPR96" s="84"/>
      <c r="EPS96" s="85"/>
      <c r="EPT96" s="84"/>
      <c r="EQG96" s="84"/>
      <c r="EQJ96" s="84"/>
      <c r="EQK96" s="85"/>
      <c r="EQL96" s="84"/>
      <c r="EQY96" s="84"/>
      <c r="ERB96" s="84"/>
      <c r="ERC96" s="85"/>
      <c r="ERD96" s="84"/>
      <c r="ERQ96" s="84"/>
      <c r="ERT96" s="84"/>
      <c r="ERU96" s="85"/>
      <c r="ERV96" s="84"/>
      <c r="ESI96" s="84"/>
      <c r="ESL96" s="84"/>
      <c r="ESM96" s="85"/>
      <c r="ESN96" s="84"/>
      <c r="ETA96" s="84"/>
      <c r="ETD96" s="84"/>
      <c r="ETE96" s="85"/>
      <c r="ETF96" s="84"/>
      <c r="ETS96" s="84"/>
      <c r="ETV96" s="84"/>
      <c r="ETW96" s="85"/>
      <c r="ETX96" s="84"/>
      <c r="EUK96" s="84"/>
      <c r="EUN96" s="84"/>
      <c r="EUO96" s="85"/>
      <c r="EUP96" s="84"/>
      <c r="EVC96" s="84"/>
      <c r="EVF96" s="84"/>
      <c r="EVG96" s="85"/>
      <c r="EVH96" s="84"/>
      <c r="EVU96" s="84"/>
      <c r="EVX96" s="84"/>
      <c r="EVY96" s="85"/>
      <c r="EVZ96" s="84"/>
      <c r="EWM96" s="84"/>
      <c r="EWP96" s="84"/>
      <c r="EWQ96" s="85"/>
      <c r="EWR96" s="84"/>
      <c r="EXE96" s="84"/>
      <c r="EXH96" s="84"/>
      <c r="EXI96" s="85"/>
      <c r="EXJ96" s="84"/>
      <c r="EXW96" s="84"/>
      <c r="EXZ96" s="84"/>
      <c r="EYA96" s="85"/>
      <c r="EYB96" s="84"/>
      <c r="EYO96" s="84"/>
      <c r="EYR96" s="84"/>
      <c r="EYS96" s="85"/>
      <c r="EYT96" s="84"/>
      <c r="EZG96" s="84"/>
      <c r="EZJ96" s="84"/>
      <c r="EZK96" s="85"/>
      <c r="EZL96" s="84"/>
      <c r="EZY96" s="84"/>
      <c r="FAB96" s="84"/>
      <c r="FAC96" s="85"/>
      <c r="FAD96" s="84"/>
      <c r="FAQ96" s="84"/>
      <c r="FAT96" s="84"/>
      <c r="FAU96" s="85"/>
      <c r="FAV96" s="84"/>
      <c r="FBI96" s="84"/>
      <c r="FBL96" s="84"/>
      <c r="FBM96" s="85"/>
      <c r="FBN96" s="84"/>
      <c r="FCA96" s="84"/>
      <c r="FCD96" s="84"/>
      <c r="FCE96" s="85"/>
      <c r="FCF96" s="84"/>
      <c r="FCS96" s="84"/>
      <c r="FCV96" s="84"/>
      <c r="FCW96" s="85"/>
      <c r="FCX96" s="84"/>
      <c r="FDK96" s="84"/>
      <c r="FDN96" s="84"/>
      <c r="FDO96" s="85"/>
      <c r="FDP96" s="84"/>
      <c r="FEC96" s="84"/>
      <c r="FEF96" s="84"/>
      <c r="FEG96" s="85"/>
      <c r="FEH96" s="84"/>
      <c r="FEU96" s="84"/>
      <c r="FEX96" s="84"/>
      <c r="FEY96" s="85"/>
      <c r="FEZ96" s="84"/>
      <c r="FFM96" s="84"/>
      <c r="FFP96" s="84"/>
      <c r="FFQ96" s="85"/>
      <c r="FFR96" s="84"/>
      <c r="FGE96" s="84"/>
      <c r="FGH96" s="84"/>
      <c r="FGI96" s="85"/>
      <c r="FGJ96" s="84"/>
      <c r="FGW96" s="84"/>
      <c r="FGZ96" s="84"/>
      <c r="FHA96" s="85"/>
      <c r="FHB96" s="84"/>
      <c r="FHO96" s="84"/>
      <c r="FHR96" s="84"/>
      <c r="FHS96" s="85"/>
      <c r="FHT96" s="84"/>
      <c r="FIG96" s="84"/>
      <c r="FIJ96" s="84"/>
      <c r="FIK96" s="85"/>
      <c r="FIL96" s="84"/>
      <c r="FIY96" s="84"/>
      <c r="FJB96" s="84"/>
      <c r="FJC96" s="85"/>
      <c r="FJD96" s="84"/>
      <c r="FJQ96" s="84"/>
      <c r="FJT96" s="84"/>
      <c r="FJU96" s="85"/>
      <c r="FJV96" s="84"/>
      <c r="FKI96" s="84"/>
      <c r="FKL96" s="84"/>
      <c r="FKM96" s="85"/>
      <c r="FKN96" s="84"/>
      <c r="FLA96" s="84"/>
      <c r="FLD96" s="84"/>
      <c r="FLE96" s="85"/>
      <c r="FLF96" s="84"/>
      <c r="FLS96" s="84"/>
      <c r="FLV96" s="84"/>
      <c r="FLW96" s="85"/>
      <c r="FLX96" s="84"/>
      <c r="FMK96" s="84"/>
      <c r="FMN96" s="84"/>
      <c r="FMO96" s="85"/>
      <c r="FMP96" s="84"/>
      <c r="FNC96" s="84"/>
      <c r="FNF96" s="84"/>
      <c r="FNG96" s="85"/>
      <c r="FNH96" s="84"/>
      <c r="FNU96" s="84"/>
      <c r="FNX96" s="84"/>
      <c r="FNY96" s="85"/>
      <c r="FNZ96" s="84"/>
      <c r="FOM96" s="84"/>
      <c r="FOP96" s="84"/>
      <c r="FOQ96" s="85"/>
      <c r="FOR96" s="84"/>
      <c r="FPE96" s="84"/>
      <c r="FPH96" s="84"/>
      <c r="FPI96" s="85"/>
      <c r="FPJ96" s="84"/>
      <c r="FPW96" s="84"/>
      <c r="FPZ96" s="84"/>
      <c r="FQA96" s="85"/>
      <c r="FQB96" s="84"/>
      <c r="FQO96" s="84"/>
      <c r="FQR96" s="84"/>
      <c r="FQS96" s="85"/>
      <c r="FQT96" s="84"/>
      <c r="FRG96" s="84"/>
      <c r="FRJ96" s="84"/>
      <c r="FRK96" s="85"/>
      <c r="FRL96" s="84"/>
      <c r="FRY96" s="84"/>
      <c r="FSB96" s="84"/>
      <c r="FSC96" s="85"/>
      <c r="FSD96" s="84"/>
      <c r="FSQ96" s="84"/>
      <c r="FST96" s="84"/>
      <c r="FSU96" s="85"/>
      <c r="FSV96" s="84"/>
      <c r="FTI96" s="84"/>
      <c r="FTL96" s="84"/>
      <c r="FTM96" s="85"/>
      <c r="FTN96" s="84"/>
      <c r="FUA96" s="84"/>
      <c r="FUD96" s="84"/>
      <c r="FUE96" s="85"/>
      <c r="FUF96" s="84"/>
      <c r="FUS96" s="84"/>
      <c r="FUV96" s="84"/>
      <c r="FUW96" s="85"/>
      <c r="FUX96" s="84"/>
      <c r="FVK96" s="84"/>
      <c r="FVN96" s="84"/>
      <c r="FVO96" s="85"/>
      <c r="FVP96" s="84"/>
      <c r="FWC96" s="84"/>
      <c r="FWF96" s="84"/>
      <c r="FWG96" s="85"/>
      <c r="FWH96" s="84"/>
      <c r="FWU96" s="84"/>
      <c r="FWX96" s="84"/>
      <c r="FWY96" s="85"/>
      <c r="FWZ96" s="84"/>
      <c r="FXM96" s="84"/>
      <c r="FXP96" s="84"/>
      <c r="FXQ96" s="85"/>
      <c r="FXR96" s="84"/>
      <c r="FYE96" s="84"/>
      <c r="FYH96" s="84"/>
      <c r="FYI96" s="85"/>
      <c r="FYJ96" s="84"/>
      <c r="FYW96" s="84"/>
      <c r="FYZ96" s="84"/>
      <c r="FZA96" s="85"/>
      <c r="FZB96" s="84"/>
      <c r="FZO96" s="84"/>
      <c r="FZR96" s="84"/>
      <c r="FZS96" s="85"/>
      <c r="FZT96" s="84"/>
      <c r="GAG96" s="84"/>
      <c r="GAJ96" s="84"/>
      <c r="GAK96" s="85"/>
      <c r="GAL96" s="84"/>
      <c r="GAY96" s="84"/>
      <c r="GBB96" s="84"/>
      <c r="GBC96" s="85"/>
      <c r="GBD96" s="84"/>
      <c r="GBQ96" s="84"/>
      <c r="GBT96" s="84"/>
      <c r="GBU96" s="85"/>
      <c r="GBV96" s="84"/>
      <c r="GCI96" s="84"/>
      <c r="GCL96" s="84"/>
      <c r="GCM96" s="85"/>
      <c r="GCN96" s="84"/>
      <c r="GDA96" s="84"/>
      <c r="GDD96" s="84"/>
      <c r="GDE96" s="85"/>
      <c r="GDF96" s="84"/>
      <c r="GDS96" s="84"/>
      <c r="GDV96" s="84"/>
      <c r="GDW96" s="85"/>
      <c r="GDX96" s="84"/>
      <c r="GEK96" s="84"/>
      <c r="GEN96" s="84"/>
      <c r="GEO96" s="85"/>
      <c r="GEP96" s="84"/>
      <c r="GFC96" s="84"/>
      <c r="GFF96" s="84"/>
      <c r="GFG96" s="85"/>
      <c r="GFH96" s="84"/>
      <c r="GFU96" s="84"/>
      <c r="GFX96" s="84"/>
      <c r="GFY96" s="85"/>
      <c r="GFZ96" s="84"/>
      <c r="GGM96" s="84"/>
      <c r="GGP96" s="84"/>
      <c r="GGQ96" s="85"/>
      <c r="GGR96" s="84"/>
      <c r="GHE96" s="84"/>
      <c r="GHH96" s="84"/>
      <c r="GHI96" s="85"/>
      <c r="GHJ96" s="84"/>
      <c r="GHW96" s="84"/>
      <c r="GHZ96" s="84"/>
      <c r="GIA96" s="85"/>
      <c r="GIB96" s="84"/>
      <c r="GIO96" s="84"/>
      <c r="GIR96" s="84"/>
      <c r="GIS96" s="85"/>
      <c r="GIT96" s="84"/>
      <c r="GJG96" s="84"/>
      <c r="GJJ96" s="84"/>
      <c r="GJK96" s="85"/>
      <c r="GJL96" s="84"/>
      <c r="GJY96" s="84"/>
      <c r="GKB96" s="84"/>
      <c r="GKC96" s="85"/>
      <c r="GKD96" s="84"/>
      <c r="GKQ96" s="84"/>
      <c r="GKT96" s="84"/>
      <c r="GKU96" s="85"/>
      <c r="GKV96" s="84"/>
      <c r="GLI96" s="84"/>
      <c r="GLL96" s="84"/>
      <c r="GLM96" s="85"/>
      <c r="GLN96" s="84"/>
      <c r="GMA96" s="84"/>
      <c r="GMD96" s="84"/>
      <c r="GME96" s="85"/>
      <c r="GMF96" s="84"/>
      <c r="GMS96" s="84"/>
      <c r="GMV96" s="84"/>
      <c r="GMW96" s="85"/>
      <c r="GMX96" s="84"/>
      <c r="GNK96" s="84"/>
      <c r="GNN96" s="84"/>
      <c r="GNO96" s="85"/>
      <c r="GNP96" s="84"/>
      <c r="GOC96" s="84"/>
      <c r="GOF96" s="84"/>
      <c r="GOG96" s="85"/>
      <c r="GOH96" s="84"/>
      <c r="GOU96" s="84"/>
      <c r="GOX96" s="84"/>
      <c r="GOY96" s="85"/>
      <c r="GOZ96" s="84"/>
      <c r="GPM96" s="84"/>
      <c r="GPP96" s="84"/>
      <c r="GPQ96" s="85"/>
      <c r="GPR96" s="84"/>
      <c r="GQE96" s="84"/>
      <c r="GQH96" s="84"/>
      <c r="GQI96" s="85"/>
      <c r="GQJ96" s="84"/>
      <c r="GQW96" s="84"/>
      <c r="GQZ96" s="84"/>
      <c r="GRA96" s="85"/>
      <c r="GRB96" s="84"/>
      <c r="GRO96" s="84"/>
      <c r="GRR96" s="84"/>
      <c r="GRS96" s="85"/>
      <c r="GRT96" s="84"/>
      <c r="GSG96" s="84"/>
      <c r="GSJ96" s="84"/>
      <c r="GSK96" s="85"/>
      <c r="GSL96" s="84"/>
      <c r="GSY96" s="84"/>
      <c r="GTB96" s="84"/>
      <c r="GTC96" s="85"/>
      <c r="GTD96" s="84"/>
      <c r="GTQ96" s="84"/>
      <c r="GTT96" s="84"/>
      <c r="GTU96" s="85"/>
      <c r="GTV96" s="84"/>
      <c r="GUI96" s="84"/>
      <c r="GUL96" s="84"/>
      <c r="GUM96" s="85"/>
      <c r="GUN96" s="84"/>
      <c r="GVA96" s="84"/>
      <c r="GVD96" s="84"/>
      <c r="GVE96" s="85"/>
      <c r="GVF96" s="84"/>
      <c r="GVS96" s="84"/>
      <c r="GVV96" s="84"/>
      <c r="GVW96" s="85"/>
      <c r="GVX96" s="84"/>
      <c r="GWK96" s="84"/>
      <c r="GWN96" s="84"/>
      <c r="GWO96" s="85"/>
      <c r="GWP96" s="84"/>
      <c r="GXC96" s="84"/>
      <c r="GXF96" s="84"/>
      <c r="GXG96" s="85"/>
      <c r="GXH96" s="84"/>
      <c r="GXU96" s="84"/>
      <c r="GXX96" s="84"/>
      <c r="GXY96" s="85"/>
      <c r="GXZ96" s="84"/>
      <c r="GYM96" s="84"/>
      <c r="GYP96" s="84"/>
      <c r="GYQ96" s="85"/>
      <c r="GYR96" s="84"/>
      <c r="GZE96" s="84"/>
      <c r="GZH96" s="84"/>
      <c r="GZI96" s="85"/>
      <c r="GZJ96" s="84"/>
      <c r="GZW96" s="84"/>
      <c r="GZZ96" s="84"/>
      <c r="HAA96" s="85"/>
      <c r="HAB96" s="84"/>
      <c r="HAO96" s="84"/>
      <c r="HAR96" s="84"/>
      <c r="HAS96" s="85"/>
      <c r="HAT96" s="84"/>
      <c r="HBG96" s="84"/>
      <c r="HBJ96" s="84"/>
      <c r="HBK96" s="85"/>
      <c r="HBL96" s="84"/>
      <c r="HBY96" s="84"/>
      <c r="HCB96" s="84"/>
      <c r="HCC96" s="85"/>
      <c r="HCD96" s="84"/>
      <c r="HCQ96" s="84"/>
      <c r="HCT96" s="84"/>
      <c r="HCU96" s="85"/>
      <c r="HCV96" s="84"/>
      <c r="HDI96" s="84"/>
      <c r="HDL96" s="84"/>
      <c r="HDM96" s="85"/>
      <c r="HDN96" s="84"/>
      <c r="HEA96" s="84"/>
      <c r="HED96" s="84"/>
      <c r="HEE96" s="85"/>
      <c r="HEF96" s="84"/>
      <c r="HES96" s="84"/>
      <c r="HEV96" s="84"/>
      <c r="HEW96" s="85"/>
      <c r="HEX96" s="84"/>
      <c r="HFK96" s="84"/>
      <c r="HFN96" s="84"/>
      <c r="HFO96" s="85"/>
      <c r="HFP96" s="84"/>
      <c r="HGC96" s="84"/>
      <c r="HGF96" s="84"/>
      <c r="HGG96" s="85"/>
      <c r="HGH96" s="84"/>
      <c r="HGU96" s="84"/>
      <c r="HGX96" s="84"/>
      <c r="HGY96" s="85"/>
      <c r="HGZ96" s="84"/>
      <c r="HHM96" s="84"/>
      <c r="HHP96" s="84"/>
      <c r="HHQ96" s="85"/>
      <c r="HHR96" s="84"/>
      <c r="HIE96" s="84"/>
      <c r="HIH96" s="84"/>
      <c r="HII96" s="85"/>
      <c r="HIJ96" s="84"/>
      <c r="HIW96" s="84"/>
      <c r="HIZ96" s="84"/>
      <c r="HJA96" s="85"/>
      <c r="HJB96" s="84"/>
      <c r="HJO96" s="84"/>
      <c r="HJR96" s="84"/>
      <c r="HJS96" s="85"/>
      <c r="HJT96" s="84"/>
      <c r="HKG96" s="84"/>
      <c r="HKJ96" s="84"/>
      <c r="HKK96" s="85"/>
      <c r="HKL96" s="84"/>
      <c r="HKY96" s="84"/>
      <c r="HLB96" s="84"/>
      <c r="HLC96" s="85"/>
      <c r="HLD96" s="84"/>
      <c r="HLQ96" s="84"/>
      <c r="HLT96" s="84"/>
      <c r="HLU96" s="85"/>
      <c r="HLV96" s="84"/>
      <c r="HMI96" s="84"/>
      <c r="HML96" s="84"/>
      <c r="HMM96" s="85"/>
      <c r="HMN96" s="84"/>
      <c r="HNA96" s="84"/>
      <c r="HND96" s="84"/>
      <c r="HNE96" s="85"/>
      <c r="HNF96" s="84"/>
      <c r="HNS96" s="84"/>
      <c r="HNV96" s="84"/>
      <c r="HNW96" s="85"/>
      <c r="HNX96" s="84"/>
      <c r="HOK96" s="84"/>
      <c r="HON96" s="84"/>
      <c r="HOO96" s="85"/>
      <c r="HOP96" s="84"/>
      <c r="HPC96" s="84"/>
      <c r="HPF96" s="84"/>
      <c r="HPG96" s="85"/>
      <c r="HPH96" s="84"/>
      <c r="HPU96" s="84"/>
      <c r="HPX96" s="84"/>
      <c r="HPY96" s="85"/>
      <c r="HPZ96" s="84"/>
      <c r="HQM96" s="84"/>
      <c r="HQP96" s="84"/>
      <c r="HQQ96" s="85"/>
      <c r="HQR96" s="84"/>
      <c r="HRE96" s="84"/>
      <c r="HRH96" s="84"/>
      <c r="HRI96" s="85"/>
      <c r="HRJ96" s="84"/>
      <c r="HRW96" s="84"/>
      <c r="HRZ96" s="84"/>
      <c r="HSA96" s="85"/>
      <c r="HSB96" s="84"/>
      <c r="HSO96" s="84"/>
      <c r="HSR96" s="84"/>
      <c r="HSS96" s="85"/>
      <c r="HST96" s="84"/>
      <c r="HTG96" s="84"/>
      <c r="HTJ96" s="84"/>
      <c r="HTK96" s="85"/>
      <c r="HTL96" s="84"/>
      <c r="HTY96" s="84"/>
      <c r="HUB96" s="84"/>
      <c r="HUC96" s="85"/>
      <c r="HUD96" s="84"/>
      <c r="HUQ96" s="84"/>
      <c r="HUT96" s="84"/>
      <c r="HUU96" s="85"/>
      <c r="HUV96" s="84"/>
      <c r="HVI96" s="84"/>
      <c r="HVL96" s="84"/>
      <c r="HVM96" s="85"/>
      <c r="HVN96" s="84"/>
      <c r="HWA96" s="84"/>
      <c r="HWD96" s="84"/>
      <c r="HWE96" s="85"/>
      <c r="HWF96" s="84"/>
      <c r="HWS96" s="84"/>
      <c r="HWV96" s="84"/>
      <c r="HWW96" s="85"/>
      <c r="HWX96" s="84"/>
      <c r="HXK96" s="84"/>
      <c r="HXN96" s="84"/>
      <c r="HXO96" s="85"/>
      <c r="HXP96" s="84"/>
      <c r="HYC96" s="84"/>
      <c r="HYF96" s="84"/>
      <c r="HYG96" s="85"/>
      <c r="HYH96" s="84"/>
      <c r="HYU96" s="84"/>
      <c r="HYX96" s="84"/>
      <c r="HYY96" s="85"/>
      <c r="HYZ96" s="84"/>
      <c r="HZM96" s="84"/>
      <c r="HZP96" s="84"/>
      <c r="HZQ96" s="85"/>
      <c r="HZR96" s="84"/>
      <c r="IAE96" s="84"/>
      <c r="IAH96" s="84"/>
      <c r="IAI96" s="85"/>
      <c r="IAJ96" s="84"/>
      <c r="IAW96" s="84"/>
      <c r="IAZ96" s="84"/>
      <c r="IBA96" s="85"/>
      <c r="IBB96" s="84"/>
      <c r="IBO96" s="84"/>
      <c r="IBR96" s="84"/>
      <c r="IBS96" s="85"/>
      <c r="IBT96" s="84"/>
      <c r="ICG96" s="84"/>
      <c r="ICJ96" s="84"/>
      <c r="ICK96" s="85"/>
      <c r="ICL96" s="84"/>
      <c r="ICY96" s="84"/>
      <c r="IDB96" s="84"/>
      <c r="IDC96" s="85"/>
      <c r="IDD96" s="84"/>
      <c r="IDQ96" s="84"/>
      <c r="IDT96" s="84"/>
      <c r="IDU96" s="85"/>
      <c r="IDV96" s="84"/>
      <c r="IEI96" s="84"/>
      <c r="IEL96" s="84"/>
      <c r="IEM96" s="85"/>
      <c r="IEN96" s="84"/>
      <c r="IFA96" s="84"/>
      <c r="IFD96" s="84"/>
      <c r="IFE96" s="85"/>
      <c r="IFF96" s="84"/>
      <c r="IFS96" s="84"/>
      <c r="IFV96" s="84"/>
      <c r="IFW96" s="85"/>
      <c r="IFX96" s="84"/>
      <c r="IGK96" s="84"/>
      <c r="IGN96" s="84"/>
      <c r="IGO96" s="85"/>
      <c r="IGP96" s="84"/>
      <c r="IHC96" s="84"/>
      <c r="IHF96" s="84"/>
      <c r="IHG96" s="85"/>
      <c r="IHH96" s="84"/>
      <c r="IHU96" s="84"/>
      <c r="IHX96" s="84"/>
      <c r="IHY96" s="85"/>
      <c r="IHZ96" s="84"/>
      <c r="IIM96" s="84"/>
      <c r="IIP96" s="84"/>
      <c r="IIQ96" s="85"/>
      <c r="IIR96" s="84"/>
      <c r="IJE96" s="84"/>
      <c r="IJH96" s="84"/>
      <c r="IJI96" s="85"/>
      <c r="IJJ96" s="84"/>
      <c r="IJW96" s="84"/>
      <c r="IJZ96" s="84"/>
      <c r="IKA96" s="85"/>
      <c r="IKB96" s="84"/>
      <c r="IKO96" s="84"/>
      <c r="IKR96" s="84"/>
      <c r="IKS96" s="85"/>
      <c r="IKT96" s="84"/>
      <c r="ILG96" s="84"/>
      <c r="ILJ96" s="84"/>
      <c r="ILK96" s="85"/>
      <c r="ILL96" s="84"/>
      <c r="ILY96" s="84"/>
      <c r="IMB96" s="84"/>
      <c r="IMC96" s="85"/>
      <c r="IMD96" s="84"/>
      <c r="IMQ96" s="84"/>
      <c r="IMT96" s="84"/>
      <c r="IMU96" s="85"/>
      <c r="IMV96" s="84"/>
      <c r="INI96" s="84"/>
      <c r="INL96" s="84"/>
      <c r="INM96" s="85"/>
      <c r="INN96" s="84"/>
      <c r="IOA96" s="84"/>
      <c r="IOD96" s="84"/>
      <c r="IOE96" s="85"/>
      <c r="IOF96" s="84"/>
      <c r="IOS96" s="84"/>
      <c r="IOV96" s="84"/>
      <c r="IOW96" s="85"/>
      <c r="IOX96" s="84"/>
      <c r="IPK96" s="84"/>
      <c r="IPN96" s="84"/>
      <c r="IPO96" s="85"/>
      <c r="IPP96" s="84"/>
      <c r="IQC96" s="84"/>
      <c r="IQF96" s="84"/>
      <c r="IQG96" s="85"/>
      <c r="IQH96" s="84"/>
      <c r="IQU96" s="84"/>
      <c r="IQX96" s="84"/>
      <c r="IQY96" s="85"/>
      <c r="IQZ96" s="84"/>
      <c r="IRM96" s="84"/>
      <c r="IRP96" s="84"/>
      <c r="IRQ96" s="85"/>
      <c r="IRR96" s="84"/>
      <c r="ISE96" s="84"/>
      <c r="ISH96" s="84"/>
      <c r="ISI96" s="85"/>
      <c r="ISJ96" s="84"/>
      <c r="ISW96" s="84"/>
      <c r="ISZ96" s="84"/>
      <c r="ITA96" s="85"/>
      <c r="ITB96" s="84"/>
      <c r="ITO96" s="84"/>
      <c r="ITR96" s="84"/>
      <c r="ITS96" s="85"/>
      <c r="ITT96" s="84"/>
      <c r="IUG96" s="84"/>
      <c r="IUJ96" s="84"/>
      <c r="IUK96" s="85"/>
      <c r="IUL96" s="84"/>
      <c r="IUY96" s="84"/>
      <c r="IVB96" s="84"/>
      <c r="IVC96" s="85"/>
      <c r="IVD96" s="84"/>
      <c r="IVQ96" s="84"/>
      <c r="IVT96" s="84"/>
      <c r="IVU96" s="85"/>
      <c r="IVV96" s="84"/>
      <c r="IWI96" s="84"/>
      <c r="IWL96" s="84"/>
      <c r="IWM96" s="85"/>
      <c r="IWN96" s="84"/>
      <c r="IXA96" s="84"/>
      <c r="IXD96" s="84"/>
      <c r="IXE96" s="85"/>
      <c r="IXF96" s="84"/>
      <c r="IXS96" s="84"/>
      <c r="IXV96" s="84"/>
      <c r="IXW96" s="85"/>
      <c r="IXX96" s="84"/>
      <c r="IYK96" s="84"/>
      <c r="IYN96" s="84"/>
      <c r="IYO96" s="85"/>
      <c r="IYP96" s="84"/>
      <c r="IZC96" s="84"/>
      <c r="IZF96" s="84"/>
      <c r="IZG96" s="85"/>
      <c r="IZH96" s="84"/>
      <c r="IZU96" s="84"/>
      <c r="IZX96" s="84"/>
      <c r="IZY96" s="85"/>
      <c r="IZZ96" s="84"/>
      <c r="JAM96" s="84"/>
      <c r="JAP96" s="84"/>
      <c r="JAQ96" s="85"/>
      <c r="JAR96" s="84"/>
      <c r="JBE96" s="84"/>
      <c r="JBH96" s="84"/>
      <c r="JBI96" s="85"/>
      <c r="JBJ96" s="84"/>
      <c r="JBW96" s="84"/>
      <c r="JBZ96" s="84"/>
      <c r="JCA96" s="85"/>
      <c r="JCB96" s="84"/>
      <c r="JCO96" s="84"/>
      <c r="JCR96" s="84"/>
      <c r="JCS96" s="85"/>
      <c r="JCT96" s="84"/>
      <c r="JDG96" s="84"/>
      <c r="JDJ96" s="84"/>
      <c r="JDK96" s="85"/>
      <c r="JDL96" s="84"/>
      <c r="JDY96" s="84"/>
      <c r="JEB96" s="84"/>
      <c r="JEC96" s="85"/>
      <c r="JED96" s="84"/>
      <c r="JEQ96" s="84"/>
      <c r="JET96" s="84"/>
      <c r="JEU96" s="85"/>
      <c r="JEV96" s="84"/>
      <c r="JFI96" s="84"/>
      <c r="JFL96" s="84"/>
      <c r="JFM96" s="85"/>
      <c r="JFN96" s="84"/>
      <c r="JGA96" s="84"/>
      <c r="JGD96" s="84"/>
      <c r="JGE96" s="85"/>
      <c r="JGF96" s="84"/>
      <c r="JGS96" s="84"/>
      <c r="JGV96" s="84"/>
      <c r="JGW96" s="85"/>
      <c r="JGX96" s="84"/>
      <c r="JHK96" s="84"/>
      <c r="JHN96" s="84"/>
      <c r="JHO96" s="85"/>
      <c r="JHP96" s="84"/>
      <c r="JIC96" s="84"/>
      <c r="JIF96" s="84"/>
      <c r="JIG96" s="85"/>
      <c r="JIH96" s="84"/>
      <c r="JIU96" s="84"/>
      <c r="JIX96" s="84"/>
      <c r="JIY96" s="85"/>
      <c r="JIZ96" s="84"/>
      <c r="JJM96" s="84"/>
      <c r="JJP96" s="84"/>
      <c r="JJQ96" s="85"/>
      <c r="JJR96" s="84"/>
      <c r="JKE96" s="84"/>
      <c r="JKH96" s="84"/>
      <c r="JKI96" s="85"/>
      <c r="JKJ96" s="84"/>
      <c r="JKW96" s="84"/>
      <c r="JKZ96" s="84"/>
      <c r="JLA96" s="85"/>
      <c r="JLB96" s="84"/>
      <c r="JLO96" s="84"/>
      <c r="JLR96" s="84"/>
      <c r="JLS96" s="85"/>
      <c r="JLT96" s="84"/>
      <c r="JMG96" s="84"/>
      <c r="JMJ96" s="84"/>
      <c r="JMK96" s="85"/>
      <c r="JML96" s="84"/>
      <c r="JMY96" s="84"/>
      <c r="JNB96" s="84"/>
      <c r="JNC96" s="85"/>
      <c r="JND96" s="84"/>
      <c r="JNQ96" s="84"/>
      <c r="JNT96" s="84"/>
      <c r="JNU96" s="85"/>
      <c r="JNV96" s="84"/>
      <c r="JOI96" s="84"/>
      <c r="JOL96" s="84"/>
      <c r="JOM96" s="85"/>
      <c r="JON96" s="84"/>
      <c r="JPA96" s="84"/>
      <c r="JPD96" s="84"/>
      <c r="JPE96" s="85"/>
      <c r="JPF96" s="84"/>
      <c r="JPS96" s="84"/>
      <c r="JPV96" s="84"/>
      <c r="JPW96" s="85"/>
      <c r="JPX96" s="84"/>
      <c r="JQK96" s="84"/>
      <c r="JQN96" s="84"/>
      <c r="JQO96" s="85"/>
      <c r="JQP96" s="84"/>
      <c r="JRC96" s="84"/>
      <c r="JRF96" s="84"/>
      <c r="JRG96" s="85"/>
      <c r="JRH96" s="84"/>
      <c r="JRU96" s="84"/>
      <c r="JRX96" s="84"/>
      <c r="JRY96" s="85"/>
      <c r="JRZ96" s="84"/>
      <c r="JSM96" s="84"/>
      <c r="JSP96" s="84"/>
      <c r="JSQ96" s="85"/>
      <c r="JSR96" s="84"/>
      <c r="JTE96" s="84"/>
      <c r="JTH96" s="84"/>
      <c r="JTI96" s="85"/>
      <c r="JTJ96" s="84"/>
      <c r="JTW96" s="84"/>
      <c r="JTZ96" s="84"/>
      <c r="JUA96" s="85"/>
      <c r="JUB96" s="84"/>
      <c r="JUO96" s="84"/>
      <c r="JUR96" s="84"/>
      <c r="JUS96" s="85"/>
      <c r="JUT96" s="84"/>
      <c r="JVG96" s="84"/>
      <c r="JVJ96" s="84"/>
      <c r="JVK96" s="85"/>
      <c r="JVL96" s="84"/>
      <c r="JVY96" s="84"/>
      <c r="JWB96" s="84"/>
      <c r="JWC96" s="85"/>
      <c r="JWD96" s="84"/>
      <c r="JWQ96" s="84"/>
      <c r="JWT96" s="84"/>
      <c r="JWU96" s="85"/>
      <c r="JWV96" s="84"/>
      <c r="JXI96" s="84"/>
      <c r="JXL96" s="84"/>
      <c r="JXM96" s="85"/>
      <c r="JXN96" s="84"/>
      <c r="JYA96" s="84"/>
      <c r="JYD96" s="84"/>
      <c r="JYE96" s="85"/>
      <c r="JYF96" s="84"/>
      <c r="JYS96" s="84"/>
      <c r="JYV96" s="84"/>
      <c r="JYW96" s="85"/>
      <c r="JYX96" s="84"/>
      <c r="JZK96" s="84"/>
      <c r="JZN96" s="84"/>
      <c r="JZO96" s="85"/>
      <c r="JZP96" s="84"/>
      <c r="KAC96" s="84"/>
      <c r="KAF96" s="84"/>
      <c r="KAG96" s="85"/>
      <c r="KAH96" s="84"/>
      <c r="KAU96" s="84"/>
      <c r="KAX96" s="84"/>
      <c r="KAY96" s="85"/>
      <c r="KAZ96" s="84"/>
      <c r="KBM96" s="84"/>
      <c r="KBP96" s="84"/>
      <c r="KBQ96" s="85"/>
      <c r="KBR96" s="84"/>
      <c r="KCE96" s="84"/>
      <c r="KCH96" s="84"/>
      <c r="KCI96" s="85"/>
      <c r="KCJ96" s="84"/>
      <c r="KCW96" s="84"/>
      <c r="KCZ96" s="84"/>
      <c r="KDA96" s="85"/>
      <c r="KDB96" s="84"/>
      <c r="KDO96" s="84"/>
      <c r="KDR96" s="84"/>
      <c r="KDS96" s="85"/>
      <c r="KDT96" s="84"/>
      <c r="KEG96" s="84"/>
      <c r="KEJ96" s="84"/>
      <c r="KEK96" s="85"/>
      <c r="KEL96" s="84"/>
      <c r="KEY96" s="84"/>
      <c r="KFB96" s="84"/>
      <c r="KFC96" s="85"/>
      <c r="KFD96" s="84"/>
      <c r="KFQ96" s="84"/>
      <c r="KFT96" s="84"/>
      <c r="KFU96" s="85"/>
      <c r="KFV96" s="84"/>
      <c r="KGI96" s="84"/>
      <c r="KGL96" s="84"/>
      <c r="KGM96" s="85"/>
      <c r="KGN96" s="84"/>
      <c r="KHA96" s="84"/>
      <c r="KHD96" s="84"/>
      <c r="KHE96" s="85"/>
      <c r="KHF96" s="84"/>
      <c r="KHS96" s="84"/>
      <c r="KHV96" s="84"/>
      <c r="KHW96" s="85"/>
      <c r="KHX96" s="84"/>
      <c r="KIK96" s="84"/>
      <c r="KIN96" s="84"/>
      <c r="KIO96" s="85"/>
      <c r="KIP96" s="84"/>
      <c r="KJC96" s="84"/>
      <c r="KJF96" s="84"/>
      <c r="KJG96" s="85"/>
      <c r="KJH96" s="84"/>
      <c r="KJU96" s="84"/>
      <c r="KJX96" s="84"/>
      <c r="KJY96" s="85"/>
      <c r="KJZ96" s="84"/>
      <c r="KKM96" s="84"/>
      <c r="KKP96" s="84"/>
      <c r="KKQ96" s="85"/>
      <c r="KKR96" s="84"/>
      <c r="KLE96" s="84"/>
      <c r="KLH96" s="84"/>
      <c r="KLI96" s="85"/>
      <c r="KLJ96" s="84"/>
      <c r="KLW96" s="84"/>
      <c r="KLZ96" s="84"/>
      <c r="KMA96" s="85"/>
      <c r="KMB96" s="84"/>
      <c r="KMO96" s="84"/>
      <c r="KMR96" s="84"/>
      <c r="KMS96" s="85"/>
      <c r="KMT96" s="84"/>
      <c r="KNG96" s="84"/>
      <c r="KNJ96" s="84"/>
      <c r="KNK96" s="85"/>
      <c r="KNL96" s="84"/>
      <c r="KNY96" s="84"/>
      <c r="KOB96" s="84"/>
      <c r="KOC96" s="85"/>
      <c r="KOD96" s="84"/>
      <c r="KOQ96" s="84"/>
      <c r="KOT96" s="84"/>
      <c r="KOU96" s="85"/>
      <c r="KOV96" s="84"/>
      <c r="KPI96" s="84"/>
      <c r="KPL96" s="84"/>
      <c r="KPM96" s="85"/>
      <c r="KPN96" s="84"/>
      <c r="KQA96" s="84"/>
      <c r="KQD96" s="84"/>
      <c r="KQE96" s="85"/>
      <c r="KQF96" s="84"/>
      <c r="KQS96" s="84"/>
      <c r="KQV96" s="84"/>
      <c r="KQW96" s="85"/>
      <c r="KQX96" s="84"/>
      <c r="KRK96" s="84"/>
      <c r="KRN96" s="84"/>
      <c r="KRO96" s="85"/>
      <c r="KRP96" s="84"/>
      <c r="KSC96" s="84"/>
      <c r="KSF96" s="84"/>
      <c r="KSG96" s="85"/>
      <c r="KSH96" s="84"/>
      <c r="KSU96" s="84"/>
      <c r="KSX96" s="84"/>
      <c r="KSY96" s="85"/>
      <c r="KSZ96" s="84"/>
      <c r="KTM96" s="84"/>
      <c r="KTP96" s="84"/>
      <c r="KTQ96" s="85"/>
      <c r="KTR96" s="84"/>
      <c r="KUE96" s="84"/>
      <c r="KUH96" s="84"/>
      <c r="KUI96" s="85"/>
      <c r="KUJ96" s="84"/>
      <c r="KUW96" s="84"/>
      <c r="KUZ96" s="84"/>
      <c r="KVA96" s="85"/>
      <c r="KVB96" s="84"/>
      <c r="KVO96" s="84"/>
      <c r="KVR96" s="84"/>
      <c r="KVS96" s="85"/>
      <c r="KVT96" s="84"/>
      <c r="KWG96" s="84"/>
      <c r="KWJ96" s="84"/>
      <c r="KWK96" s="85"/>
      <c r="KWL96" s="84"/>
      <c r="KWY96" s="84"/>
      <c r="KXB96" s="84"/>
      <c r="KXC96" s="85"/>
      <c r="KXD96" s="84"/>
      <c r="KXQ96" s="84"/>
      <c r="KXT96" s="84"/>
      <c r="KXU96" s="85"/>
      <c r="KXV96" s="84"/>
      <c r="KYI96" s="84"/>
      <c r="KYL96" s="84"/>
      <c r="KYM96" s="85"/>
      <c r="KYN96" s="84"/>
      <c r="KZA96" s="84"/>
      <c r="KZD96" s="84"/>
      <c r="KZE96" s="85"/>
      <c r="KZF96" s="84"/>
      <c r="KZS96" s="84"/>
      <c r="KZV96" s="84"/>
      <c r="KZW96" s="85"/>
      <c r="KZX96" s="84"/>
      <c r="LAK96" s="84"/>
      <c r="LAN96" s="84"/>
      <c r="LAO96" s="85"/>
      <c r="LAP96" s="84"/>
      <c r="LBC96" s="84"/>
      <c r="LBF96" s="84"/>
      <c r="LBG96" s="85"/>
      <c r="LBH96" s="84"/>
      <c r="LBU96" s="84"/>
      <c r="LBX96" s="84"/>
      <c r="LBY96" s="85"/>
      <c r="LBZ96" s="84"/>
      <c r="LCM96" s="84"/>
      <c r="LCP96" s="84"/>
      <c r="LCQ96" s="85"/>
      <c r="LCR96" s="84"/>
      <c r="LDE96" s="84"/>
      <c r="LDH96" s="84"/>
      <c r="LDI96" s="85"/>
      <c r="LDJ96" s="84"/>
      <c r="LDW96" s="84"/>
      <c r="LDZ96" s="84"/>
      <c r="LEA96" s="85"/>
      <c r="LEB96" s="84"/>
      <c r="LEO96" s="84"/>
      <c r="LER96" s="84"/>
      <c r="LES96" s="85"/>
      <c r="LET96" s="84"/>
      <c r="LFG96" s="84"/>
      <c r="LFJ96" s="84"/>
      <c r="LFK96" s="85"/>
      <c r="LFL96" s="84"/>
      <c r="LFY96" s="84"/>
      <c r="LGB96" s="84"/>
      <c r="LGC96" s="85"/>
      <c r="LGD96" s="84"/>
      <c r="LGQ96" s="84"/>
      <c r="LGT96" s="84"/>
      <c r="LGU96" s="85"/>
      <c r="LGV96" s="84"/>
      <c r="LHI96" s="84"/>
      <c r="LHL96" s="84"/>
      <c r="LHM96" s="85"/>
      <c r="LHN96" s="84"/>
      <c r="LIA96" s="84"/>
      <c r="LID96" s="84"/>
      <c r="LIE96" s="85"/>
      <c r="LIF96" s="84"/>
      <c r="LIS96" s="84"/>
      <c r="LIV96" s="84"/>
      <c r="LIW96" s="85"/>
      <c r="LIX96" s="84"/>
      <c r="LJK96" s="84"/>
      <c r="LJN96" s="84"/>
      <c r="LJO96" s="85"/>
      <c r="LJP96" s="84"/>
      <c r="LKC96" s="84"/>
      <c r="LKF96" s="84"/>
      <c r="LKG96" s="85"/>
      <c r="LKH96" s="84"/>
      <c r="LKU96" s="84"/>
      <c r="LKX96" s="84"/>
      <c r="LKY96" s="85"/>
      <c r="LKZ96" s="84"/>
      <c r="LLM96" s="84"/>
      <c r="LLP96" s="84"/>
      <c r="LLQ96" s="85"/>
      <c r="LLR96" s="84"/>
      <c r="LME96" s="84"/>
      <c r="LMH96" s="84"/>
      <c r="LMI96" s="85"/>
      <c r="LMJ96" s="84"/>
      <c r="LMW96" s="84"/>
      <c r="LMZ96" s="84"/>
      <c r="LNA96" s="85"/>
      <c r="LNB96" s="84"/>
      <c r="LNO96" s="84"/>
      <c r="LNR96" s="84"/>
      <c r="LNS96" s="85"/>
      <c r="LNT96" s="84"/>
      <c r="LOG96" s="84"/>
      <c r="LOJ96" s="84"/>
      <c r="LOK96" s="85"/>
      <c r="LOL96" s="84"/>
      <c r="LOY96" s="84"/>
      <c r="LPB96" s="84"/>
      <c r="LPC96" s="85"/>
      <c r="LPD96" s="84"/>
      <c r="LPQ96" s="84"/>
      <c r="LPT96" s="84"/>
      <c r="LPU96" s="85"/>
      <c r="LPV96" s="84"/>
      <c r="LQI96" s="84"/>
      <c r="LQL96" s="84"/>
      <c r="LQM96" s="85"/>
      <c r="LQN96" s="84"/>
      <c r="LRA96" s="84"/>
      <c r="LRD96" s="84"/>
      <c r="LRE96" s="85"/>
      <c r="LRF96" s="84"/>
      <c r="LRS96" s="84"/>
      <c r="LRV96" s="84"/>
      <c r="LRW96" s="85"/>
      <c r="LRX96" s="84"/>
      <c r="LSK96" s="84"/>
      <c r="LSN96" s="84"/>
      <c r="LSO96" s="85"/>
      <c r="LSP96" s="84"/>
      <c r="LTC96" s="84"/>
      <c r="LTF96" s="84"/>
      <c r="LTG96" s="85"/>
      <c r="LTH96" s="84"/>
      <c r="LTU96" s="84"/>
      <c r="LTX96" s="84"/>
      <c r="LTY96" s="85"/>
      <c r="LTZ96" s="84"/>
      <c r="LUM96" s="84"/>
      <c r="LUP96" s="84"/>
      <c r="LUQ96" s="85"/>
      <c r="LUR96" s="84"/>
      <c r="LVE96" s="84"/>
      <c r="LVH96" s="84"/>
      <c r="LVI96" s="85"/>
      <c r="LVJ96" s="84"/>
      <c r="LVW96" s="84"/>
      <c r="LVZ96" s="84"/>
      <c r="LWA96" s="85"/>
      <c r="LWB96" s="84"/>
      <c r="LWO96" s="84"/>
      <c r="LWR96" s="84"/>
      <c r="LWS96" s="85"/>
      <c r="LWT96" s="84"/>
      <c r="LXG96" s="84"/>
      <c r="LXJ96" s="84"/>
      <c r="LXK96" s="85"/>
      <c r="LXL96" s="84"/>
      <c r="LXY96" s="84"/>
      <c r="LYB96" s="84"/>
      <c r="LYC96" s="85"/>
      <c r="LYD96" s="84"/>
      <c r="LYQ96" s="84"/>
      <c r="LYT96" s="84"/>
      <c r="LYU96" s="85"/>
      <c r="LYV96" s="84"/>
      <c r="LZI96" s="84"/>
      <c r="LZL96" s="84"/>
      <c r="LZM96" s="85"/>
      <c r="LZN96" s="84"/>
      <c r="MAA96" s="84"/>
      <c r="MAD96" s="84"/>
      <c r="MAE96" s="85"/>
      <c r="MAF96" s="84"/>
      <c r="MAS96" s="84"/>
      <c r="MAV96" s="84"/>
      <c r="MAW96" s="85"/>
      <c r="MAX96" s="84"/>
      <c r="MBK96" s="84"/>
      <c r="MBN96" s="84"/>
      <c r="MBO96" s="85"/>
      <c r="MBP96" s="84"/>
      <c r="MCC96" s="84"/>
      <c r="MCF96" s="84"/>
      <c r="MCG96" s="85"/>
      <c r="MCH96" s="84"/>
      <c r="MCU96" s="84"/>
      <c r="MCX96" s="84"/>
      <c r="MCY96" s="85"/>
      <c r="MCZ96" s="84"/>
      <c r="MDM96" s="84"/>
      <c r="MDP96" s="84"/>
      <c r="MDQ96" s="85"/>
      <c r="MDR96" s="84"/>
      <c r="MEE96" s="84"/>
      <c r="MEH96" s="84"/>
      <c r="MEI96" s="85"/>
      <c r="MEJ96" s="84"/>
      <c r="MEW96" s="84"/>
      <c r="MEZ96" s="84"/>
      <c r="MFA96" s="85"/>
      <c r="MFB96" s="84"/>
      <c r="MFO96" s="84"/>
      <c r="MFR96" s="84"/>
      <c r="MFS96" s="85"/>
      <c r="MFT96" s="84"/>
      <c r="MGG96" s="84"/>
      <c r="MGJ96" s="84"/>
      <c r="MGK96" s="85"/>
      <c r="MGL96" s="84"/>
      <c r="MGY96" s="84"/>
      <c r="MHB96" s="84"/>
      <c r="MHC96" s="85"/>
      <c r="MHD96" s="84"/>
      <c r="MHQ96" s="84"/>
      <c r="MHT96" s="84"/>
      <c r="MHU96" s="85"/>
      <c r="MHV96" s="84"/>
      <c r="MII96" s="84"/>
      <c r="MIL96" s="84"/>
      <c r="MIM96" s="85"/>
      <c r="MIN96" s="84"/>
      <c r="MJA96" s="84"/>
      <c r="MJD96" s="84"/>
      <c r="MJE96" s="85"/>
      <c r="MJF96" s="84"/>
      <c r="MJS96" s="84"/>
      <c r="MJV96" s="84"/>
      <c r="MJW96" s="85"/>
      <c r="MJX96" s="84"/>
      <c r="MKK96" s="84"/>
      <c r="MKN96" s="84"/>
      <c r="MKO96" s="85"/>
      <c r="MKP96" s="84"/>
      <c r="MLC96" s="84"/>
      <c r="MLF96" s="84"/>
      <c r="MLG96" s="85"/>
      <c r="MLH96" s="84"/>
      <c r="MLU96" s="84"/>
      <c r="MLX96" s="84"/>
      <c r="MLY96" s="85"/>
      <c r="MLZ96" s="84"/>
      <c r="MMM96" s="84"/>
      <c r="MMP96" s="84"/>
      <c r="MMQ96" s="85"/>
      <c r="MMR96" s="84"/>
      <c r="MNE96" s="84"/>
      <c r="MNH96" s="84"/>
      <c r="MNI96" s="85"/>
      <c r="MNJ96" s="84"/>
      <c r="MNW96" s="84"/>
      <c r="MNZ96" s="84"/>
      <c r="MOA96" s="85"/>
      <c r="MOB96" s="84"/>
      <c r="MOO96" s="84"/>
      <c r="MOR96" s="84"/>
      <c r="MOS96" s="85"/>
      <c r="MOT96" s="84"/>
      <c r="MPG96" s="84"/>
      <c r="MPJ96" s="84"/>
      <c r="MPK96" s="85"/>
      <c r="MPL96" s="84"/>
      <c r="MPY96" s="84"/>
      <c r="MQB96" s="84"/>
      <c r="MQC96" s="85"/>
      <c r="MQD96" s="84"/>
      <c r="MQQ96" s="84"/>
      <c r="MQT96" s="84"/>
      <c r="MQU96" s="85"/>
      <c r="MQV96" s="84"/>
      <c r="MRI96" s="84"/>
      <c r="MRL96" s="84"/>
      <c r="MRM96" s="85"/>
      <c r="MRN96" s="84"/>
      <c r="MSA96" s="84"/>
      <c r="MSD96" s="84"/>
      <c r="MSE96" s="85"/>
      <c r="MSF96" s="84"/>
      <c r="MSS96" s="84"/>
      <c r="MSV96" s="84"/>
      <c r="MSW96" s="85"/>
      <c r="MSX96" s="84"/>
      <c r="MTK96" s="84"/>
      <c r="MTN96" s="84"/>
      <c r="MTO96" s="85"/>
      <c r="MTP96" s="84"/>
      <c r="MUC96" s="84"/>
      <c r="MUF96" s="84"/>
      <c r="MUG96" s="85"/>
      <c r="MUH96" s="84"/>
      <c r="MUU96" s="84"/>
      <c r="MUX96" s="84"/>
      <c r="MUY96" s="85"/>
      <c r="MUZ96" s="84"/>
      <c r="MVM96" s="84"/>
      <c r="MVP96" s="84"/>
      <c r="MVQ96" s="85"/>
      <c r="MVR96" s="84"/>
      <c r="MWE96" s="84"/>
      <c r="MWH96" s="84"/>
      <c r="MWI96" s="85"/>
      <c r="MWJ96" s="84"/>
      <c r="MWW96" s="84"/>
      <c r="MWZ96" s="84"/>
      <c r="MXA96" s="85"/>
      <c r="MXB96" s="84"/>
      <c r="MXO96" s="84"/>
      <c r="MXR96" s="84"/>
      <c r="MXS96" s="85"/>
      <c r="MXT96" s="84"/>
      <c r="MYG96" s="84"/>
      <c r="MYJ96" s="84"/>
      <c r="MYK96" s="85"/>
      <c r="MYL96" s="84"/>
      <c r="MYY96" s="84"/>
      <c r="MZB96" s="84"/>
      <c r="MZC96" s="85"/>
      <c r="MZD96" s="84"/>
      <c r="MZQ96" s="84"/>
      <c r="MZT96" s="84"/>
      <c r="MZU96" s="85"/>
      <c r="MZV96" s="84"/>
      <c r="NAI96" s="84"/>
      <c r="NAL96" s="84"/>
      <c r="NAM96" s="85"/>
      <c r="NAN96" s="84"/>
      <c r="NBA96" s="84"/>
      <c r="NBD96" s="84"/>
      <c r="NBE96" s="85"/>
      <c r="NBF96" s="84"/>
      <c r="NBS96" s="84"/>
      <c r="NBV96" s="84"/>
      <c r="NBW96" s="85"/>
      <c r="NBX96" s="84"/>
      <c r="NCK96" s="84"/>
      <c r="NCN96" s="84"/>
      <c r="NCO96" s="85"/>
      <c r="NCP96" s="84"/>
      <c r="NDC96" s="84"/>
      <c r="NDF96" s="84"/>
      <c r="NDG96" s="85"/>
      <c r="NDH96" s="84"/>
      <c r="NDU96" s="84"/>
      <c r="NDX96" s="84"/>
      <c r="NDY96" s="85"/>
      <c r="NDZ96" s="84"/>
      <c r="NEM96" s="84"/>
      <c r="NEP96" s="84"/>
      <c r="NEQ96" s="85"/>
      <c r="NER96" s="84"/>
      <c r="NFE96" s="84"/>
      <c r="NFH96" s="84"/>
      <c r="NFI96" s="85"/>
      <c r="NFJ96" s="84"/>
      <c r="NFW96" s="84"/>
      <c r="NFZ96" s="84"/>
      <c r="NGA96" s="85"/>
      <c r="NGB96" s="84"/>
      <c r="NGO96" s="84"/>
      <c r="NGR96" s="84"/>
      <c r="NGS96" s="85"/>
      <c r="NGT96" s="84"/>
      <c r="NHG96" s="84"/>
      <c r="NHJ96" s="84"/>
      <c r="NHK96" s="85"/>
      <c r="NHL96" s="84"/>
      <c r="NHY96" s="84"/>
      <c r="NIB96" s="84"/>
      <c r="NIC96" s="85"/>
      <c r="NID96" s="84"/>
      <c r="NIQ96" s="84"/>
      <c r="NIT96" s="84"/>
      <c r="NIU96" s="85"/>
      <c r="NIV96" s="84"/>
      <c r="NJI96" s="84"/>
      <c r="NJL96" s="84"/>
      <c r="NJM96" s="85"/>
      <c r="NJN96" s="84"/>
      <c r="NKA96" s="84"/>
      <c r="NKD96" s="84"/>
      <c r="NKE96" s="85"/>
      <c r="NKF96" s="84"/>
      <c r="NKS96" s="84"/>
      <c r="NKV96" s="84"/>
      <c r="NKW96" s="85"/>
      <c r="NKX96" s="84"/>
      <c r="NLK96" s="84"/>
      <c r="NLN96" s="84"/>
      <c r="NLO96" s="85"/>
      <c r="NLP96" s="84"/>
      <c r="NMC96" s="84"/>
      <c r="NMF96" s="84"/>
      <c r="NMG96" s="85"/>
      <c r="NMH96" s="84"/>
      <c r="NMU96" s="84"/>
      <c r="NMX96" s="84"/>
      <c r="NMY96" s="85"/>
      <c r="NMZ96" s="84"/>
      <c r="NNM96" s="84"/>
      <c r="NNP96" s="84"/>
      <c r="NNQ96" s="85"/>
      <c r="NNR96" s="84"/>
      <c r="NOE96" s="84"/>
      <c r="NOH96" s="84"/>
      <c r="NOI96" s="85"/>
      <c r="NOJ96" s="84"/>
      <c r="NOW96" s="84"/>
      <c r="NOZ96" s="84"/>
      <c r="NPA96" s="85"/>
      <c r="NPB96" s="84"/>
      <c r="NPO96" s="84"/>
      <c r="NPR96" s="84"/>
      <c r="NPS96" s="85"/>
      <c r="NPT96" s="84"/>
      <c r="NQG96" s="84"/>
      <c r="NQJ96" s="84"/>
      <c r="NQK96" s="85"/>
      <c r="NQL96" s="84"/>
      <c r="NQY96" s="84"/>
      <c r="NRB96" s="84"/>
      <c r="NRC96" s="85"/>
      <c r="NRD96" s="84"/>
      <c r="NRQ96" s="84"/>
      <c r="NRT96" s="84"/>
      <c r="NRU96" s="85"/>
      <c r="NRV96" s="84"/>
      <c r="NSI96" s="84"/>
      <c r="NSL96" s="84"/>
      <c r="NSM96" s="85"/>
      <c r="NSN96" s="84"/>
      <c r="NTA96" s="84"/>
      <c r="NTD96" s="84"/>
      <c r="NTE96" s="85"/>
      <c r="NTF96" s="84"/>
      <c r="NTS96" s="84"/>
      <c r="NTV96" s="84"/>
      <c r="NTW96" s="85"/>
      <c r="NTX96" s="84"/>
      <c r="NUK96" s="84"/>
      <c r="NUN96" s="84"/>
      <c r="NUO96" s="85"/>
      <c r="NUP96" s="84"/>
      <c r="NVC96" s="84"/>
      <c r="NVF96" s="84"/>
      <c r="NVG96" s="85"/>
      <c r="NVH96" s="84"/>
      <c r="NVU96" s="84"/>
      <c r="NVX96" s="84"/>
      <c r="NVY96" s="85"/>
      <c r="NVZ96" s="84"/>
      <c r="NWM96" s="84"/>
      <c r="NWP96" s="84"/>
      <c r="NWQ96" s="85"/>
      <c r="NWR96" s="84"/>
      <c r="NXE96" s="84"/>
      <c r="NXH96" s="84"/>
      <c r="NXI96" s="85"/>
      <c r="NXJ96" s="84"/>
      <c r="NXW96" s="84"/>
      <c r="NXZ96" s="84"/>
      <c r="NYA96" s="85"/>
      <c r="NYB96" s="84"/>
      <c r="NYO96" s="84"/>
      <c r="NYR96" s="84"/>
      <c r="NYS96" s="85"/>
      <c r="NYT96" s="84"/>
      <c r="NZG96" s="84"/>
      <c r="NZJ96" s="84"/>
      <c r="NZK96" s="85"/>
      <c r="NZL96" s="84"/>
      <c r="NZY96" s="84"/>
      <c r="OAB96" s="84"/>
      <c r="OAC96" s="85"/>
      <c r="OAD96" s="84"/>
      <c r="OAQ96" s="84"/>
      <c r="OAT96" s="84"/>
      <c r="OAU96" s="85"/>
      <c r="OAV96" s="84"/>
      <c r="OBI96" s="84"/>
      <c r="OBL96" s="84"/>
      <c r="OBM96" s="85"/>
      <c r="OBN96" s="84"/>
      <c r="OCA96" s="84"/>
      <c r="OCD96" s="84"/>
      <c r="OCE96" s="85"/>
      <c r="OCF96" s="84"/>
      <c r="OCS96" s="84"/>
      <c r="OCV96" s="84"/>
      <c r="OCW96" s="85"/>
      <c r="OCX96" s="84"/>
      <c r="ODK96" s="84"/>
      <c r="ODN96" s="84"/>
      <c r="ODO96" s="85"/>
      <c r="ODP96" s="84"/>
      <c r="OEC96" s="84"/>
      <c r="OEF96" s="84"/>
      <c r="OEG96" s="85"/>
      <c r="OEH96" s="84"/>
      <c r="OEU96" s="84"/>
      <c r="OEX96" s="84"/>
      <c r="OEY96" s="85"/>
      <c r="OEZ96" s="84"/>
      <c r="OFM96" s="84"/>
      <c r="OFP96" s="84"/>
      <c r="OFQ96" s="85"/>
      <c r="OFR96" s="84"/>
      <c r="OGE96" s="84"/>
      <c r="OGH96" s="84"/>
      <c r="OGI96" s="85"/>
      <c r="OGJ96" s="84"/>
      <c r="OGW96" s="84"/>
      <c r="OGZ96" s="84"/>
      <c r="OHA96" s="85"/>
      <c r="OHB96" s="84"/>
      <c r="OHO96" s="84"/>
      <c r="OHR96" s="84"/>
      <c r="OHS96" s="85"/>
      <c r="OHT96" s="84"/>
      <c r="OIG96" s="84"/>
      <c r="OIJ96" s="84"/>
      <c r="OIK96" s="85"/>
      <c r="OIL96" s="84"/>
      <c r="OIY96" s="84"/>
      <c r="OJB96" s="84"/>
      <c r="OJC96" s="85"/>
      <c r="OJD96" s="84"/>
      <c r="OJQ96" s="84"/>
      <c r="OJT96" s="84"/>
      <c r="OJU96" s="85"/>
      <c r="OJV96" s="84"/>
      <c r="OKI96" s="84"/>
      <c r="OKL96" s="84"/>
      <c r="OKM96" s="85"/>
      <c r="OKN96" s="84"/>
      <c r="OLA96" s="84"/>
      <c r="OLD96" s="84"/>
      <c r="OLE96" s="85"/>
      <c r="OLF96" s="84"/>
      <c r="OLS96" s="84"/>
      <c r="OLV96" s="84"/>
      <c r="OLW96" s="85"/>
      <c r="OLX96" s="84"/>
      <c r="OMK96" s="84"/>
      <c r="OMN96" s="84"/>
      <c r="OMO96" s="85"/>
      <c r="OMP96" s="84"/>
      <c r="ONC96" s="84"/>
      <c r="ONF96" s="84"/>
      <c r="ONG96" s="85"/>
      <c r="ONH96" s="84"/>
      <c r="ONU96" s="84"/>
      <c r="ONX96" s="84"/>
      <c r="ONY96" s="85"/>
      <c r="ONZ96" s="84"/>
      <c r="OOM96" s="84"/>
      <c r="OOP96" s="84"/>
      <c r="OOQ96" s="85"/>
      <c r="OOR96" s="84"/>
      <c r="OPE96" s="84"/>
      <c r="OPH96" s="84"/>
      <c r="OPI96" s="85"/>
      <c r="OPJ96" s="84"/>
      <c r="OPW96" s="84"/>
      <c r="OPZ96" s="84"/>
      <c r="OQA96" s="85"/>
      <c r="OQB96" s="84"/>
      <c r="OQO96" s="84"/>
      <c r="OQR96" s="84"/>
      <c r="OQS96" s="85"/>
      <c r="OQT96" s="84"/>
      <c r="ORG96" s="84"/>
      <c r="ORJ96" s="84"/>
      <c r="ORK96" s="85"/>
      <c r="ORL96" s="84"/>
      <c r="ORY96" s="84"/>
      <c r="OSB96" s="84"/>
      <c r="OSC96" s="85"/>
      <c r="OSD96" s="84"/>
      <c r="OSQ96" s="84"/>
      <c r="OST96" s="84"/>
      <c r="OSU96" s="85"/>
      <c r="OSV96" s="84"/>
      <c r="OTI96" s="84"/>
      <c r="OTL96" s="84"/>
      <c r="OTM96" s="85"/>
      <c r="OTN96" s="84"/>
      <c r="OUA96" s="84"/>
      <c r="OUD96" s="84"/>
      <c r="OUE96" s="85"/>
      <c r="OUF96" s="84"/>
      <c r="OUS96" s="84"/>
      <c r="OUV96" s="84"/>
      <c r="OUW96" s="85"/>
      <c r="OUX96" s="84"/>
      <c r="OVK96" s="84"/>
      <c r="OVN96" s="84"/>
      <c r="OVO96" s="85"/>
      <c r="OVP96" s="84"/>
      <c r="OWC96" s="84"/>
      <c r="OWF96" s="84"/>
      <c r="OWG96" s="85"/>
      <c r="OWH96" s="84"/>
      <c r="OWU96" s="84"/>
      <c r="OWX96" s="84"/>
      <c r="OWY96" s="85"/>
      <c r="OWZ96" s="84"/>
      <c r="OXM96" s="84"/>
      <c r="OXP96" s="84"/>
      <c r="OXQ96" s="85"/>
      <c r="OXR96" s="84"/>
      <c r="OYE96" s="84"/>
      <c r="OYH96" s="84"/>
      <c r="OYI96" s="85"/>
      <c r="OYJ96" s="84"/>
      <c r="OYW96" s="84"/>
      <c r="OYZ96" s="84"/>
      <c r="OZA96" s="85"/>
      <c r="OZB96" s="84"/>
      <c r="OZO96" s="84"/>
      <c r="OZR96" s="84"/>
      <c r="OZS96" s="85"/>
      <c r="OZT96" s="84"/>
      <c r="PAG96" s="84"/>
      <c r="PAJ96" s="84"/>
      <c r="PAK96" s="85"/>
      <c r="PAL96" s="84"/>
      <c r="PAY96" s="84"/>
      <c r="PBB96" s="84"/>
      <c r="PBC96" s="85"/>
      <c r="PBD96" s="84"/>
      <c r="PBQ96" s="84"/>
      <c r="PBT96" s="84"/>
      <c r="PBU96" s="85"/>
      <c r="PBV96" s="84"/>
      <c r="PCI96" s="84"/>
      <c r="PCL96" s="84"/>
      <c r="PCM96" s="85"/>
      <c r="PCN96" s="84"/>
      <c r="PDA96" s="84"/>
      <c r="PDD96" s="84"/>
      <c r="PDE96" s="85"/>
      <c r="PDF96" s="84"/>
      <c r="PDS96" s="84"/>
      <c r="PDV96" s="84"/>
      <c r="PDW96" s="85"/>
      <c r="PDX96" s="84"/>
      <c r="PEK96" s="84"/>
      <c r="PEN96" s="84"/>
      <c r="PEO96" s="85"/>
      <c r="PEP96" s="84"/>
      <c r="PFC96" s="84"/>
      <c r="PFF96" s="84"/>
      <c r="PFG96" s="85"/>
      <c r="PFH96" s="84"/>
      <c r="PFU96" s="84"/>
      <c r="PFX96" s="84"/>
      <c r="PFY96" s="85"/>
      <c r="PFZ96" s="84"/>
      <c r="PGM96" s="84"/>
      <c r="PGP96" s="84"/>
      <c r="PGQ96" s="85"/>
      <c r="PGR96" s="84"/>
      <c r="PHE96" s="84"/>
      <c r="PHH96" s="84"/>
      <c r="PHI96" s="85"/>
      <c r="PHJ96" s="84"/>
      <c r="PHW96" s="84"/>
      <c r="PHZ96" s="84"/>
      <c r="PIA96" s="85"/>
      <c r="PIB96" s="84"/>
      <c r="PIO96" s="84"/>
      <c r="PIR96" s="84"/>
      <c r="PIS96" s="85"/>
      <c r="PIT96" s="84"/>
      <c r="PJG96" s="84"/>
      <c r="PJJ96" s="84"/>
      <c r="PJK96" s="85"/>
      <c r="PJL96" s="84"/>
      <c r="PJY96" s="84"/>
      <c r="PKB96" s="84"/>
      <c r="PKC96" s="85"/>
      <c r="PKD96" s="84"/>
      <c r="PKQ96" s="84"/>
      <c r="PKT96" s="84"/>
      <c r="PKU96" s="85"/>
      <c r="PKV96" s="84"/>
      <c r="PLI96" s="84"/>
      <c r="PLL96" s="84"/>
      <c r="PLM96" s="85"/>
      <c r="PLN96" s="84"/>
      <c r="PMA96" s="84"/>
      <c r="PMD96" s="84"/>
      <c r="PME96" s="85"/>
      <c r="PMF96" s="84"/>
      <c r="PMS96" s="84"/>
      <c r="PMV96" s="84"/>
      <c r="PMW96" s="85"/>
      <c r="PMX96" s="84"/>
      <c r="PNK96" s="84"/>
      <c r="PNN96" s="84"/>
      <c r="PNO96" s="85"/>
      <c r="PNP96" s="84"/>
      <c r="POC96" s="84"/>
      <c r="POF96" s="84"/>
      <c r="POG96" s="85"/>
      <c r="POH96" s="84"/>
      <c r="POU96" s="84"/>
      <c r="POX96" s="84"/>
      <c r="POY96" s="85"/>
      <c r="POZ96" s="84"/>
      <c r="PPM96" s="84"/>
      <c r="PPP96" s="84"/>
      <c r="PPQ96" s="85"/>
      <c r="PPR96" s="84"/>
      <c r="PQE96" s="84"/>
      <c r="PQH96" s="84"/>
      <c r="PQI96" s="85"/>
      <c r="PQJ96" s="84"/>
      <c r="PQW96" s="84"/>
      <c r="PQZ96" s="84"/>
      <c r="PRA96" s="85"/>
      <c r="PRB96" s="84"/>
      <c r="PRO96" s="84"/>
      <c r="PRR96" s="84"/>
      <c r="PRS96" s="85"/>
      <c r="PRT96" s="84"/>
      <c r="PSG96" s="84"/>
      <c r="PSJ96" s="84"/>
      <c r="PSK96" s="85"/>
      <c r="PSL96" s="84"/>
      <c r="PSY96" s="84"/>
      <c r="PTB96" s="84"/>
      <c r="PTC96" s="85"/>
      <c r="PTD96" s="84"/>
      <c r="PTQ96" s="84"/>
      <c r="PTT96" s="84"/>
      <c r="PTU96" s="85"/>
      <c r="PTV96" s="84"/>
      <c r="PUI96" s="84"/>
      <c r="PUL96" s="84"/>
      <c r="PUM96" s="85"/>
      <c r="PUN96" s="84"/>
      <c r="PVA96" s="84"/>
      <c r="PVD96" s="84"/>
      <c r="PVE96" s="85"/>
      <c r="PVF96" s="84"/>
      <c r="PVS96" s="84"/>
      <c r="PVV96" s="84"/>
      <c r="PVW96" s="85"/>
      <c r="PVX96" s="84"/>
      <c r="PWK96" s="84"/>
      <c r="PWN96" s="84"/>
      <c r="PWO96" s="85"/>
      <c r="PWP96" s="84"/>
      <c r="PXC96" s="84"/>
      <c r="PXF96" s="84"/>
      <c r="PXG96" s="85"/>
      <c r="PXH96" s="84"/>
      <c r="PXU96" s="84"/>
      <c r="PXX96" s="84"/>
      <c r="PXY96" s="85"/>
      <c r="PXZ96" s="84"/>
      <c r="PYM96" s="84"/>
      <c r="PYP96" s="84"/>
      <c r="PYQ96" s="85"/>
      <c r="PYR96" s="84"/>
      <c r="PZE96" s="84"/>
      <c r="PZH96" s="84"/>
      <c r="PZI96" s="85"/>
      <c r="PZJ96" s="84"/>
      <c r="PZW96" s="84"/>
      <c r="PZZ96" s="84"/>
      <c r="QAA96" s="85"/>
      <c r="QAB96" s="84"/>
      <c r="QAO96" s="84"/>
      <c r="QAR96" s="84"/>
      <c r="QAS96" s="85"/>
      <c r="QAT96" s="84"/>
      <c r="QBG96" s="84"/>
      <c r="QBJ96" s="84"/>
      <c r="QBK96" s="85"/>
      <c r="QBL96" s="84"/>
      <c r="QBY96" s="84"/>
      <c r="QCB96" s="84"/>
      <c r="QCC96" s="85"/>
      <c r="QCD96" s="84"/>
      <c r="QCQ96" s="84"/>
      <c r="QCT96" s="84"/>
      <c r="QCU96" s="85"/>
      <c r="QCV96" s="84"/>
      <c r="QDI96" s="84"/>
      <c r="QDL96" s="84"/>
      <c r="QDM96" s="85"/>
      <c r="QDN96" s="84"/>
      <c r="QEA96" s="84"/>
      <c r="QED96" s="84"/>
      <c r="QEE96" s="85"/>
      <c r="QEF96" s="84"/>
      <c r="QES96" s="84"/>
      <c r="QEV96" s="84"/>
      <c r="QEW96" s="85"/>
      <c r="QEX96" s="84"/>
      <c r="QFK96" s="84"/>
      <c r="QFN96" s="84"/>
      <c r="QFO96" s="85"/>
      <c r="QFP96" s="84"/>
      <c r="QGC96" s="84"/>
      <c r="QGF96" s="84"/>
      <c r="QGG96" s="85"/>
      <c r="QGH96" s="84"/>
      <c r="QGU96" s="84"/>
      <c r="QGX96" s="84"/>
      <c r="QGY96" s="85"/>
      <c r="QGZ96" s="84"/>
      <c r="QHM96" s="84"/>
      <c r="QHP96" s="84"/>
      <c r="QHQ96" s="85"/>
      <c r="QHR96" s="84"/>
      <c r="QIE96" s="84"/>
      <c r="QIH96" s="84"/>
      <c r="QII96" s="85"/>
      <c r="QIJ96" s="84"/>
      <c r="QIW96" s="84"/>
      <c r="QIZ96" s="84"/>
      <c r="QJA96" s="85"/>
      <c r="QJB96" s="84"/>
      <c r="QJO96" s="84"/>
      <c r="QJR96" s="84"/>
      <c r="QJS96" s="85"/>
      <c r="QJT96" s="84"/>
      <c r="QKG96" s="84"/>
      <c r="QKJ96" s="84"/>
      <c r="QKK96" s="85"/>
      <c r="QKL96" s="84"/>
      <c r="QKY96" s="84"/>
      <c r="QLB96" s="84"/>
      <c r="QLC96" s="85"/>
      <c r="QLD96" s="84"/>
      <c r="QLQ96" s="84"/>
      <c r="QLT96" s="84"/>
      <c r="QLU96" s="85"/>
      <c r="QLV96" s="84"/>
      <c r="QMI96" s="84"/>
      <c r="QML96" s="84"/>
      <c r="QMM96" s="85"/>
      <c r="QMN96" s="84"/>
      <c r="QNA96" s="84"/>
      <c r="QND96" s="84"/>
      <c r="QNE96" s="85"/>
      <c r="QNF96" s="84"/>
      <c r="QNS96" s="84"/>
      <c r="QNV96" s="84"/>
      <c r="QNW96" s="85"/>
      <c r="QNX96" s="84"/>
      <c r="QOK96" s="84"/>
      <c r="QON96" s="84"/>
      <c r="QOO96" s="85"/>
      <c r="QOP96" s="84"/>
      <c r="QPC96" s="84"/>
      <c r="QPF96" s="84"/>
      <c r="QPG96" s="85"/>
      <c r="QPH96" s="84"/>
      <c r="QPU96" s="84"/>
      <c r="QPX96" s="84"/>
      <c r="QPY96" s="85"/>
      <c r="QPZ96" s="84"/>
      <c r="QQM96" s="84"/>
      <c r="QQP96" s="84"/>
      <c r="QQQ96" s="85"/>
      <c r="QQR96" s="84"/>
      <c r="QRE96" s="84"/>
      <c r="QRH96" s="84"/>
      <c r="QRI96" s="85"/>
      <c r="QRJ96" s="84"/>
      <c r="QRW96" s="84"/>
      <c r="QRZ96" s="84"/>
      <c r="QSA96" s="85"/>
      <c r="QSB96" s="84"/>
      <c r="QSO96" s="84"/>
      <c r="QSR96" s="84"/>
      <c r="QSS96" s="85"/>
      <c r="QST96" s="84"/>
      <c r="QTG96" s="84"/>
      <c r="QTJ96" s="84"/>
      <c r="QTK96" s="85"/>
      <c r="QTL96" s="84"/>
      <c r="QTY96" s="84"/>
      <c r="QUB96" s="84"/>
      <c r="QUC96" s="85"/>
      <c r="QUD96" s="84"/>
      <c r="QUQ96" s="84"/>
      <c r="QUT96" s="84"/>
      <c r="QUU96" s="85"/>
      <c r="QUV96" s="84"/>
      <c r="QVI96" s="84"/>
      <c r="QVL96" s="84"/>
      <c r="QVM96" s="85"/>
      <c r="QVN96" s="84"/>
      <c r="QWA96" s="84"/>
      <c r="QWD96" s="84"/>
      <c r="QWE96" s="85"/>
      <c r="QWF96" s="84"/>
      <c r="QWS96" s="84"/>
      <c r="QWV96" s="84"/>
      <c r="QWW96" s="85"/>
      <c r="QWX96" s="84"/>
      <c r="QXK96" s="84"/>
      <c r="QXN96" s="84"/>
      <c r="QXO96" s="85"/>
      <c r="QXP96" s="84"/>
      <c r="QYC96" s="84"/>
      <c r="QYF96" s="84"/>
      <c r="QYG96" s="85"/>
      <c r="QYH96" s="84"/>
      <c r="QYU96" s="84"/>
      <c r="QYX96" s="84"/>
      <c r="QYY96" s="85"/>
      <c r="QYZ96" s="84"/>
      <c r="QZM96" s="84"/>
      <c r="QZP96" s="84"/>
      <c r="QZQ96" s="85"/>
      <c r="QZR96" s="84"/>
      <c r="RAE96" s="84"/>
      <c r="RAH96" s="84"/>
      <c r="RAI96" s="85"/>
      <c r="RAJ96" s="84"/>
      <c r="RAW96" s="84"/>
      <c r="RAZ96" s="84"/>
      <c r="RBA96" s="85"/>
      <c r="RBB96" s="84"/>
      <c r="RBO96" s="84"/>
      <c r="RBR96" s="84"/>
      <c r="RBS96" s="85"/>
      <c r="RBT96" s="84"/>
      <c r="RCG96" s="84"/>
      <c r="RCJ96" s="84"/>
      <c r="RCK96" s="85"/>
      <c r="RCL96" s="84"/>
      <c r="RCY96" s="84"/>
      <c r="RDB96" s="84"/>
      <c r="RDC96" s="85"/>
      <c r="RDD96" s="84"/>
      <c r="RDQ96" s="84"/>
      <c r="RDT96" s="84"/>
      <c r="RDU96" s="85"/>
      <c r="RDV96" s="84"/>
      <c r="REI96" s="84"/>
      <c r="REL96" s="84"/>
      <c r="REM96" s="85"/>
      <c r="REN96" s="84"/>
      <c r="RFA96" s="84"/>
      <c r="RFD96" s="84"/>
      <c r="RFE96" s="85"/>
      <c r="RFF96" s="84"/>
      <c r="RFS96" s="84"/>
      <c r="RFV96" s="84"/>
      <c r="RFW96" s="85"/>
      <c r="RFX96" s="84"/>
      <c r="RGK96" s="84"/>
      <c r="RGN96" s="84"/>
      <c r="RGO96" s="85"/>
      <c r="RGP96" s="84"/>
      <c r="RHC96" s="84"/>
      <c r="RHF96" s="84"/>
      <c r="RHG96" s="85"/>
      <c r="RHH96" s="84"/>
      <c r="RHU96" s="84"/>
      <c r="RHX96" s="84"/>
      <c r="RHY96" s="85"/>
      <c r="RHZ96" s="84"/>
      <c r="RIM96" s="84"/>
      <c r="RIP96" s="84"/>
      <c r="RIQ96" s="85"/>
      <c r="RIR96" s="84"/>
      <c r="RJE96" s="84"/>
      <c r="RJH96" s="84"/>
      <c r="RJI96" s="85"/>
      <c r="RJJ96" s="84"/>
      <c r="RJW96" s="84"/>
      <c r="RJZ96" s="84"/>
      <c r="RKA96" s="85"/>
      <c r="RKB96" s="84"/>
      <c r="RKO96" s="84"/>
      <c r="RKR96" s="84"/>
      <c r="RKS96" s="85"/>
      <c r="RKT96" s="84"/>
      <c r="RLG96" s="84"/>
      <c r="RLJ96" s="84"/>
      <c r="RLK96" s="85"/>
      <c r="RLL96" s="84"/>
      <c r="RLY96" s="84"/>
      <c r="RMB96" s="84"/>
      <c r="RMC96" s="85"/>
      <c r="RMD96" s="84"/>
      <c r="RMQ96" s="84"/>
      <c r="RMT96" s="84"/>
      <c r="RMU96" s="85"/>
      <c r="RMV96" s="84"/>
      <c r="RNI96" s="84"/>
      <c r="RNL96" s="84"/>
      <c r="RNM96" s="85"/>
      <c r="RNN96" s="84"/>
      <c r="ROA96" s="84"/>
      <c r="ROD96" s="84"/>
      <c r="ROE96" s="85"/>
      <c r="ROF96" s="84"/>
      <c r="ROS96" s="84"/>
      <c r="ROV96" s="84"/>
      <c r="ROW96" s="85"/>
      <c r="ROX96" s="84"/>
      <c r="RPK96" s="84"/>
      <c r="RPN96" s="84"/>
      <c r="RPO96" s="85"/>
      <c r="RPP96" s="84"/>
      <c r="RQC96" s="84"/>
      <c r="RQF96" s="84"/>
      <c r="RQG96" s="85"/>
      <c r="RQH96" s="84"/>
      <c r="RQU96" s="84"/>
      <c r="RQX96" s="84"/>
      <c r="RQY96" s="85"/>
      <c r="RQZ96" s="84"/>
      <c r="RRM96" s="84"/>
      <c r="RRP96" s="84"/>
      <c r="RRQ96" s="85"/>
      <c r="RRR96" s="84"/>
      <c r="RSE96" s="84"/>
      <c r="RSH96" s="84"/>
      <c r="RSI96" s="85"/>
      <c r="RSJ96" s="84"/>
      <c r="RSW96" s="84"/>
      <c r="RSZ96" s="84"/>
      <c r="RTA96" s="85"/>
      <c r="RTB96" s="84"/>
      <c r="RTO96" s="84"/>
      <c r="RTR96" s="84"/>
      <c r="RTS96" s="85"/>
      <c r="RTT96" s="84"/>
      <c r="RUG96" s="84"/>
      <c r="RUJ96" s="84"/>
      <c r="RUK96" s="85"/>
      <c r="RUL96" s="84"/>
      <c r="RUY96" s="84"/>
      <c r="RVB96" s="84"/>
      <c r="RVC96" s="85"/>
      <c r="RVD96" s="84"/>
      <c r="RVQ96" s="84"/>
      <c r="RVT96" s="84"/>
      <c r="RVU96" s="85"/>
      <c r="RVV96" s="84"/>
      <c r="RWI96" s="84"/>
      <c r="RWL96" s="84"/>
      <c r="RWM96" s="85"/>
      <c r="RWN96" s="84"/>
      <c r="RXA96" s="84"/>
      <c r="RXD96" s="84"/>
      <c r="RXE96" s="85"/>
      <c r="RXF96" s="84"/>
      <c r="RXS96" s="84"/>
      <c r="RXV96" s="84"/>
      <c r="RXW96" s="85"/>
      <c r="RXX96" s="84"/>
      <c r="RYK96" s="84"/>
      <c r="RYN96" s="84"/>
      <c r="RYO96" s="85"/>
      <c r="RYP96" s="84"/>
      <c r="RZC96" s="84"/>
      <c r="RZF96" s="84"/>
      <c r="RZG96" s="85"/>
      <c r="RZH96" s="84"/>
      <c r="RZU96" s="84"/>
      <c r="RZX96" s="84"/>
      <c r="RZY96" s="85"/>
      <c r="RZZ96" s="84"/>
      <c r="SAM96" s="84"/>
      <c r="SAP96" s="84"/>
      <c r="SAQ96" s="85"/>
      <c r="SAR96" s="84"/>
      <c r="SBE96" s="84"/>
      <c r="SBH96" s="84"/>
      <c r="SBI96" s="85"/>
      <c r="SBJ96" s="84"/>
      <c r="SBW96" s="84"/>
      <c r="SBZ96" s="84"/>
      <c r="SCA96" s="85"/>
      <c r="SCB96" s="84"/>
      <c r="SCO96" s="84"/>
      <c r="SCR96" s="84"/>
      <c r="SCS96" s="85"/>
      <c r="SCT96" s="84"/>
      <c r="SDG96" s="84"/>
      <c r="SDJ96" s="84"/>
      <c r="SDK96" s="85"/>
      <c r="SDL96" s="84"/>
      <c r="SDY96" s="84"/>
      <c r="SEB96" s="84"/>
      <c r="SEC96" s="85"/>
      <c r="SED96" s="84"/>
      <c r="SEQ96" s="84"/>
      <c r="SET96" s="84"/>
      <c r="SEU96" s="85"/>
      <c r="SEV96" s="84"/>
      <c r="SFI96" s="84"/>
      <c r="SFL96" s="84"/>
      <c r="SFM96" s="85"/>
      <c r="SFN96" s="84"/>
      <c r="SGA96" s="84"/>
      <c r="SGD96" s="84"/>
      <c r="SGE96" s="85"/>
      <c r="SGF96" s="84"/>
      <c r="SGS96" s="84"/>
      <c r="SGV96" s="84"/>
      <c r="SGW96" s="85"/>
      <c r="SGX96" s="84"/>
      <c r="SHK96" s="84"/>
      <c r="SHN96" s="84"/>
      <c r="SHO96" s="85"/>
      <c r="SHP96" s="84"/>
      <c r="SIC96" s="84"/>
      <c r="SIF96" s="84"/>
      <c r="SIG96" s="85"/>
      <c r="SIH96" s="84"/>
      <c r="SIU96" s="84"/>
      <c r="SIX96" s="84"/>
      <c r="SIY96" s="85"/>
      <c r="SIZ96" s="84"/>
      <c r="SJM96" s="84"/>
      <c r="SJP96" s="84"/>
      <c r="SJQ96" s="85"/>
      <c r="SJR96" s="84"/>
      <c r="SKE96" s="84"/>
      <c r="SKH96" s="84"/>
      <c r="SKI96" s="85"/>
      <c r="SKJ96" s="84"/>
      <c r="SKW96" s="84"/>
      <c r="SKZ96" s="84"/>
      <c r="SLA96" s="85"/>
      <c r="SLB96" s="84"/>
      <c r="SLO96" s="84"/>
      <c r="SLR96" s="84"/>
      <c r="SLS96" s="85"/>
      <c r="SLT96" s="84"/>
      <c r="SMG96" s="84"/>
      <c r="SMJ96" s="84"/>
      <c r="SMK96" s="85"/>
      <c r="SML96" s="84"/>
      <c r="SMY96" s="84"/>
      <c r="SNB96" s="84"/>
      <c r="SNC96" s="85"/>
      <c r="SND96" s="84"/>
      <c r="SNQ96" s="84"/>
      <c r="SNT96" s="84"/>
      <c r="SNU96" s="85"/>
      <c r="SNV96" s="84"/>
      <c r="SOI96" s="84"/>
      <c r="SOL96" s="84"/>
      <c r="SOM96" s="85"/>
      <c r="SON96" s="84"/>
      <c r="SPA96" s="84"/>
      <c r="SPD96" s="84"/>
      <c r="SPE96" s="85"/>
      <c r="SPF96" s="84"/>
      <c r="SPS96" s="84"/>
      <c r="SPV96" s="84"/>
      <c r="SPW96" s="85"/>
      <c r="SPX96" s="84"/>
      <c r="SQK96" s="84"/>
      <c r="SQN96" s="84"/>
      <c r="SQO96" s="85"/>
      <c r="SQP96" s="84"/>
      <c r="SRC96" s="84"/>
      <c r="SRF96" s="84"/>
      <c r="SRG96" s="85"/>
      <c r="SRH96" s="84"/>
      <c r="SRU96" s="84"/>
      <c r="SRX96" s="84"/>
      <c r="SRY96" s="85"/>
      <c r="SRZ96" s="84"/>
      <c r="SSM96" s="84"/>
      <c r="SSP96" s="84"/>
      <c r="SSQ96" s="85"/>
      <c r="SSR96" s="84"/>
      <c r="STE96" s="84"/>
      <c r="STH96" s="84"/>
      <c r="STI96" s="85"/>
      <c r="STJ96" s="84"/>
      <c r="STW96" s="84"/>
      <c r="STZ96" s="84"/>
      <c r="SUA96" s="85"/>
      <c r="SUB96" s="84"/>
      <c r="SUO96" s="84"/>
      <c r="SUR96" s="84"/>
      <c r="SUS96" s="85"/>
      <c r="SUT96" s="84"/>
      <c r="SVG96" s="84"/>
      <c r="SVJ96" s="84"/>
      <c r="SVK96" s="85"/>
      <c r="SVL96" s="84"/>
      <c r="SVY96" s="84"/>
      <c r="SWB96" s="84"/>
      <c r="SWC96" s="85"/>
      <c r="SWD96" s="84"/>
      <c r="SWQ96" s="84"/>
      <c r="SWT96" s="84"/>
      <c r="SWU96" s="85"/>
      <c r="SWV96" s="84"/>
      <c r="SXI96" s="84"/>
      <c r="SXL96" s="84"/>
      <c r="SXM96" s="85"/>
      <c r="SXN96" s="84"/>
      <c r="SYA96" s="84"/>
      <c r="SYD96" s="84"/>
      <c r="SYE96" s="85"/>
      <c r="SYF96" s="84"/>
      <c r="SYS96" s="84"/>
      <c r="SYV96" s="84"/>
      <c r="SYW96" s="85"/>
      <c r="SYX96" s="84"/>
      <c r="SZK96" s="84"/>
      <c r="SZN96" s="84"/>
      <c r="SZO96" s="85"/>
      <c r="SZP96" s="84"/>
      <c r="TAC96" s="84"/>
      <c r="TAF96" s="84"/>
      <c r="TAG96" s="85"/>
      <c r="TAH96" s="84"/>
      <c r="TAU96" s="84"/>
      <c r="TAX96" s="84"/>
      <c r="TAY96" s="85"/>
      <c r="TAZ96" s="84"/>
      <c r="TBM96" s="84"/>
      <c r="TBP96" s="84"/>
      <c r="TBQ96" s="85"/>
      <c r="TBR96" s="84"/>
      <c r="TCE96" s="84"/>
      <c r="TCH96" s="84"/>
      <c r="TCI96" s="85"/>
      <c r="TCJ96" s="84"/>
      <c r="TCW96" s="84"/>
      <c r="TCZ96" s="84"/>
      <c r="TDA96" s="85"/>
      <c r="TDB96" s="84"/>
      <c r="TDO96" s="84"/>
      <c r="TDR96" s="84"/>
      <c r="TDS96" s="85"/>
      <c r="TDT96" s="84"/>
      <c r="TEG96" s="84"/>
      <c r="TEJ96" s="84"/>
      <c r="TEK96" s="85"/>
      <c r="TEL96" s="84"/>
      <c r="TEY96" s="84"/>
      <c r="TFB96" s="84"/>
      <c r="TFC96" s="85"/>
      <c r="TFD96" s="84"/>
      <c r="TFQ96" s="84"/>
      <c r="TFT96" s="84"/>
      <c r="TFU96" s="85"/>
      <c r="TFV96" s="84"/>
      <c r="TGI96" s="84"/>
      <c r="TGL96" s="84"/>
      <c r="TGM96" s="85"/>
      <c r="TGN96" s="84"/>
      <c r="THA96" s="84"/>
      <c r="THD96" s="84"/>
      <c r="THE96" s="85"/>
      <c r="THF96" s="84"/>
      <c r="THS96" s="84"/>
      <c r="THV96" s="84"/>
      <c r="THW96" s="85"/>
      <c r="THX96" s="84"/>
      <c r="TIK96" s="84"/>
      <c r="TIN96" s="84"/>
      <c r="TIO96" s="85"/>
      <c r="TIP96" s="84"/>
      <c r="TJC96" s="84"/>
      <c r="TJF96" s="84"/>
      <c r="TJG96" s="85"/>
      <c r="TJH96" s="84"/>
      <c r="TJU96" s="84"/>
      <c r="TJX96" s="84"/>
      <c r="TJY96" s="85"/>
      <c r="TJZ96" s="84"/>
      <c r="TKM96" s="84"/>
      <c r="TKP96" s="84"/>
      <c r="TKQ96" s="85"/>
      <c r="TKR96" s="84"/>
      <c r="TLE96" s="84"/>
      <c r="TLH96" s="84"/>
      <c r="TLI96" s="85"/>
      <c r="TLJ96" s="84"/>
      <c r="TLW96" s="84"/>
      <c r="TLZ96" s="84"/>
      <c r="TMA96" s="85"/>
      <c r="TMB96" s="84"/>
      <c r="TMO96" s="84"/>
      <c r="TMR96" s="84"/>
      <c r="TMS96" s="85"/>
      <c r="TMT96" s="84"/>
      <c r="TNG96" s="84"/>
      <c r="TNJ96" s="84"/>
      <c r="TNK96" s="85"/>
      <c r="TNL96" s="84"/>
      <c r="TNY96" s="84"/>
      <c r="TOB96" s="84"/>
      <c r="TOC96" s="85"/>
      <c r="TOD96" s="84"/>
      <c r="TOQ96" s="84"/>
      <c r="TOT96" s="84"/>
      <c r="TOU96" s="85"/>
      <c r="TOV96" s="84"/>
      <c r="TPI96" s="84"/>
      <c r="TPL96" s="84"/>
      <c r="TPM96" s="85"/>
      <c r="TPN96" s="84"/>
      <c r="TQA96" s="84"/>
      <c r="TQD96" s="84"/>
      <c r="TQE96" s="85"/>
      <c r="TQF96" s="84"/>
      <c r="TQS96" s="84"/>
      <c r="TQV96" s="84"/>
      <c r="TQW96" s="85"/>
      <c r="TQX96" s="84"/>
      <c r="TRK96" s="84"/>
      <c r="TRN96" s="84"/>
      <c r="TRO96" s="85"/>
      <c r="TRP96" s="84"/>
      <c r="TSC96" s="84"/>
      <c r="TSF96" s="84"/>
      <c r="TSG96" s="85"/>
      <c r="TSH96" s="84"/>
      <c r="TSU96" s="84"/>
      <c r="TSX96" s="84"/>
      <c r="TSY96" s="85"/>
      <c r="TSZ96" s="84"/>
      <c r="TTM96" s="84"/>
      <c r="TTP96" s="84"/>
      <c r="TTQ96" s="85"/>
      <c r="TTR96" s="84"/>
      <c r="TUE96" s="84"/>
      <c r="TUH96" s="84"/>
      <c r="TUI96" s="85"/>
      <c r="TUJ96" s="84"/>
      <c r="TUW96" s="84"/>
      <c r="TUZ96" s="84"/>
      <c r="TVA96" s="85"/>
      <c r="TVB96" s="84"/>
      <c r="TVO96" s="84"/>
      <c r="TVR96" s="84"/>
      <c r="TVS96" s="85"/>
      <c r="TVT96" s="84"/>
      <c r="TWG96" s="84"/>
      <c r="TWJ96" s="84"/>
      <c r="TWK96" s="85"/>
      <c r="TWL96" s="84"/>
      <c r="TWY96" s="84"/>
      <c r="TXB96" s="84"/>
      <c r="TXC96" s="85"/>
      <c r="TXD96" s="84"/>
      <c r="TXQ96" s="84"/>
      <c r="TXT96" s="84"/>
      <c r="TXU96" s="85"/>
      <c r="TXV96" s="84"/>
      <c r="TYI96" s="84"/>
      <c r="TYL96" s="84"/>
      <c r="TYM96" s="85"/>
      <c r="TYN96" s="84"/>
      <c r="TZA96" s="84"/>
      <c r="TZD96" s="84"/>
      <c r="TZE96" s="85"/>
      <c r="TZF96" s="84"/>
      <c r="TZS96" s="84"/>
      <c r="TZV96" s="84"/>
      <c r="TZW96" s="85"/>
      <c r="TZX96" s="84"/>
      <c r="UAK96" s="84"/>
      <c r="UAN96" s="84"/>
      <c r="UAO96" s="85"/>
      <c r="UAP96" s="84"/>
      <c r="UBC96" s="84"/>
      <c r="UBF96" s="84"/>
      <c r="UBG96" s="85"/>
      <c r="UBH96" s="84"/>
      <c r="UBU96" s="84"/>
      <c r="UBX96" s="84"/>
      <c r="UBY96" s="85"/>
      <c r="UBZ96" s="84"/>
      <c r="UCM96" s="84"/>
      <c r="UCP96" s="84"/>
      <c r="UCQ96" s="85"/>
      <c r="UCR96" s="84"/>
      <c r="UDE96" s="84"/>
      <c r="UDH96" s="84"/>
      <c r="UDI96" s="85"/>
      <c r="UDJ96" s="84"/>
      <c r="UDW96" s="84"/>
      <c r="UDZ96" s="84"/>
      <c r="UEA96" s="85"/>
      <c r="UEB96" s="84"/>
      <c r="UEO96" s="84"/>
      <c r="UER96" s="84"/>
      <c r="UES96" s="85"/>
      <c r="UET96" s="84"/>
      <c r="UFG96" s="84"/>
      <c r="UFJ96" s="84"/>
      <c r="UFK96" s="85"/>
      <c r="UFL96" s="84"/>
      <c r="UFY96" s="84"/>
      <c r="UGB96" s="84"/>
      <c r="UGC96" s="85"/>
      <c r="UGD96" s="84"/>
      <c r="UGQ96" s="84"/>
      <c r="UGT96" s="84"/>
      <c r="UGU96" s="85"/>
      <c r="UGV96" s="84"/>
      <c r="UHI96" s="84"/>
      <c r="UHL96" s="84"/>
      <c r="UHM96" s="85"/>
      <c r="UHN96" s="84"/>
      <c r="UIA96" s="84"/>
      <c r="UID96" s="84"/>
      <c r="UIE96" s="85"/>
      <c r="UIF96" s="84"/>
      <c r="UIS96" s="84"/>
      <c r="UIV96" s="84"/>
      <c r="UIW96" s="85"/>
      <c r="UIX96" s="84"/>
      <c r="UJK96" s="84"/>
      <c r="UJN96" s="84"/>
      <c r="UJO96" s="85"/>
      <c r="UJP96" s="84"/>
      <c r="UKC96" s="84"/>
      <c r="UKF96" s="84"/>
      <c r="UKG96" s="85"/>
      <c r="UKH96" s="84"/>
      <c r="UKU96" s="84"/>
      <c r="UKX96" s="84"/>
      <c r="UKY96" s="85"/>
      <c r="UKZ96" s="84"/>
      <c r="ULM96" s="84"/>
      <c r="ULP96" s="84"/>
      <c r="ULQ96" s="85"/>
      <c r="ULR96" s="84"/>
      <c r="UME96" s="84"/>
      <c r="UMH96" s="84"/>
      <c r="UMI96" s="85"/>
      <c r="UMJ96" s="84"/>
      <c r="UMW96" s="84"/>
      <c r="UMZ96" s="84"/>
      <c r="UNA96" s="85"/>
      <c r="UNB96" s="84"/>
      <c r="UNO96" s="84"/>
      <c r="UNR96" s="84"/>
      <c r="UNS96" s="85"/>
      <c r="UNT96" s="84"/>
      <c r="UOG96" s="84"/>
      <c r="UOJ96" s="84"/>
      <c r="UOK96" s="85"/>
      <c r="UOL96" s="84"/>
      <c r="UOY96" s="84"/>
      <c r="UPB96" s="84"/>
      <c r="UPC96" s="85"/>
      <c r="UPD96" s="84"/>
      <c r="UPQ96" s="84"/>
      <c r="UPT96" s="84"/>
      <c r="UPU96" s="85"/>
      <c r="UPV96" s="84"/>
      <c r="UQI96" s="84"/>
      <c r="UQL96" s="84"/>
      <c r="UQM96" s="85"/>
      <c r="UQN96" s="84"/>
      <c r="URA96" s="84"/>
      <c r="URD96" s="84"/>
      <c r="URE96" s="85"/>
      <c r="URF96" s="84"/>
      <c r="URS96" s="84"/>
      <c r="URV96" s="84"/>
      <c r="URW96" s="85"/>
      <c r="URX96" s="84"/>
      <c r="USK96" s="84"/>
      <c r="USN96" s="84"/>
      <c r="USO96" s="85"/>
      <c r="USP96" s="84"/>
      <c r="UTC96" s="84"/>
      <c r="UTF96" s="84"/>
      <c r="UTG96" s="85"/>
      <c r="UTH96" s="84"/>
      <c r="UTU96" s="84"/>
      <c r="UTX96" s="84"/>
      <c r="UTY96" s="85"/>
      <c r="UTZ96" s="84"/>
      <c r="UUM96" s="84"/>
      <c r="UUP96" s="84"/>
      <c r="UUQ96" s="85"/>
      <c r="UUR96" s="84"/>
      <c r="UVE96" s="84"/>
      <c r="UVH96" s="84"/>
      <c r="UVI96" s="85"/>
      <c r="UVJ96" s="84"/>
      <c r="UVW96" s="84"/>
      <c r="UVZ96" s="84"/>
      <c r="UWA96" s="85"/>
      <c r="UWB96" s="84"/>
      <c r="UWO96" s="84"/>
      <c r="UWR96" s="84"/>
      <c r="UWS96" s="85"/>
      <c r="UWT96" s="84"/>
      <c r="UXG96" s="84"/>
      <c r="UXJ96" s="84"/>
      <c r="UXK96" s="85"/>
      <c r="UXL96" s="84"/>
      <c r="UXY96" s="84"/>
      <c r="UYB96" s="84"/>
      <c r="UYC96" s="85"/>
      <c r="UYD96" s="84"/>
      <c r="UYQ96" s="84"/>
      <c r="UYT96" s="84"/>
      <c r="UYU96" s="85"/>
      <c r="UYV96" s="84"/>
      <c r="UZI96" s="84"/>
      <c r="UZL96" s="84"/>
      <c r="UZM96" s="85"/>
      <c r="UZN96" s="84"/>
      <c r="VAA96" s="84"/>
      <c r="VAD96" s="84"/>
      <c r="VAE96" s="85"/>
      <c r="VAF96" s="84"/>
      <c r="VAS96" s="84"/>
      <c r="VAV96" s="84"/>
      <c r="VAW96" s="85"/>
      <c r="VAX96" s="84"/>
      <c r="VBK96" s="84"/>
      <c r="VBN96" s="84"/>
      <c r="VBO96" s="85"/>
      <c r="VBP96" s="84"/>
      <c r="VCC96" s="84"/>
      <c r="VCF96" s="84"/>
      <c r="VCG96" s="85"/>
      <c r="VCH96" s="84"/>
      <c r="VCU96" s="84"/>
      <c r="VCX96" s="84"/>
      <c r="VCY96" s="85"/>
      <c r="VCZ96" s="84"/>
      <c r="VDM96" s="84"/>
      <c r="VDP96" s="84"/>
      <c r="VDQ96" s="85"/>
      <c r="VDR96" s="84"/>
      <c r="VEE96" s="84"/>
      <c r="VEH96" s="84"/>
      <c r="VEI96" s="85"/>
      <c r="VEJ96" s="84"/>
      <c r="VEW96" s="84"/>
      <c r="VEZ96" s="84"/>
      <c r="VFA96" s="85"/>
      <c r="VFB96" s="84"/>
      <c r="VFO96" s="84"/>
      <c r="VFR96" s="84"/>
      <c r="VFS96" s="85"/>
      <c r="VFT96" s="84"/>
      <c r="VGG96" s="84"/>
      <c r="VGJ96" s="84"/>
      <c r="VGK96" s="85"/>
      <c r="VGL96" s="84"/>
      <c r="VGY96" s="84"/>
      <c r="VHB96" s="84"/>
      <c r="VHC96" s="85"/>
      <c r="VHD96" s="84"/>
      <c r="VHQ96" s="84"/>
      <c r="VHT96" s="84"/>
      <c r="VHU96" s="85"/>
      <c r="VHV96" s="84"/>
      <c r="VII96" s="84"/>
      <c r="VIL96" s="84"/>
      <c r="VIM96" s="85"/>
      <c r="VIN96" s="84"/>
      <c r="VJA96" s="84"/>
      <c r="VJD96" s="84"/>
      <c r="VJE96" s="85"/>
      <c r="VJF96" s="84"/>
      <c r="VJS96" s="84"/>
      <c r="VJV96" s="84"/>
      <c r="VJW96" s="85"/>
      <c r="VJX96" s="84"/>
      <c r="VKK96" s="84"/>
      <c r="VKN96" s="84"/>
      <c r="VKO96" s="85"/>
      <c r="VKP96" s="84"/>
      <c r="VLC96" s="84"/>
      <c r="VLF96" s="84"/>
      <c r="VLG96" s="85"/>
      <c r="VLH96" s="84"/>
      <c r="VLU96" s="84"/>
      <c r="VLX96" s="84"/>
      <c r="VLY96" s="85"/>
      <c r="VLZ96" s="84"/>
      <c r="VMM96" s="84"/>
      <c r="VMP96" s="84"/>
      <c r="VMQ96" s="85"/>
      <c r="VMR96" s="84"/>
      <c r="VNE96" s="84"/>
      <c r="VNH96" s="84"/>
      <c r="VNI96" s="85"/>
      <c r="VNJ96" s="84"/>
      <c r="VNW96" s="84"/>
      <c r="VNZ96" s="84"/>
      <c r="VOA96" s="85"/>
      <c r="VOB96" s="84"/>
      <c r="VOO96" s="84"/>
      <c r="VOR96" s="84"/>
      <c r="VOS96" s="85"/>
      <c r="VOT96" s="84"/>
      <c r="VPG96" s="84"/>
      <c r="VPJ96" s="84"/>
      <c r="VPK96" s="85"/>
      <c r="VPL96" s="84"/>
      <c r="VPY96" s="84"/>
      <c r="VQB96" s="84"/>
      <c r="VQC96" s="85"/>
      <c r="VQD96" s="84"/>
      <c r="VQQ96" s="84"/>
      <c r="VQT96" s="84"/>
      <c r="VQU96" s="85"/>
      <c r="VQV96" s="84"/>
      <c r="VRI96" s="84"/>
      <c r="VRL96" s="84"/>
      <c r="VRM96" s="85"/>
      <c r="VRN96" s="84"/>
      <c r="VSA96" s="84"/>
      <c r="VSD96" s="84"/>
      <c r="VSE96" s="85"/>
      <c r="VSF96" s="84"/>
      <c r="VSS96" s="84"/>
      <c r="VSV96" s="84"/>
      <c r="VSW96" s="85"/>
      <c r="VSX96" s="84"/>
      <c r="VTK96" s="84"/>
      <c r="VTN96" s="84"/>
      <c r="VTO96" s="85"/>
      <c r="VTP96" s="84"/>
      <c r="VUC96" s="84"/>
      <c r="VUF96" s="84"/>
      <c r="VUG96" s="85"/>
      <c r="VUH96" s="84"/>
      <c r="VUU96" s="84"/>
      <c r="VUX96" s="84"/>
      <c r="VUY96" s="85"/>
      <c r="VUZ96" s="84"/>
      <c r="VVM96" s="84"/>
      <c r="VVP96" s="84"/>
      <c r="VVQ96" s="85"/>
      <c r="VVR96" s="84"/>
      <c r="VWE96" s="84"/>
      <c r="VWH96" s="84"/>
      <c r="VWI96" s="85"/>
      <c r="VWJ96" s="84"/>
      <c r="VWW96" s="84"/>
      <c r="VWZ96" s="84"/>
      <c r="VXA96" s="85"/>
      <c r="VXB96" s="84"/>
      <c r="VXO96" s="84"/>
      <c r="VXR96" s="84"/>
      <c r="VXS96" s="85"/>
      <c r="VXT96" s="84"/>
      <c r="VYG96" s="84"/>
      <c r="VYJ96" s="84"/>
      <c r="VYK96" s="85"/>
      <c r="VYL96" s="84"/>
      <c r="VYY96" s="84"/>
      <c r="VZB96" s="84"/>
      <c r="VZC96" s="85"/>
      <c r="VZD96" s="84"/>
      <c r="VZQ96" s="84"/>
      <c r="VZT96" s="84"/>
      <c r="VZU96" s="85"/>
      <c r="VZV96" s="84"/>
      <c r="WAI96" s="84"/>
      <c r="WAL96" s="84"/>
      <c r="WAM96" s="85"/>
      <c r="WAN96" s="84"/>
      <c r="WBA96" s="84"/>
      <c r="WBD96" s="84"/>
      <c r="WBE96" s="85"/>
      <c r="WBF96" s="84"/>
      <c r="WBS96" s="84"/>
      <c r="WBV96" s="84"/>
      <c r="WBW96" s="85"/>
      <c r="WBX96" s="84"/>
      <c r="WCK96" s="84"/>
      <c r="WCN96" s="84"/>
      <c r="WCO96" s="85"/>
      <c r="WCP96" s="84"/>
      <c r="WDC96" s="84"/>
      <c r="WDF96" s="84"/>
      <c r="WDG96" s="85"/>
      <c r="WDH96" s="84"/>
      <c r="WDU96" s="84"/>
      <c r="WDX96" s="84"/>
      <c r="WDY96" s="85"/>
      <c r="WDZ96" s="84"/>
      <c r="WEM96" s="84"/>
      <c r="WEP96" s="84"/>
      <c r="WEQ96" s="85"/>
      <c r="WER96" s="84"/>
      <c r="WFE96" s="84"/>
      <c r="WFH96" s="84"/>
      <c r="WFI96" s="85"/>
      <c r="WFJ96" s="84"/>
      <c r="WFW96" s="84"/>
      <c r="WFZ96" s="84"/>
      <c r="WGA96" s="85"/>
      <c r="WGB96" s="84"/>
      <c r="WGO96" s="84"/>
      <c r="WGR96" s="84"/>
      <c r="WGS96" s="85"/>
      <c r="WGT96" s="84"/>
      <c r="WHG96" s="84"/>
      <c r="WHJ96" s="84"/>
      <c r="WHK96" s="85"/>
      <c r="WHL96" s="84"/>
      <c r="WHY96" s="84"/>
      <c r="WIB96" s="84"/>
      <c r="WIC96" s="85"/>
      <c r="WID96" s="84"/>
      <c r="WIQ96" s="84"/>
      <c r="WIT96" s="84"/>
      <c r="WIU96" s="85"/>
      <c r="WIV96" s="84"/>
      <c r="WJI96" s="84"/>
      <c r="WJL96" s="84"/>
      <c r="WJM96" s="85"/>
      <c r="WJN96" s="84"/>
      <c r="WKA96" s="84"/>
      <c r="WKD96" s="84"/>
      <c r="WKE96" s="85"/>
      <c r="WKF96" s="84"/>
      <c r="WKS96" s="84"/>
      <c r="WKV96" s="84"/>
      <c r="WKW96" s="85"/>
      <c r="WKX96" s="84"/>
      <c r="WLK96" s="84"/>
      <c r="WLN96" s="84"/>
      <c r="WLO96" s="85"/>
      <c r="WLP96" s="84"/>
      <c r="WMC96" s="84"/>
      <c r="WMF96" s="84"/>
      <c r="WMG96" s="85"/>
      <c r="WMH96" s="84"/>
      <c r="WMU96" s="84"/>
      <c r="WMX96" s="84"/>
      <c r="WMY96" s="85"/>
      <c r="WMZ96" s="84"/>
      <c r="WNM96" s="84"/>
      <c r="WNP96" s="84"/>
      <c r="WNQ96" s="85"/>
      <c r="WNR96" s="84"/>
      <c r="WOE96" s="84"/>
      <c r="WOH96" s="84"/>
      <c r="WOI96" s="85"/>
      <c r="WOJ96" s="84"/>
      <c r="WOW96" s="84"/>
      <c r="WOZ96" s="84"/>
      <c r="WPA96" s="85"/>
      <c r="WPB96" s="84"/>
      <c r="WPO96" s="84"/>
      <c r="WPR96" s="84"/>
      <c r="WPS96" s="85"/>
      <c r="WPT96" s="84"/>
      <c r="WQG96" s="84"/>
      <c r="WQJ96" s="84"/>
      <c r="WQK96" s="85"/>
      <c r="WQL96" s="84"/>
      <c r="WQY96" s="84"/>
      <c r="WRB96" s="84"/>
      <c r="WRC96" s="85"/>
      <c r="WRD96" s="84"/>
      <c r="WRQ96" s="84"/>
      <c r="WRT96" s="84"/>
      <c r="WRU96" s="85"/>
      <c r="WRV96" s="84"/>
      <c r="WSI96" s="84"/>
      <c r="WSL96" s="84"/>
      <c r="WSM96" s="85"/>
      <c r="WSN96" s="84"/>
      <c r="WTA96" s="84"/>
      <c r="WTD96" s="84"/>
      <c r="WTE96" s="85"/>
      <c r="WTF96" s="84"/>
      <c r="WTS96" s="84"/>
      <c r="WTV96" s="84"/>
      <c r="WTW96" s="85"/>
      <c r="WTX96" s="84"/>
      <c r="WUK96" s="84"/>
      <c r="WUN96" s="84"/>
      <c r="WUO96" s="85"/>
      <c r="WUP96" s="84"/>
      <c r="WVC96" s="84"/>
      <c r="WVF96" s="84"/>
      <c r="WVG96" s="85"/>
      <c r="WVH96" s="84"/>
      <c r="WVU96" s="84"/>
      <c r="WVX96" s="84"/>
      <c r="WVY96" s="85"/>
      <c r="WVZ96" s="84"/>
      <c r="WWM96" s="84"/>
      <c r="WWP96" s="84"/>
      <c r="WWQ96" s="85"/>
      <c r="WWR96" s="84"/>
      <c r="WXE96" s="84"/>
      <c r="WXH96" s="84"/>
      <c r="WXI96" s="85"/>
      <c r="WXJ96" s="84"/>
      <c r="WXW96" s="84"/>
      <c r="WXZ96" s="84"/>
      <c r="WYA96" s="85"/>
      <c r="WYB96" s="84"/>
      <c r="WYO96" s="84"/>
      <c r="WYR96" s="84"/>
      <c r="WYS96" s="85"/>
      <c r="WYT96" s="84"/>
      <c r="WZG96" s="84"/>
      <c r="WZJ96" s="84"/>
      <c r="WZK96" s="85"/>
      <c r="WZL96" s="84"/>
      <c r="WZY96" s="84"/>
      <c r="XAB96" s="84"/>
      <c r="XAC96" s="85"/>
      <c r="XAD96" s="84"/>
      <c r="XAQ96" s="84"/>
      <c r="XAT96" s="84"/>
      <c r="XAU96" s="85"/>
      <c r="XAV96" s="84"/>
      <c r="XBI96" s="84"/>
      <c r="XBL96" s="84"/>
      <c r="XBM96" s="85"/>
      <c r="XBN96" s="84"/>
      <c r="XCA96" s="84"/>
      <c r="XCD96" s="84"/>
      <c r="XCE96" s="85"/>
      <c r="XCF96" s="84"/>
      <c r="XCS96" s="84"/>
      <c r="XCV96" s="84"/>
      <c r="XCW96" s="85"/>
      <c r="XCX96" s="84"/>
      <c r="XDK96" s="84"/>
      <c r="XDN96" s="84"/>
      <c r="XDO96" s="85"/>
      <c r="XDP96" s="84"/>
      <c r="XEC96" s="84"/>
      <c r="XEF96" s="84"/>
      <c r="XEG96" s="85"/>
      <c r="XEH96" s="84"/>
      <c r="XEU96" s="84"/>
      <c r="XEX96" s="84"/>
      <c r="XEY96" s="85"/>
      <c r="XEZ96" s="84"/>
    </row>
    <row r="97" spans="1:21" outlineLevel="1" x14ac:dyDescent="0.25">
      <c r="A97" s="29" t="s">
        <v>256</v>
      </c>
      <c r="B97" s="46" t="s">
        <v>245</v>
      </c>
      <c r="C97" s="132" t="s">
        <v>133</v>
      </c>
      <c r="D97" s="42" t="s">
        <v>223</v>
      </c>
      <c r="E97" s="132" t="s">
        <v>224</v>
      </c>
      <c r="F97" s="31" t="s">
        <v>415</v>
      </c>
      <c r="G97" s="42" t="s">
        <v>222</v>
      </c>
      <c r="H97" s="131" t="s">
        <v>562</v>
      </c>
      <c r="I97" s="134">
        <v>45455</v>
      </c>
      <c r="J97" s="134">
        <v>45457</v>
      </c>
      <c r="K97" s="224">
        <v>157</v>
      </c>
      <c r="L97" s="135">
        <v>45488</v>
      </c>
      <c r="M97" s="44">
        <v>196805</v>
      </c>
      <c r="N97" s="45"/>
      <c r="O97" s="45"/>
      <c r="P97" s="67">
        <v>0</v>
      </c>
      <c r="Q97" s="45"/>
      <c r="R97" s="67">
        <v>0</v>
      </c>
    </row>
    <row r="98" spans="1:21" outlineLevel="1" x14ac:dyDescent="0.25">
      <c r="A98" s="42" t="s">
        <v>228</v>
      </c>
      <c r="B98" s="46" t="s">
        <v>245</v>
      </c>
      <c r="C98" s="132" t="s">
        <v>133</v>
      </c>
      <c r="D98" s="42" t="s">
        <v>223</v>
      </c>
      <c r="E98" s="132" t="s">
        <v>224</v>
      </c>
      <c r="F98" s="141" t="s">
        <v>228</v>
      </c>
      <c r="G98" s="42" t="s">
        <v>222</v>
      </c>
      <c r="H98" s="227" t="s">
        <v>563</v>
      </c>
      <c r="I98" s="134">
        <v>45468</v>
      </c>
      <c r="J98" s="134">
        <v>45468</v>
      </c>
      <c r="K98" s="224">
        <v>159</v>
      </c>
      <c r="L98" s="135">
        <v>45488</v>
      </c>
      <c r="M98" s="44">
        <v>32801</v>
      </c>
      <c r="N98" s="45"/>
      <c r="O98" s="45"/>
      <c r="P98" s="67">
        <v>0</v>
      </c>
      <c r="Q98" s="45" t="s">
        <v>318</v>
      </c>
      <c r="R98" s="67">
        <v>0</v>
      </c>
    </row>
    <row r="99" spans="1:21" outlineLevel="1" x14ac:dyDescent="0.25">
      <c r="A99" s="42" t="s">
        <v>228</v>
      </c>
      <c r="B99" s="46" t="s">
        <v>245</v>
      </c>
      <c r="C99" s="132" t="s">
        <v>133</v>
      </c>
      <c r="D99" s="42" t="s">
        <v>223</v>
      </c>
      <c r="E99" s="132" t="s">
        <v>224</v>
      </c>
      <c r="F99" s="141" t="s">
        <v>228</v>
      </c>
      <c r="G99" s="42" t="s">
        <v>222</v>
      </c>
      <c r="H99" s="43" t="s">
        <v>564</v>
      </c>
      <c r="I99" s="134">
        <v>45462</v>
      </c>
      <c r="J99" s="134">
        <v>45462</v>
      </c>
      <c r="K99" s="224">
        <v>158</v>
      </c>
      <c r="L99" s="135">
        <v>45488</v>
      </c>
      <c r="M99" s="44">
        <v>32801</v>
      </c>
      <c r="N99" s="45"/>
      <c r="O99" s="45"/>
      <c r="P99" s="67">
        <v>0</v>
      </c>
      <c r="Q99" s="45" t="s">
        <v>318</v>
      </c>
      <c r="R99" s="67">
        <v>0</v>
      </c>
    </row>
    <row r="100" spans="1:21" outlineLevel="1" x14ac:dyDescent="0.25">
      <c r="A100" s="42" t="s">
        <v>228</v>
      </c>
      <c r="B100" s="46" t="s">
        <v>245</v>
      </c>
      <c r="C100" s="132" t="s">
        <v>133</v>
      </c>
      <c r="D100" s="42" t="s">
        <v>223</v>
      </c>
      <c r="E100" s="132" t="s">
        <v>224</v>
      </c>
      <c r="F100" s="141" t="s">
        <v>228</v>
      </c>
      <c r="G100" s="42" t="s">
        <v>222</v>
      </c>
      <c r="H100" s="43" t="s">
        <v>564</v>
      </c>
      <c r="I100" s="134">
        <v>45474</v>
      </c>
      <c r="J100" s="134">
        <v>45474</v>
      </c>
      <c r="K100" s="224">
        <v>170</v>
      </c>
      <c r="L100" s="135">
        <v>45507</v>
      </c>
      <c r="M100" s="44">
        <v>32965</v>
      </c>
      <c r="N100" s="45"/>
      <c r="O100" s="45"/>
      <c r="P100" s="67">
        <v>0</v>
      </c>
      <c r="Q100" s="45"/>
      <c r="R100" s="67">
        <v>0</v>
      </c>
    </row>
    <row r="101" spans="1:21" outlineLevel="1" x14ac:dyDescent="0.25">
      <c r="A101" s="42" t="s">
        <v>228</v>
      </c>
      <c r="B101" s="46" t="s">
        <v>245</v>
      </c>
      <c r="C101" s="132" t="s">
        <v>133</v>
      </c>
      <c r="D101" s="42" t="s">
        <v>223</v>
      </c>
      <c r="E101" s="132" t="s">
        <v>224</v>
      </c>
      <c r="F101" s="141" t="s">
        <v>228</v>
      </c>
      <c r="G101" s="42" t="s">
        <v>222</v>
      </c>
      <c r="H101" s="43" t="s">
        <v>564</v>
      </c>
      <c r="I101" s="134">
        <v>45476</v>
      </c>
      <c r="J101" s="134">
        <v>45476</v>
      </c>
      <c r="K101" s="224">
        <v>198</v>
      </c>
      <c r="L101" s="135">
        <v>45518</v>
      </c>
      <c r="M101" s="44">
        <v>32965</v>
      </c>
      <c r="N101" s="45"/>
      <c r="O101" s="45"/>
      <c r="P101" s="67">
        <v>0</v>
      </c>
      <c r="Q101" s="45"/>
      <c r="R101" s="67">
        <v>0</v>
      </c>
    </row>
    <row r="102" spans="1:21" outlineLevel="1" x14ac:dyDescent="0.25">
      <c r="A102" s="42" t="s">
        <v>228</v>
      </c>
      <c r="B102" s="46" t="s">
        <v>245</v>
      </c>
      <c r="C102" s="132" t="s">
        <v>133</v>
      </c>
      <c r="D102" s="42" t="s">
        <v>223</v>
      </c>
      <c r="E102" s="132" t="s">
        <v>224</v>
      </c>
      <c r="F102" s="141" t="s">
        <v>228</v>
      </c>
      <c r="G102" s="42" t="s">
        <v>222</v>
      </c>
      <c r="H102" s="43" t="s">
        <v>565</v>
      </c>
      <c r="I102" s="134">
        <v>45483</v>
      </c>
      <c r="J102" s="134">
        <v>45483</v>
      </c>
      <c r="K102" s="224">
        <v>195</v>
      </c>
      <c r="L102" s="135">
        <v>45518</v>
      </c>
      <c r="M102" s="44">
        <v>32965</v>
      </c>
      <c r="N102" s="45"/>
      <c r="O102" s="45"/>
      <c r="P102" s="67">
        <v>0</v>
      </c>
      <c r="Q102" s="45"/>
      <c r="R102" s="67">
        <v>0</v>
      </c>
    </row>
    <row r="103" spans="1:21" outlineLevel="1" x14ac:dyDescent="0.25">
      <c r="A103" s="42" t="s">
        <v>228</v>
      </c>
      <c r="B103" s="46" t="s">
        <v>245</v>
      </c>
      <c r="C103" s="132" t="s">
        <v>133</v>
      </c>
      <c r="D103" s="42" t="s">
        <v>223</v>
      </c>
      <c r="E103" s="132" t="s">
        <v>224</v>
      </c>
      <c r="F103" s="141" t="s">
        <v>228</v>
      </c>
      <c r="G103" s="42" t="s">
        <v>222</v>
      </c>
      <c r="H103" s="43" t="s">
        <v>566</v>
      </c>
      <c r="I103" s="134">
        <v>45481</v>
      </c>
      <c r="J103" s="134">
        <v>45481</v>
      </c>
      <c r="K103" s="224">
        <v>196</v>
      </c>
      <c r="L103" s="135">
        <v>45518</v>
      </c>
      <c r="M103" s="44">
        <v>32965</v>
      </c>
      <c r="N103" s="45"/>
      <c r="O103" s="45"/>
      <c r="P103" s="67">
        <v>0</v>
      </c>
      <c r="Q103" s="45"/>
      <c r="R103" s="67">
        <v>0</v>
      </c>
    </row>
    <row r="104" spans="1:21" outlineLevel="1" x14ac:dyDescent="0.25">
      <c r="A104" s="42"/>
      <c r="B104" s="46" t="s">
        <v>245</v>
      </c>
      <c r="C104" s="132" t="s">
        <v>133</v>
      </c>
      <c r="D104" s="42" t="s">
        <v>223</v>
      </c>
      <c r="E104" s="132" t="s">
        <v>224</v>
      </c>
      <c r="F104" s="141"/>
      <c r="G104" s="42"/>
      <c r="H104" s="43" t="s">
        <v>567</v>
      </c>
      <c r="I104" s="134"/>
      <c r="J104" s="134"/>
      <c r="K104" s="224">
        <v>199</v>
      </c>
      <c r="L104" s="135">
        <v>45518</v>
      </c>
      <c r="M104" s="44">
        <v>164</v>
      </c>
      <c r="N104" s="45"/>
      <c r="O104" s="45"/>
      <c r="P104" s="67">
        <v>0</v>
      </c>
      <c r="Q104" s="45"/>
      <c r="R104" s="67">
        <v>0</v>
      </c>
    </row>
    <row r="105" spans="1:21" outlineLevel="1" x14ac:dyDescent="0.25">
      <c r="A105" s="42" t="s">
        <v>228</v>
      </c>
      <c r="B105" s="46" t="s">
        <v>245</v>
      </c>
      <c r="C105" s="132" t="s">
        <v>133</v>
      </c>
      <c r="D105" s="42" t="s">
        <v>223</v>
      </c>
      <c r="E105" s="132" t="s">
        <v>224</v>
      </c>
      <c r="F105" s="141" t="s">
        <v>228</v>
      </c>
      <c r="G105" s="42" t="s">
        <v>222</v>
      </c>
      <c r="H105" s="43" t="s">
        <v>566</v>
      </c>
      <c r="I105" s="134">
        <v>45495</v>
      </c>
      <c r="J105" s="134">
        <v>45495</v>
      </c>
      <c r="K105" s="224">
        <v>197</v>
      </c>
      <c r="L105" s="135">
        <v>45518</v>
      </c>
      <c r="M105" s="44">
        <v>32965</v>
      </c>
      <c r="N105" s="45"/>
      <c r="O105" s="45"/>
      <c r="P105" s="67">
        <v>0</v>
      </c>
      <c r="Q105" s="45" t="s">
        <v>318</v>
      </c>
      <c r="R105" s="67">
        <v>0</v>
      </c>
    </row>
    <row r="106" spans="1:21" outlineLevel="1" x14ac:dyDescent="0.25">
      <c r="A106" s="42"/>
      <c r="B106" s="46" t="s">
        <v>245</v>
      </c>
      <c r="C106" s="132" t="s">
        <v>133</v>
      </c>
      <c r="D106" s="42" t="s">
        <v>223</v>
      </c>
      <c r="E106" s="132" t="s">
        <v>224</v>
      </c>
      <c r="F106" s="141"/>
      <c r="G106" s="42"/>
      <c r="H106" s="43" t="s">
        <v>567</v>
      </c>
      <c r="I106" s="134"/>
      <c r="J106" s="134"/>
      <c r="K106" s="224">
        <v>202</v>
      </c>
      <c r="L106" s="135">
        <v>45518</v>
      </c>
      <c r="M106" s="44">
        <v>984</v>
      </c>
      <c r="N106" s="45"/>
      <c r="O106" s="45"/>
      <c r="P106" s="67">
        <v>0</v>
      </c>
      <c r="Q106" s="45"/>
      <c r="R106" s="67">
        <v>0</v>
      </c>
    </row>
    <row r="107" spans="1:21" outlineLevel="1" x14ac:dyDescent="0.25">
      <c r="A107" s="42"/>
      <c r="B107" s="46" t="s">
        <v>245</v>
      </c>
      <c r="C107" s="132" t="s">
        <v>133</v>
      </c>
      <c r="D107" s="42" t="s">
        <v>223</v>
      </c>
      <c r="E107" s="132" t="s">
        <v>224</v>
      </c>
      <c r="F107" s="141"/>
      <c r="G107" s="42"/>
      <c r="H107" s="43" t="s">
        <v>567</v>
      </c>
      <c r="I107" s="134"/>
      <c r="J107" s="134"/>
      <c r="K107" s="224">
        <v>200</v>
      </c>
      <c r="L107" s="135">
        <v>45518</v>
      </c>
      <c r="M107" s="44">
        <v>164</v>
      </c>
      <c r="N107" s="45"/>
      <c r="O107" s="45"/>
      <c r="P107" s="67">
        <v>0</v>
      </c>
      <c r="Q107" s="45"/>
      <c r="R107" s="67">
        <v>0</v>
      </c>
    </row>
    <row r="108" spans="1:21" outlineLevel="1" x14ac:dyDescent="0.25">
      <c r="A108" s="29" t="s">
        <v>228</v>
      </c>
      <c r="B108" s="46" t="s">
        <v>245</v>
      </c>
      <c r="C108" s="132" t="s">
        <v>133</v>
      </c>
      <c r="D108" s="42" t="s">
        <v>223</v>
      </c>
      <c r="E108" s="132" t="s">
        <v>224</v>
      </c>
      <c r="F108" s="141" t="s">
        <v>228</v>
      </c>
      <c r="G108" s="42" t="s">
        <v>222</v>
      </c>
      <c r="H108" s="43" t="s">
        <v>569</v>
      </c>
      <c r="I108" s="134">
        <v>45511</v>
      </c>
      <c r="J108" s="134">
        <v>45511</v>
      </c>
      <c r="K108" s="224">
        <v>205</v>
      </c>
      <c r="L108" s="135">
        <v>45518</v>
      </c>
      <c r="M108" s="44">
        <v>32965</v>
      </c>
      <c r="N108" s="45"/>
      <c r="O108" s="45"/>
      <c r="P108" s="67">
        <v>0</v>
      </c>
      <c r="Q108" s="45"/>
      <c r="R108" s="67">
        <v>0</v>
      </c>
    </row>
    <row r="109" spans="1:21" outlineLevel="1" x14ac:dyDescent="0.25">
      <c r="A109" s="29" t="s">
        <v>228</v>
      </c>
      <c r="B109" s="46" t="s">
        <v>245</v>
      </c>
      <c r="C109" s="132" t="s">
        <v>133</v>
      </c>
      <c r="D109" s="42" t="s">
        <v>223</v>
      </c>
      <c r="E109" s="132" t="s">
        <v>224</v>
      </c>
      <c r="F109" s="141" t="s">
        <v>228</v>
      </c>
      <c r="G109" s="42" t="s">
        <v>222</v>
      </c>
      <c r="H109" s="43" t="s">
        <v>570</v>
      </c>
      <c r="I109" s="134">
        <v>45516</v>
      </c>
      <c r="J109" s="134">
        <v>45516</v>
      </c>
      <c r="K109" s="224">
        <v>206</v>
      </c>
      <c r="L109" s="135">
        <v>45518</v>
      </c>
      <c r="M109" s="44">
        <v>32965</v>
      </c>
      <c r="N109" s="45"/>
      <c r="O109" s="45"/>
      <c r="P109" s="67">
        <v>0</v>
      </c>
      <c r="Q109" s="45"/>
      <c r="R109" s="67">
        <v>0</v>
      </c>
      <c r="U109" s="41"/>
    </row>
    <row r="110" spans="1:21" outlineLevel="1" x14ac:dyDescent="0.25">
      <c r="A110" s="29" t="s">
        <v>411</v>
      </c>
      <c r="B110" s="46" t="s">
        <v>245</v>
      </c>
      <c r="C110" s="132" t="s">
        <v>133</v>
      </c>
      <c r="D110" s="42" t="s">
        <v>223</v>
      </c>
      <c r="E110" s="132" t="s">
        <v>224</v>
      </c>
      <c r="F110" s="141" t="s">
        <v>568</v>
      </c>
      <c r="G110" s="132" t="s">
        <v>350</v>
      </c>
      <c r="H110" s="43" t="s">
        <v>571</v>
      </c>
      <c r="I110" s="134">
        <v>45522</v>
      </c>
      <c r="J110" s="134">
        <v>45524</v>
      </c>
      <c r="K110" s="224">
        <v>201</v>
      </c>
      <c r="L110" s="135">
        <v>45518</v>
      </c>
      <c r="M110" s="34">
        <v>197789</v>
      </c>
      <c r="N110" s="45"/>
      <c r="O110" s="45"/>
      <c r="P110" s="67">
        <v>0</v>
      </c>
      <c r="Q110" s="45"/>
      <c r="R110" s="67">
        <v>0</v>
      </c>
    </row>
    <row r="111" spans="1:21" outlineLevel="1" x14ac:dyDescent="0.25">
      <c r="A111" s="32" t="s">
        <v>228</v>
      </c>
      <c r="B111" s="46" t="s">
        <v>245</v>
      </c>
      <c r="C111" s="132" t="s">
        <v>133</v>
      </c>
      <c r="D111" s="42" t="s">
        <v>223</v>
      </c>
      <c r="E111" s="132" t="s">
        <v>224</v>
      </c>
      <c r="F111" s="141" t="s">
        <v>228</v>
      </c>
      <c r="G111" s="32" t="s">
        <v>222</v>
      </c>
      <c r="H111" s="43" t="s">
        <v>572</v>
      </c>
      <c r="I111" s="134">
        <v>45518</v>
      </c>
      <c r="J111" s="134">
        <v>45518</v>
      </c>
      <c r="K111" s="224">
        <v>220</v>
      </c>
      <c r="L111" s="135">
        <v>45540</v>
      </c>
      <c r="M111" s="34">
        <v>32965</v>
      </c>
      <c r="N111" s="45"/>
      <c r="O111" s="45"/>
      <c r="P111" s="67">
        <v>0</v>
      </c>
      <c r="Q111" s="45"/>
      <c r="R111" s="67">
        <v>0</v>
      </c>
    </row>
    <row r="112" spans="1:21" outlineLevel="1" x14ac:dyDescent="0.25">
      <c r="A112" s="32" t="s">
        <v>228</v>
      </c>
      <c r="B112" s="46" t="s">
        <v>245</v>
      </c>
      <c r="C112" s="132" t="s">
        <v>133</v>
      </c>
      <c r="D112" s="42" t="s">
        <v>223</v>
      </c>
      <c r="E112" s="132" t="s">
        <v>224</v>
      </c>
      <c r="F112" s="141" t="s">
        <v>228</v>
      </c>
      <c r="G112" s="32" t="s">
        <v>222</v>
      </c>
      <c r="H112" s="228" t="s">
        <v>573</v>
      </c>
      <c r="I112" s="134">
        <v>45533</v>
      </c>
      <c r="J112" s="134">
        <v>45533</v>
      </c>
      <c r="K112" s="224">
        <v>228</v>
      </c>
      <c r="L112" s="135">
        <v>45551</v>
      </c>
      <c r="M112" s="34">
        <v>32965</v>
      </c>
      <c r="N112" s="45"/>
      <c r="O112" s="45"/>
      <c r="P112" s="67">
        <v>0</v>
      </c>
      <c r="Q112" s="45"/>
      <c r="R112" s="67">
        <v>0</v>
      </c>
    </row>
    <row r="113" spans="1:18" outlineLevel="1" x14ac:dyDescent="0.25">
      <c r="A113" s="32" t="s">
        <v>228</v>
      </c>
      <c r="B113" s="46" t="s">
        <v>245</v>
      </c>
      <c r="C113" s="132" t="s">
        <v>133</v>
      </c>
      <c r="D113" s="42" t="s">
        <v>223</v>
      </c>
      <c r="E113" s="132" t="s">
        <v>224</v>
      </c>
      <c r="F113" s="141" t="s">
        <v>228</v>
      </c>
      <c r="G113" s="32" t="s">
        <v>222</v>
      </c>
      <c r="H113" s="43" t="s">
        <v>572</v>
      </c>
      <c r="I113" s="134">
        <v>45531</v>
      </c>
      <c r="J113" s="134">
        <v>45531</v>
      </c>
      <c r="K113" s="224">
        <v>229</v>
      </c>
      <c r="L113" s="135">
        <v>45551</v>
      </c>
      <c r="M113" s="34">
        <v>32965</v>
      </c>
      <c r="N113" s="45"/>
      <c r="O113" s="45"/>
      <c r="P113" s="67">
        <v>0</v>
      </c>
      <c r="Q113" s="45"/>
      <c r="R113" s="67">
        <v>0</v>
      </c>
    </row>
    <row r="114" spans="1:18" outlineLevel="1" x14ac:dyDescent="0.25">
      <c r="A114" s="42" t="s">
        <v>228</v>
      </c>
      <c r="B114" s="46" t="s">
        <v>251</v>
      </c>
      <c r="C114" s="132" t="s">
        <v>131</v>
      </c>
      <c r="D114" s="42" t="s">
        <v>221</v>
      </c>
      <c r="E114" s="132">
        <v>4</v>
      </c>
      <c r="F114" s="141" t="s">
        <v>228</v>
      </c>
      <c r="G114" s="32" t="s">
        <v>222</v>
      </c>
      <c r="H114" s="33" t="s">
        <v>574</v>
      </c>
      <c r="I114" s="229">
        <v>45474</v>
      </c>
      <c r="J114" s="229">
        <v>45474</v>
      </c>
      <c r="K114" s="224">
        <v>148</v>
      </c>
      <c r="L114" s="135">
        <v>45484</v>
      </c>
      <c r="M114" s="34">
        <v>32801</v>
      </c>
      <c r="N114" s="45"/>
      <c r="O114" s="45"/>
      <c r="P114" s="67"/>
      <c r="Q114" s="45"/>
      <c r="R114" s="67"/>
    </row>
    <row r="115" spans="1:18" outlineLevel="1" x14ac:dyDescent="0.25">
      <c r="A115" s="42" t="s">
        <v>228</v>
      </c>
      <c r="B115" s="46" t="s">
        <v>251</v>
      </c>
      <c r="C115" s="132" t="s">
        <v>131</v>
      </c>
      <c r="D115" s="42" t="s">
        <v>221</v>
      </c>
      <c r="E115" s="132">
        <v>4</v>
      </c>
      <c r="F115" s="141" t="s">
        <v>228</v>
      </c>
      <c r="G115" s="32" t="s">
        <v>222</v>
      </c>
      <c r="H115" s="33" t="s">
        <v>574</v>
      </c>
      <c r="I115" s="229">
        <v>45476</v>
      </c>
      <c r="J115" s="229">
        <v>45476</v>
      </c>
      <c r="K115" s="224">
        <v>149</v>
      </c>
      <c r="L115" s="135">
        <v>45484</v>
      </c>
      <c r="M115" s="34">
        <v>32801</v>
      </c>
      <c r="N115" s="45"/>
      <c r="O115" s="45"/>
      <c r="P115" s="67"/>
      <c r="Q115" s="45"/>
      <c r="R115" s="67"/>
    </row>
    <row r="116" spans="1:18" outlineLevel="1" x14ac:dyDescent="0.25">
      <c r="A116" s="42" t="s">
        <v>228</v>
      </c>
      <c r="B116" s="46" t="s">
        <v>251</v>
      </c>
      <c r="C116" s="132" t="s">
        <v>131</v>
      </c>
      <c r="D116" s="42" t="s">
        <v>221</v>
      </c>
      <c r="E116" s="132">
        <v>4</v>
      </c>
      <c r="F116" s="141" t="s">
        <v>228</v>
      </c>
      <c r="G116" s="32" t="s">
        <v>222</v>
      </c>
      <c r="H116" s="33" t="s">
        <v>575</v>
      </c>
      <c r="I116" s="229">
        <v>45481</v>
      </c>
      <c r="J116" s="229">
        <v>45481</v>
      </c>
      <c r="K116" s="224">
        <v>150</v>
      </c>
      <c r="L116" s="135">
        <v>45485</v>
      </c>
      <c r="M116" s="34">
        <v>32801</v>
      </c>
      <c r="N116" s="45"/>
      <c r="O116" s="45"/>
      <c r="P116" s="67"/>
      <c r="Q116" s="45"/>
      <c r="R116" s="67"/>
    </row>
    <row r="117" spans="1:18" outlineLevel="1" x14ac:dyDescent="0.25">
      <c r="A117" s="42" t="s">
        <v>228</v>
      </c>
      <c r="B117" s="46" t="s">
        <v>251</v>
      </c>
      <c r="C117" s="132" t="s">
        <v>131</v>
      </c>
      <c r="D117" s="42" t="s">
        <v>221</v>
      </c>
      <c r="E117" s="132">
        <v>4</v>
      </c>
      <c r="F117" s="141" t="s">
        <v>228</v>
      </c>
      <c r="G117" s="32" t="s">
        <v>222</v>
      </c>
      <c r="H117" s="33" t="s">
        <v>576</v>
      </c>
      <c r="I117" s="230">
        <v>45495</v>
      </c>
      <c r="J117" s="231">
        <v>45495</v>
      </c>
      <c r="K117" s="224">
        <v>163</v>
      </c>
      <c r="L117" s="135">
        <v>45498</v>
      </c>
      <c r="M117" s="34">
        <v>32965</v>
      </c>
      <c r="N117" s="45"/>
      <c r="O117" s="45"/>
      <c r="P117" s="67"/>
      <c r="Q117" s="45"/>
      <c r="R117" s="67"/>
    </row>
    <row r="118" spans="1:18" outlineLevel="1" x14ac:dyDescent="0.25">
      <c r="A118" s="42" t="s">
        <v>228</v>
      </c>
      <c r="B118" s="46" t="s">
        <v>251</v>
      </c>
      <c r="C118" s="132" t="s">
        <v>131</v>
      </c>
      <c r="D118" s="42" t="s">
        <v>221</v>
      </c>
      <c r="E118" s="132">
        <v>4</v>
      </c>
      <c r="F118" s="141" t="s">
        <v>228</v>
      </c>
      <c r="G118" s="32" t="s">
        <v>222</v>
      </c>
      <c r="H118" s="228" t="s">
        <v>577</v>
      </c>
      <c r="I118" s="65">
        <v>45511</v>
      </c>
      <c r="J118" s="65">
        <v>45511</v>
      </c>
      <c r="K118" s="224">
        <v>189</v>
      </c>
      <c r="L118" s="135">
        <v>45512</v>
      </c>
      <c r="M118" s="34">
        <v>32965</v>
      </c>
      <c r="N118" s="45"/>
      <c r="O118" s="45"/>
      <c r="P118" s="67"/>
      <c r="Q118" s="45"/>
      <c r="R118" s="67"/>
    </row>
    <row r="119" spans="1:18" outlineLevel="1" x14ac:dyDescent="0.25">
      <c r="A119" s="32"/>
      <c r="B119" s="46" t="s">
        <v>251</v>
      </c>
      <c r="C119" s="132" t="s">
        <v>131</v>
      </c>
      <c r="D119" s="42" t="s">
        <v>221</v>
      </c>
      <c r="E119" s="132">
        <v>4</v>
      </c>
      <c r="F119" s="141"/>
      <c r="G119" s="32"/>
      <c r="H119" s="43" t="s">
        <v>567</v>
      </c>
      <c r="I119" s="65"/>
      <c r="J119" s="65"/>
      <c r="K119" s="224">
        <v>175</v>
      </c>
      <c r="L119" s="135">
        <v>45512</v>
      </c>
      <c r="M119" s="34">
        <v>164</v>
      </c>
      <c r="N119" s="45"/>
      <c r="O119" s="45"/>
      <c r="P119" s="67"/>
      <c r="Q119" s="45"/>
      <c r="R119" s="67"/>
    </row>
    <row r="120" spans="1:18" outlineLevel="1" x14ac:dyDescent="0.25">
      <c r="A120" s="32"/>
      <c r="B120" s="46" t="s">
        <v>251</v>
      </c>
      <c r="C120" s="132" t="s">
        <v>131</v>
      </c>
      <c r="D120" s="42" t="s">
        <v>221</v>
      </c>
      <c r="E120" s="132">
        <v>4</v>
      </c>
      <c r="F120" s="141"/>
      <c r="G120" s="32"/>
      <c r="H120" s="43" t="s">
        <v>567</v>
      </c>
      <c r="I120" s="65"/>
      <c r="J120" s="65"/>
      <c r="K120" s="224">
        <v>176</v>
      </c>
      <c r="L120" s="135">
        <v>45512</v>
      </c>
      <c r="M120" s="34">
        <v>164</v>
      </c>
      <c r="N120" s="45"/>
      <c r="O120" s="45"/>
      <c r="P120" s="67"/>
      <c r="Q120" s="45"/>
      <c r="R120" s="67"/>
    </row>
    <row r="121" spans="1:18" outlineLevel="1" x14ac:dyDescent="0.25">
      <c r="A121" s="32"/>
      <c r="B121" s="46" t="s">
        <v>251</v>
      </c>
      <c r="C121" s="132" t="s">
        <v>131</v>
      </c>
      <c r="D121" s="42" t="s">
        <v>221</v>
      </c>
      <c r="E121" s="132">
        <v>4</v>
      </c>
      <c r="F121" s="141"/>
      <c r="G121" s="32"/>
      <c r="H121" s="43" t="s">
        <v>567</v>
      </c>
      <c r="I121" s="65"/>
      <c r="J121" s="65"/>
      <c r="K121" s="224">
        <v>177</v>
      </c>
      <c r="L121" s="135">
        <v>45512</v>
      </c>
      <c r="M121" s="34">
        <v>164</v>
      </c>
      <c r="N121" s="45"/>
      <c r="O121" s="45"/>
      <c r="P121" s="67"/>
      <c r="Q121" s="45"/>
      <c r="R121" s="67"/>
    </row>
    <row r="122" spans="1:18" outlineLevel="1" x14ac:dyDescent="0.25">
      <c r="A122" s="32"/>
      <c r="B122" s="46" t="s">
        <v>251</v>
      </c>
      <c r="C122" s="132" t="s">
        <v>131</v>
      </c>
      <c r="D122" s="42" t="s">
        <v>221</v>
      </c>
      <c r="E122" s="132">
        <v>4</v>
      </c>
      <c r="F122" s="141"/>
      <c r="G122" s="32"/>
      <c r="H122" s="43" t="s">
        <v>567</v>
      </c>
      <c r="I122" s="65"/>
      <c r="J122" s="65"/>
      <c r="K122" s="224">
        <v>178</v>
      </c>
      <c r="L122" s="135">
        <v>45512</v>
      </c>
      <c r="M122" s="34">
        <v>164</v>
      </c>
      <c r="N122" s="45"/>
      <c r="O122" s="45"/>
      <c r="P122" s="67"/>
      <c r="Q122" s="45"/>
      <c r="R122" s="67"/>
    </row>
    <row r="123" spans="1:18" outlineLevel="1" x14ac:dyDescent="0.25">
      <c r="A123" s="42" t="s">
        <v>228</v>
      </c>
      <c r="B123" s="46" t="s">
        <v>251</v>
      </c>
      <c r="C123" s="132" t="s">
        <v>131</v>
      </c>
      <c r="D123" s="42" t="s">
        <v>221</v>
      </c>
      <c r="E123" s="132">
        <v>4</v>
      </c>
      <c r="F123" s="141" t="s">
        <v>228</v>
      </c>
      <c r="G123" s="32" t="s">
        <v>222</v>
      </c>
      <c r="H123" s="33" t="s">
        <v>576</v>
      </c>
      <c r="I123" s="65">
        <v>45516</v>
      </c>
      <c r="J123" s="65">
        <v>45516</v>
      </c>
      <c r="K123" s="224">
        <v>212</v>
      </c>
      <c r="L123" s="135">
        <v>45524</v>
      </c>
      <c r="M123" s="34">
        <v>32965</v>
      </c>
      <c r="N123" s="45"/>
      <c r="O123" s="45"/>
      <c r="P123" s="67"/>
      <c r="Q123" s="45"/>
      <c r="R123" s="67"/>
    </row>
    <row r="124" spans="1:18" outlineLevel="1" x14ac:dyDescent="0.25">
      <c r="A124" s="42" t="s">
        <v>228</v>
      </c>
      <c r="B124" s="46" t="s">
        <v>251</v>
      </c>
      <c r="C124" s="132" t="s">
        <v>131</v>
      </c>
      <c r="D124" s="42" t="s">
        <v>221</v>
      </c>
      <c r="E124" s="132">
        <v>4</v>
      </c>
      <c r="F124" s="141" t="s">
        <v>228</v>
      </c>
      <c r="G124" s="32" t="s">
        <v>222</v>
      </c>
      <c r="H124" s="33" t="s">
        <v>578</v>
      </c>
      <c r="I124" s="65">
        <v>45518</v>
      </c>
      <c r="J124" s="65">
        <v>45518</v>
      </c>
      <c r="K124" s="224">
        <v>207</v>
      </c>
      <c r="L124" s="135">
        <v>45524</v>
      </c>
      <c r="M124" s="34">
        <v>32965</v>
      </c>
      <c r="N124" s="45"/>
      <c r="O124" s="45"/>
      <c r="P124" s="67"/>
      <c r="Q124" s="45"/>
      <c r="R124" s="67"/>
    </row>
    <row r="125" spans="1:18" outlineLevel="1" x14ac:dyDescent="0.25">
      <c r="A125" s="42" t="s">
        <v>228</v>
      </c>
      <c r="B125" s="46" t="s">
        <v>584</v>
      </c>
      <c r="C125" s="132" t="s">
        <v>133</v>
      </c>
      <c r="D125" s="42" t="s">
        <v>223</v>
      </c>
      <c r="E125" s="132">
        <v>2</v>
      </c>
      <c r="F125" s="141" t="s">
        <v>228</v>
      </c>
      <c r="G125" s="32" t="s">
        <v>222</v>
      </c>
      <c r="H125" s="33" t="s">
        <v>578</v>
      </c>
      <c r="I125" s="65">
        <v>45518</v>
      </c>
      <c r="J125" s="65">
        <v>45518</v>
      </c>
      <c r="K125" s="42">
        <v>218</v>
      </c>
      <c r="L125" s="135">
        <v>45532</v>
      </c>
      <c r="M125" s="34">
        <v>32965</v>
      </c>
      <c r="N125" s="45"/>
      <c r="O125" s="45"/>
      <c r="P125" s="67"/>
      <c r="Q125" s="45"/>
      <c r="R125" s="67"/>
    </row>
    <row r="126" spans="1:18" outlineLevel="1" x14ac:dyDescent="0.25">
      <c r="A126" s="32" t="s">
        <v>229</v>
      </c>
      <c r="B126" s="131" t="s">
        <v>579</v>
      </c>
      <c r="C126" s="132" t="s">
        <v>131</v>
      </c>
      <c r="D126" s="42" t="s">
        <v>221</v>
      </c>
      <c r="E126" s="32">
        <v>10</v>
      </c>
      <c r="F126" s="100" t="s">
        <v>580</v>
      </c>
      <c r="G126" s="32" t="s">
        <v>222</v>
      </c>
      <c r="H126" s="33" t="s">
        <v>583</v>
      </c>
      <c r="I126" s="65">
        <v>45518</v>
      </c>
      <c r="J126" s="65">
        <v>45518</v>
      </c>
      <c r="K126" s="32">
        <v>190</v>
      </c>
      <c r="L126" s="135">
        <v>45517</v>
      </c>
      <c r="M126" s="34">
        <v>30322</v>
      </c>
      <c r="N126" s="45"/>
      <c r="O126" s="45"/>
      <c r="P126" s="67"/>
      <c r="Q126" s="45"/>
      <c r="R126" s="67"/>
    </row>
    <row r="127" spans="1:18" outlineLevel="1" x14ac:dyDescent="0.25">
      <c r="A127" s="32" t="s">
        <v>582</v>
      </c>
      <c r="B127" s="131" t="s">
        <v>579</v>
      </c>
      <c r="C127" s="132" t="s">
        <v>131</v>
      </c>
      <c r="D127" s="42" t="s">
        <v>221</v>
      </c>
      <c r="E127" s="32">
        <v>10</v>
      </c>
      <c r="F127" s="100" t="s">
        <v>581</v>
      </c>
      <c r="G127" s="132" t="s">
        <v>350</v>
      </c>
      <c r="H127" s="33" t="s">
        <v>583</v>
      </c>
      <c r="I127" s="65">
        <v>45537</v>
      </c>
      <c r="J127" s="65">
        <v>45540</v>
      </c>
      <c r="K127" s="32">
        <v>214</v>
      </c>
      <c r="L127" s="135">
        <v>45530</v>
      </c>
      <c r="M127" s="34">
        <v>257740</v>
      </c>
      <c r="N127" s="45"/>
      <c r="O127" s="45"/>
      <c r="P127" s="67"/>
      <c r="Q127" s="45"/>
      <c r="R127" s="67"/>
    </row>
    <row r="128" spans="1:18" outlineLevel="1" x14ac:dyDescent="0.25">
      <c r="A128" s="141" t="s">
        <v>228</v>
      </c>
      <c r="B128" s="131" t="s">
        <v>246</v>
      </c>
      <c r="C128" s="132" t="s">
        <v>131</v>
      </c>
      <c r="D128" s="42" t="s">
        <v>221</v>
      </c>
      <c r="E128" s="32">
        <v>10</v>
      </c>
      <c r="F128" s="141" t="s">
        <v>228</v>
      </c>
      <c r="G128" s="32" t="s">
        <v>222</v>
      </c>
      <c r="H128" s="33" t="s">
        <v>585</v>
      </c>
      <c r="I128" s="65">
        <v>45474</v>
      </c>
      <c r="J128" s="65">
        <v>45474</v>
      </c>
      <c r="K128" s="32">
        <v>142</v>
      </c>
      <c r="L128" s="135">
        <v>45484</v>
      </c>
      <c r="M128" s="34">
        <v>30172</v>
      </c>
      <c r="N128" s="45"/>
      <c r="O128" s="45"/>
      <c r="P128" s="67"/>
      <c r="Q128" s="45" t="s">
        <v>320</v>
      </c>
      <c r="R128" s="67"/>
    </row>
    <row r="129" spans="1:18" outlineLevel="1" x14ac:dyDescent="0.25">
      <c r="A129" s="141" t="s">
        <v>228</v>
      </c>
      <c r="B129" s="131" t="s">
        <v>246</v>
      </c>
      <c r="C129" s="132" t="s">
        <v>131</v>
      </c>
      <c r="D129" s="42" t="s">
        <v>221</v>
      </c>
      <c r="E129" s="32">
        <v>10</v>
      </c>
      <c r="F129" s="141" t="s">
        <v>228</v>
      </c>
      <c r="G129" s="32" t="s">
        <v>222</v>
      </c>
      <c r="H129" s="33" t="s">
        <v>585</v>
      </c>
      <c r="I129" s="65">
        <v>45476</v>
      </c>
      <c r="J129" s="65">
        <v>45476</v>
      </c>
      <c r="K129" s="32">
        <v>145</v>
      </c>
      <c r="L129" s="135">
        <v>45484</v>
      </c>
      <c r="M129" s="34">
        <v>30172</v>
      </c>
      <c r="N129" s="45"/>
      <c r="O129" s="45"/>
      <c r="P129" s="67"/>
      <c r="Q129" s="45" t="s">
        <v>320</v>
      </c>
      <c r="R129" s="67"/>
    </row>
    <row r="130" spans="1:18" outlineLevel="1" x14ac:dyDescent="0.25">
      <c r="A130" s="141" t="s">
        <v>228</v>
      </c>
      <c r="B130" s="131" t="s">
        <v>246</v>
      </c>
      <c r="C130" s="132" t="s">
        <v>131</v>
      </c>
      <c r="D130" s="42" t="s">
        <v>221</v>
      </c>
      <c r="E130" s="32">
        <v>10</v>
      </c>
      <c r="F130" s="141" t="s">
        <v>228</v>
      </c>
      <c r="G130" s="32" t="s">
        <v>222</v>
      </c>
      <c r="H130" s="33" t="s">
        <v>585</v>
      </c>
      <c r="I130" s="65">
        <v>45481</v>
      </c>
      <c r="J130" s="65">
        <v>45481</v>
      </c>
      <c r="K130" s="32">
        <v>151</v>
      </c>
      <c r="L130" s="135">
        <v>45485</v>
      </c>
      <c r="M130" s="34">
        <v>30172</v>
      </c>
      <c r="N130" s="45"/>
      <c r="O130" s="45"/>
      <c r="P130" s="67"/>
      <c r="Q130" s="45" t="s">
        <v>320</v>
      </c>
      <c r="R130" s="67"/>
    </row>
    <row r="131" spans="1:18" outlineLevel="1" x14ac:dyDescent="0.25">
      <c r="A131" s="141" t="s">
        <v>228</v>
      </c>
      <c r="B131" s="131" t="s">
        <v>246</v>
      </c>
      <c r="C131" s="132" t="s">
        <v>131</v>
      </c>
      <c r="D131" s="42" t="s">
        <v>221</v>
      </c>
      <c r="E131" s="32">
        <v>10</v>
      </c>
      <c r="F131" s="141" t="s">
        <v>228</v>
      </c>
      <c r="G131" s="32" t="s">
        <v>222</v>
      </c>
      <c r="H131" s="33" t="s">
        <v>585</v>
      </c>
      <c r="I131" s="65">
        <v>45483</v>
      </c>
      <c r="J131" s="65">
        <v>45483</v>
      </c>
      <c r="K131" s="32">
        <v>153</v>
      </c>
      <c r="L131" s="135">
        <v>45487</v>
      </c>
      <c r="M131" s="34">
        <v>30172</v>
      </c>
      <c r="N131" s="45"/>
      <c r="O131" s="45"/>
      <c r="P131" s="67"/>
      <c r="Q131" s="45" t="s">
        <v>320</v>
      </c>
      <c r="R131" s="67"/>
    </row>
    <row r="132" spans="1:18" outlineLevel="1" x14ac:dyDescent="0.25">
      <c r="A132" s="141" t="s">
        <v>228</v>
      </c>
      <c r="B132" s="131" t="s">
        <v>246</v>
      </c>
      <c r="C132" s="132" t="s">
        <v>131</v>
      </c>
      <c r="D132" s="42" t="s">
        <v>221</v>
      </c>
      <c r="E132" s="32">
        <v>10</v>
      </c>
      <c r="F132" s="141" t="s">
        <v>228</v>
      </c>
      <c r="G132" s="32" t="s">
        <v>222</v>
      </c>
      <c r="H132" s="33" t="s">
        <v>585</v>
      </c>
      <c r="I132" s="65">
        <v>45495</v>
      </c>
      <c r="J132" s="65">
        <v>45495</v>
      </c>
      <c r="K132" s="32">
        <v>162</v>
      </c>
      <c r="L132" s="135">
        <v>45498</v>
      </c>
      <c r="M132" s="34">
        <v>30322</v>
      </c>
      <c r="N132" s="45"/>
      <c r="O132" s="45"/>
      <c r="P132" s="67"/>
      <c r="Q132" s="45" t="s">
        <v>320</v>
      </c>
      <c r="R132" s="67"/>
    </row>
    <row r="133" spans="1:18" outlineLevel="1" x14ac:dyDescent="0.25">
      <c r="A133" s="141" t="s">
        <v>228</v>
      </c>
      <c r="B133" s="131" t="s">
        <v>246</v>
      </c>
      <c r="C133" s="132" t="s">
        <v>131</v>
      </c>
      <c r="D133" s="42" t="s">
        <v>221</v>
      </c>
      <c r="E133" s="32">
        <v>10</v>
      </c>
      <c r="F133" s="141" t="s">
        <v>228</v>
      </c>
      <c r="G133" s="32" t="s">
        <v>222</v>
      </c>
      <c r="H133" s="33" t="s">
        <v>585</v>
      </c>
      <c r="I133" s="65">
        <v>45511</v>
      </c>
      <c r="J133" s="65">
        <v>45511</v>
      </c>
      <c r="K133" s="32">
        <v>188</v>
      </c>
      <c r="L133" s="135">
        <v>45512</v>
      </c>
      <c r="M133" s="34">
        <v>30322</v>
      </c>
      <c r="N133" s="45"/>
      <c r="O133" s="45"/>
      <c r="P133" s="67"/>
      <c r="Q133" s="45" t="s">
        <v>320</v>
      </c>
      <c r="R133" s="67"/>
    </row>
    <row r="134" spans="1:18" outlineLevel="1" x14ac:dyDescent="0.25">
      <c r="A134" s="100"/>
      <c r="B134" s="131" t="s">
        <v>246</v>
      </c>
      <c r="C134" s="132" t="s">
        <v>131</v>
      </c>
      <c r="D134" s="42" t="s">
        <v>221</v>
      </c>
      <c r="E134" s="32">
        <v>10</v>
      </c>
      <c r="F134" s="100"/>
      <c r="G134" s="32"/>
      <c r="H134" s="33" t="s">
        <v>567</v>
      </c>
      <c r="I134" s="65"/>
      <c r="J134" s="65"/>
      <c r="K134" s="32">
        <v>179</v>
      </c>
      <c r="L134" s="135">
        <v>45512</v>
      </c>
      <c r="M134" s="34">
        <v>150</v>
      </c>
      <c r="N134" s="45"/>
      <c r="O134" s="45"/>
      <c r="P134" s="67"/>
      <c r="Q134" s="45"/>
      <c r="R134" s="67"/>
    </row>
    <row r="135" spans="1:18" outlineLevel="1" x14ac:dyDescent="0.25">
      <c r="A135" s="100"/>
      <c r="B135" s="131" t="s">
        <v>246</v>
      </c>
      <c r="C135" s="132" t="s">
        <v>131</v>
      </c>
      <c r="D135" s="42" t="s">
        <v>221</v>
      </c>
      <c r="E135" s="32">
        <v>10</v>
      </c>
      <c r="F135" s="100"/>
      <c r="G135" s="32"/>
      <c r="H135" s="33" t="s">
        <v>567</v>
      </c>
      <c r="I135" s="65"/>
      <c r="J135" s="65"/>
      <c r="K135" s="32">
        <v>180</v>
      </c>
      <c r="L135" s="135">
        <v>45512</v>
      </c>
      <c r="M135" s="34">
        <v>150</v>
      </c>
      <c r="N135" s="45"/>
      <c r="O135" s="45"/>
      <c r="P135" s="67"/>
      <c r="Q135" s="45"/>
      <c r="R135" s="67"/>
    </row>
    <row r="136" spans="1:18" outlineLevel="1" x14ac:dyDescent="0.25">
      <c r="A136" s="100"/>
      <c r="B136" s="131" t="s">
        <v>246</v>
      </c>
      <c r="C136" s="132" t="s">
        <v>131</v>
      </c>
      <c r="D136" s="42" t="s">
        <v>221</v>
      </c>
      <c r="E136" s="32">
        <v>10</v>
      </c>
      <c r="F136" s="100"/>
      <c r="G136" s="32"/>
      <c r="H136" s="33" t="s">
        <v>567</v>
      </c>
      <c r="I136" s="65"/>
      <c r="J136" s="65"/>
      <c r="K136" s="32">
        <v>181</v>
      </c>
      <c r="L136" s="135">
        <v>45512</v>
      </c>
      <c r="M136" s="34">
        <v>150</v>
      </c>
      <c r="N136" s="45"/>
      <c r="O136" s="45"/>
      <c r="P136" s="67"/>
      <c r="Q136" s="45"/>
      <c r="R136" s="67"/>
    </row>
    <row r="137" spans="1:18" outlineLevel="1" x14ac:dyDescent="0.25">
      <c r="A137" s="100"/>
      <c r="B137" s="131" t="s">
        <v>246</v>
      </c>
      <c r="C137" s="132" t="s">
        <v>131</v>
      </c>
      <c r="D137" s="42" t="s">
        <v>221</v>
      </c>
      <c r="E137" s="32">
        <v>10</v>
      </c>
      <c r="F137" s="100"/>
      <c r="G137" s="32"/>
      <c r="H137" s="43" t="s">
        <v>567</v>
      </c>
      <c r="I137" s="65"/>
      <c r="J137" s="65"/>
      <c r="K137" s="32">
        <v>182</v>
      </c>
      <c r="L137" s="135">
        <v>45512</v>
      </c>
      <c r="M137" s="34">
        <v>150</v>
      </c>
      <c r="N137" s="45"/>
      <c r="O137" s="45"/>
      <c r="P137" s="67"/>
      <c r="Q137" s="45"/>
      <c r="R137" s="67"/>
    </row>
    <row r="138" spans="1:18" outlineLevel="1" x14ac:dyDescent="0.25">
      <c r="A138" s="141" t="s">
        <v>228</v>
      </c>
      <c r="B138" s="131" t="s">
        <v>246</v>
      </c>
      <c r="C138" s="132" t="s">
        <v>131</v>
      </c>
      <c r="D138" s="42" t="s">
        <v>221</v>
      </c>
      <c r="E138" s="32">
        <v>10</v>
      </c>
      <c r="F138" s="141" t="s">
        <v>228</v>
      </c>
      <c r="G138" s="32" t="s">
        <v>222</v>
      </c>
      <c r="H138" s="33" t="s">
        <v>585</v>
      </c>
      <c r="I138" s="65">
        <v>45518</v>
      </c>
      <c r="J138" s="65">
        <v>45518</v>
      </c>
      <c r="K138" s="32">
        <v>209</v>
      </c>
      <c r="L138" s="135">
        <v>45524</v>
      </c>
      <c r="M138" s="34">
        <v>30322</v>
      </c>
      <c r="N138" s="45"/>
      <c r="O138" s="45"/>
      <c r="P138" s="67"/>
      <c r="Q138" s="45" t="s">
        <v>320</v>
      </c>
      <c r="R138" s="67"/>
    </row>
    <row r="139" spans="1:18" outlineLevel="1" x14ac:dyDescent="0.25">
      <c r="A139" s="141" t="s">
        <v>228</v>
      </c>
      <c r="B139" s="131" t="s">
        <v>246</v>
      </c>
      <c r="C139" s="132" t="s">
        <v>131</v>
      </c>
      <c r="D139" s="42" t="s">
        <v>221</v>
      </c>
      <c r="E139" s="32">
        <v>10</v>
      </c>
      <c r="F139" s="141" t="s">
        <v>228</v>
      </c>
      <c r="G139" s="32" t="s">
        <v>222</v>
      </c>
      <c r="H139" s="33" t="s">
        <v>585</v>
      </c>
      <c r="I139" s="65">
        <v>45516</v>
      </c>
      <c r="J139" s="65">
        <v>45516</v>
      </c>
      <c r="K139" s="32">
        <v>208</v>
      </c>
      <c r="L139" s="135">
        <v>45524</v>
      </c>
      <c r="M139" s="34">
        <v>30322</v>
      </c>
      <c r="N139" s="45"/>
      <c r="O139" s="45"/>
      <c r="P139" s="67"/>
      <c r="Q139" s="45" t="s">
        <v>320</v>
      </c>
      <c r="R139" s="67"/>
    </row>
    <row r="140" spans="1:18" outlineLevel="1" x14ac:dyDescent="0.25">
      <c r="A140" s="141" t="s">
        <v>228</v>
      </c>
      <c r="B140" s="131" t="s">
        <v>246</v>
      </c>
      <c r="C140" s="132" t="s">
        <v>131</v>
      </c>
      <c r="D140" s="42" t="s">
        <v>221</v>
      </c>
      <c r="E140" s="32">
        <v>10</v>
      </c>
      <c r="F140" s="141" t="s">
        <v>228</v>
      </c>
      <c r="G140" s="32" t="s">
        <v>222</v>
      </c>
      <c r="H140" s="33" t="s">
        <v>585</v>
      </c>
      <c r="I140" s="65">
        <v>45533</v>
      </c>
      <c r="J140" s="65">
        <v>45533</v>
      </c>
      <c r="K140" s="32">
        <v>223</v>
      </c>
      <c r="L140" s="135">
        <v>45547</v>
      </c>
      <c r="M140" s="34">
        <v>30322</v>
      </c>
      <c r="N140" s="45"/>
      <c r="O140" s="45"/>
      <c r="P140" s="67"/>
      <c r="Q140" s="45" t="s">
        <v>320</v>
      </c>
      <c r="R140" s="67"/>
    </row>
    <row r="141" spans="1:18" outlineLevel="1" x14ac:dyDescent="0.25">
      <c r="A141" s="141" t="s">
        <v>228</v>
      </c>
      <c r="B141" s="131" t="s">
        <v>246</v>
      </c>
      <c r="C141" s="132" t="s">
        <v>131</v>
      </c>
      <c r="D141" s="42" t="s">
        <v>221</v>
      </c>
      <c r="E141" s="32">
        <v>10</v>
      </c>
      <c r="F141" s="141" t="s">
        <v>228</v>
      </c>
      <c r="G141" s="32" t="s">
        <v>222</v>
      </c>
      <c r="H141" s="33" t="s">
        <v>585</v>
      </c>
      <c r="I141" s="65">
        <v>45531</v>
      </c>
      <c r="J141" s="65">
        <v>45531</v>
      </c>
      <c r="K141" s="32">
        <v>222</v>
      </c>
      <c r="L141" s="135">
        <v>45547</v>
      </c>
      <c r="M141" s="34">
        <v>30322</v>
      </c>
      <c r="N141" s="45"/>
      <c r="O141" s="45"/>
      <c r="P141" s="67"/>
      <c r="Q141" s="45" t="s">
        <v>320</v>
      </c>
      <c r="R141" s="67"/>
    </row>
    <row r="142" spans="1:18" ht="25.5" outlineLevel="1" x14ac:dyDescent="0.25">
      <c r="A142" s="32" t="s">
        <v>258</v>
      </c>
      <c r="B142" s="131" t="s">
        <v>586</v>
      </c>
      <c r="C142" s="132" t="s">
        <v>131</v>
      </c>
      <c r="D142" s="42" t="s">
        <v>221</v>
      </c>
      <c r="E142" s="32">
        <v>8</v>
      </c>
      <c r="F142" s="100" t="s">
        <v>378</v>
      </c>
      <c r="G142" s="132" t="s">
        <v>350</v>
      </c>
      <c r="H142" s="232" t="s">
        <v>587</v>
      </c>
      <c r="I142" s="65">
        <v>45539</v>
      </c>
      <c r="J142" s="65">
        <v>45541</v>
      </c>
      <c r="K142" s="32">
        <v>219</v>
      </c>
      <c r="L142" s="135">
        <v>45533</v>
      </c>
      <c r="M142" s="34">
        <v>181934</v>
      </c>
      <c r="N142" s="45"/>
      <c r="O142" s="45"/>
      <c r="P142" s="67"/>
      <c r="Q142" s="45"/>
      <c r="R142" s="67"/>
    </row>
    <row r="143" spans="1:18" outlineLevel="1" x14ac:dyDescent="0.25">
      <c r="A143" s="141" t="s">
        <v>228</v>
      </c>
      <c r="B143" s="131" t="s">
        <v>247</v>
      </c>
      <c r="C143" s="132" t="s">
        <v>131</v>
      </c>
      <c r="D143" s="42" t="s">
        <v>221</v>
      </c>
      <c r="E143" s="32">
        <v>5</v>
      </c>
      <c r="F143" s="141" t="s">
        <v>228</v>
      </c>
      <c r="G143" s="32" t="s">
        <v>222</v>
      </c>
      <c r="H143" s="131" t="s">
        <v>595</v>
      </c>
      <c r="I143" s="65">
        <v>45474</v>
      </c>
      <c r="J143" s="65">
        <v>45474</v>
      </c>
      <c r="K143" s="32">
        <v>146</v>
      </c>
      <c r="L143" s="135">
        <v>45484</v>
      </c>
      <c r="M143" s="34">
        <v>30172</v>
      </c>
      <c r="N143" s="45"/>
      <c r="O143" s="45"/>
      <c r="P143" s="67"/>
      <c r="Q143" s="45"/>
      <c r="R143" s="67"/>
    </row>
    <row r="144" spans="1:18" outlineLevel="1" x14ac:dyDescent="0.25">
      <c r="A144" s="141" t="s">
        <v>228</v>
      </c>
      <c r="B144" s="131" t="s">
        <v>247</v>
      </c>
      <c r="C144" s="132" t="s">
        <v>131</v>
      </c>
      <c r="D144" s="42" t="s">
        <v>221</v>
      </c>
      <c r="E144" s="32">
        <v>5</v>
      </c>
      <c r="F144" s="141" t="s">
        <v>228</v>
      </c>
      <c r="G144" s="32" t="s">
        <v>222</v>
      </c>
      <c r="H144" s="131" t="s">
        <v>595</v>
      </c>
      <c r="I144" s="65">
        <v>45476</v>
      </c>
      <c r="J144" s="65">
        <v>45476</v>
      </c>
      <c r="K144" s="32">
        <v>147</v>
      </c>
      <c r="L144" s="135">
        <v>45484</v>
      </c>
      <c r="M144" s="34">
        <v>30172</v>
      </c>
      <c r="N144" s="45"/>
      <c r="O144" s="45"/>
      <c r="P144" s="67"/>
      <c r="Q144" s="45"/>
      <c r="R144" s="67"/>
    </row>
    <row r="145" spans="1:18" outlineLevel="1" x14ac:dyDescent="0.25">
      <c r="A145" s="32"/>
      <c r="B145" s="131" t="s">
        <v>247</v>
      </c>
      <c r="C145" s="132" t="s">
        <v>131</v>
      </c>
      <c r="D145" s="42" t="s">
        <v>221</v>
      </c>
      <c r="E145" s="32">
        <v>5</v>
      </c>
      <c r="F145" s="100"/>
      <c r="G145" s="32"/>
      <c r="H145" s="43" t="s">
        <v>567</v>
      </c>
      <c r="I145" s="65">
        <v>45474</v>
      </c>
      <c r="J145" s="65">
        <v>45474</v>
      </c>
      <c r="K145" s="32">
        <v>183</v>
      </c>
      <c r="L145" s="135">
        <v>45512</v>
      </c>
      <c r="M145" s="34">
        <v>150</v>
      </c>
      <c r="N145" s="45"/>
      <c r="O145" s="45"/>
      <c r="P145" s="67"/>
      <c r="Q145" s="45"/>
      <c r="R145" s="67"/>
    </row>
    <row r="146" spans="1:18" outlineLevel="1" x14ac:dyDescent="0.25">
      <c r="A146" s="32"/>
      <c r="B146" s="131" t="s">
        <v>247</v>
      </c>
      <c r="C146" s="132" t="s">
        <v>131</v>
      </c>
      <c r="D146" s="42" t="s">
        <v>221</v>
      </c>
      <c r="E146" s="32">
        <v>5</v>
      </c>
      <c r="F146" s="100"/>
      <c r="G146" s="32"/>
      <c r="H146" s="43" t="s">
        <v>567</v>
      </c>
      <c r="I146" s="65">
        <v>45476</v>
      </c>
      <c r="J146" s="65">
        <v>45476</v>
      </c>
      <c r="K146" s="32">
        <v>184</v>
      </c>
      <c r="L146" s="135">
        <v>45512</v>
      </c>
      <c r="M146" s="34">
        <v>150</v>
      </c>
      <c r="N146" s="45"/>
      <c r="O146" s="45"/>
      <c r="P146" s="67"/>
      <c r="Q146" s="45"/>
      <c r="R146" s="67"/>
    </row>
    <row r="147" spans="1:18" ht="24" outlineLevel="1" x14ac:dyDescent="0.25">
      <c r="A147" s="78" t="s">
        <v>598</v>
      </c>
      <c r="B147" s="131" t="s">
        <v>588</v>
      </c>
      <c r="C147" s="132" t="s">
        <v>131</v>
      </c>
      <c r="D147" s="42" t="s">
        <v>221</v>
      </c>
      <c r="E147" s="32">
        <v>10</v>
      </c>
      <c r="F147" s="100" t="s">
        <v>597</v>
      </c>
      <c r="G147" s="32" t="s">
        <v>350</v>
      </c>
      <c r="H147" s="228" t="s">
        <v>599</v>
      </c>
      <c r="I147" s="65">
        <v>45523</v>
      </c>
      <c r="J147" s="65">
        <v>45525</v>
      </c>
      <c r="K147" s="32">
        <v>191</v>
      </c>
      <c r="L147" s="135">
        <v>45517</v>
      </c>
      <c r="M147" s="34">
        <v>181934</v>
      </c>
      <c r="N147" s="45"/>
      <c r="O147" s="45"/>
      <c r="P147" s="67"/>
      <c r="Q147" s="45"/>
      <c r="R147" s="67"/>
    </row>
    <row r="148" spans="1:18" outlineLevel="1" x14ac:dyDescent="0.25">
      <c r="A148" s="32" t="s">
        <v>259</v>
      </c>
      <c r="B148" s="131" t="s">
        <v>244</v>
      </c>
      <c r="C148" s="132" t="s">
        <v>131</v>
      </c>
      <c r="D148" s="42" t="s">
        <v>221</v>
      </c>
      <c r="E148" s="32">
        <v>9</v>
      </c>
      <c r="F148" s="100" t="s">
        <v>311</v>
      </c>
      <c r="G148" s="32" t="s">
        <v>350</v>
      </c>
      <c r="H148" s="43" t="s">
        <v>596</v>
      </c>
      <c r="I148" s="65">
        <v>45496</v>
      </c>
      <c r="J148" s="65">
        <v>45497</v>
      </c>
      <c r="K148" s="32">
        <v>152</v>
      </c>
      <c r="L148" s="135">
        <v>45496</v>
      </c>
      <c r="M148" s="34">
        <v>105601</v>
      </c>
      <c r="N148" s="45"/>
      <c r="O148" s="45"/>
      <c r="P148" s="67"/>
      <c r="Q148" s="45"/>
      <c r="R148" s="67"/>
    </row>
    <row r="149" spans="1:18" outlineLevel="1" x14ac:dyDescent="0.25">
      <c r="A149" s="32"/>
      <c r="B149" s="131" t="s">
        <v>244</v>
      </c>
      <c r="C149" s="132" t="s">
        <v>131</v>
      </c>
      <c r="D149" s="42" t="s">
        <v>221</v>
      </c>
      <c r="E149" s="32">
        <v>9</v>
      </c>
      <c r="F149" s="100"/>
      <c r="G149" s="32"/>
      <c r="H149" s="43" t="s">
        <v>567</v>
      </c>
      <c r="I149" s="65"/>
      <c r="J149" s="65"/>
      <c r="K149" s="32">
        <v>185</v>
      </c>
      <c r="L149" s="135">
        <v>45512</v>
      </c>
      <c r="M149" s="34">
        <v>527</v>
      </c>
      <c r="N149" s="45"/>
      <c r="O149" s="45"/>
      <c r="P149" s="67"/>
      <c r="Q149" s="45"/>
      <c r="R149" s="67"/>
    </row>
    <row r="150" spans="1:18" outlineLevel="1" x14ac:dyDescent="0.25">
      <c r="A150" s="32" t="s">
        <v>229</v>
      </c>
      <c r="B150" s="131" t="s">
        <v>244</v>
      </c>
      <c r="C150" s="132" t="s">
        <v>131</v>
      </c>
      <c r="D150" s="42" t="s">
        <v>221</v>
      </c>
      <c r="E150" s="32">
        <v>9</v>
      </c>
      <c r="F150" s="100" t="s">
        <v>580</v>
      </c>
      <c r="G150" s="32" t="s">
        <v>222</v>
      </c>
      <c r="H150" s="43" t="s">
        <v>600</v>
      </c>
      <c r="I150" s="65">
        <v>45548</v>
      </c>
      <c r="J150" s="65">
        <v>45548</v>
      </c>
      <c r="K150" s="32">
        <v>231</v>
      </c>
      <c r="L150" s="135">
        <v>45558</v>
      </c>
      <c r="M150" s="34">
        <v>30322</v>
      </c>
      <c r="N150" s="45"/>
      <c r="O150" s="45"/>
      <c r="P150" s="67"/>
      <c r="Q150" s="45"/>
      <c r="R150" s="67"/>
    </row>
    <row r="151" spans="1:18" outlineLevel="1" x14ac:dyDescent="0.2">
      <c r="A151" s="32" t="s">
        <v>229</v>
      </c>
      <c r="B151" s="131" t="s">
        <v>589</v>
      </c>
      <c r="C151" s="132" t="s">
        <v>131</v>
      </c>
      <c r="D151" s="42" t="s">
        <v>221</v>
      </c>
      <c r="E151" s="32">
        <v>10</v>
      </c>
      <c r="F151" s="100" t="s">
        <v>580</v>
      </c>
      <c r="G151" s="32"/>
      <c r="H151" s="225" t="s">
        <v>601</v>
      </c>
      <c r="I151" s="65">
        <v>45532</v>
      </c>
      <c r="J151" s="65">
        <v>45532</v>
      </c>
      <c r="K151" s="32">
        <v>216</v>
      </c>
      <c r="L151" s="135">
        <v>45527</v>
      </c>
      <c r="M151" s="34">
        <v>30322</v>
      </c>
      <c r="N151" s="45"/>
      <c r="O151" s="45"/>
      <c r="P151" s="67"/>
      <c r="Q151" s="45"/>
      <c r="R151" s="67"/>
    </row>
    <row r="152" spans="1:18" outlineLevel="1" x14ac:dyDescent="0.2">
      <c r="A152" s="32" t="s">
        <v>410</v>
      </c>
      <c r="B152" s="131" t="s">
        <v>260</v>
      </c>
      <c r="C152" s="132" t="s">
        <v>131</v>
      </c>
      <c r="D152" s="42" t="s">
        <v>221</v>
      </c>
      <c r="E152" s="32">
        <v>9</v>
      </c>
      <c r="F152" s="100" t="s">
        <v>410</v>
      </c>
      <c r="G152" s="32" t="s">
        <v>350</v>
      </c>
      <c r="H152" s="225" t="s">
        <v>602</v>
      </c>
      <c r="I152" s="65">
        <v>45523</v>
      </c>
      <c r="J152" s="65">
        <v>45527</v>
      </c>
      <c r="K152" s="32">
        <v>193</v>
      </c>
      <c r="L152" s="135">
        <v>45518</v>
      </c>
      <c r="M152" s="34">
        <v>333546</v>
      </c>
      <c r="N152" s="45"/>
      <c r="O152" s="45"/>
      <c r="P152" s="67"/>
      <c r="Q152" s="45"/>
      <c r="R152" s="67"/>
    </row>
    <row r="153" spans="1:18" outlineLevel="1" x14ac:dyDescent="0.25">
      <c r="A153" s="32" t="s">
        <v>411</v>
      </c>
      <c r="B153" s="131" t="s">
        <v>407</v>
      </c>
      <c r="C153" s="132" t="s">
        <v>131</v>
      </c>
      <c r="D153" s="42" t="s">
        <v>221</v>
      </c>
      <c r="E153" s="32">
        <v>7</v>
      </c>
      <c r="F153" s="100" t="s">
        <v>568</v>
      </c>
      <c r="G153" s="32" t="s">
        <v>350</v>
      </c>
      <c r="H153" s="33" t="s">
        <v>603</v>
      </c>
      <c r="I153" s="65">
        <v>45522</v>
      </c>
      <c r="J153" s="65">
        <v>45524</v>
      </c>
      <c r="K153" s="32">
        <v>192</v>
      </c>
      <c r="L153" s="135">
        <v>45517</v>
      </c>
      <c r="M153" s="34">
        <v>181934</v>
      </c>
      <c r="N153" s="45"/>
      <c r="O153" s="45"/>
      <c r="P153" s="67"/>
      <c r="Q153" s="45"/>
      <c r="R153" s="67"/>
    </row>
    <row r="154" spans="1:18" outlineLevel="1" x14ac:dyDescent="0.25">
      <c r="A154" s="32" t="s">
        <v>228</v>
      </c>
      <c r="B154" s="131" t="s">
        <v>407</v>
      </c>
      <c r="C154" s="132" t="s">
        <v>131</v>
      </c>
      <c r="D154" s="42" t="s">
        <v>221</v>
      </c>
      <c r="E154" s="32">
        <v>7</v>
      </c>
      <c r="F154" s="141" t="s">
        <v>228</v>
      </c>
      <c r="G154" s="32" t="s">
        <v>222</v>
      </c>
      <c r="H154" s="33" t="s">
        <v>604</v>
      </c>
      <c r="I154" s="65">
        <v>45533</v>
      </c>
      <c r="J154" s="65">
        <v>45533</v>
      </c>
      <c r="K154" s="32">
        <v>224</v>
      </c>
      <c r="L154" s="135">
        <v>45547</v>
      </c>
      <c r="M154" s="34">
        <v>30322</v>
      </c>
      <c r="N154" s="45"/>
      <c r="O154" s="45"/>
      <c r="P154" s="67"/>
      <c r="Q154" s="45"/>
      <c r="R154" s="67"/>
    </row>
    <row r="155" spans="1:18" outlineLevel="1" x14ac:dyDescent="0.25">
      <c r="A155" s="32" t="s">
        <v>228</v>
      </c>
      <c r="B155" s="131" t="s">
        <v>407</v>
      </c>
      <c r="C155" s="132" t="s">
        <v>131</v>
      </c>
      <c r="D155" s="42" t="s">
        <v>221</v>
      </c>
      <c r="E155" s="32">
        <v>7</v>
      </c>
      <c r="F155" s="141" t="s">
        <v>228</v>
      </c>
      <c r="G155" s="32" t="s">
        <v>222</v>
      </c>
      <c r="H155" s="33" t="s">
        <v>605</v>
      </c>
      <c r="I155" s="65">
        <v>45548</v>
      </c>
      <c r="J155" s="65">
        <v>45548</v>
      </c>
      <c r="K155" s="32">
        <v>234</v>
      </c>
      <c r="L155" s="135">
        <v>45558</v>
      </c>
      <c r="M155" s="34">
        <v>30322</v>
      </c>
      <c r="N155" s="45"/>
      <c r="O155" s="45"/>
      <c r="P155" s="67"/>
      <c r="Q155" s="45"/>
      <c r="R155" s="67"/>
    </row>
    <row r="156" spans="1:18" outlineLevel="1" x14ac:dyDescent="0.25">
      <c r="A156" s="32" t="s">
        <v>410</v>
      </c>
      <c r="B156" s="131" t="s">
        <v>590</v>
      </c>
      <c r="C156" s="132" t="s">
        <v>131</v>
      </c>
      <c r="D156" s="42" t="s">
        <v>221</v>
      </c>
      <c r="E156" s="32">
        <v>10</v>
      </c>
      <c r="F156" s="100" t="s">
        <v>410</v>
      </c>
      <c r="G156" s="32" t="s">
        <v>350</v>
      </c>
      <c r="H156" s="33" t="s">
        <v>599</v>
      </c>
      <c r="I156" s="65">
        <v>45511</v>
      </c>
      <c r="J156" s="65">
        <v>45513</v>
      </c>
      <c r="K156" s="32">
        <v>168</v>
      </c>
      <c r="L156" s="135">
        <v>45504</v>
      </c>
      <c r="M156" s="34">
        <v>181934</v>
      </c>
      <c r="N156" s="45"/>
      <c r="O156" s="45"/>
      <c r="P156" s="67"/>
      <c r="Q156" s="45"/>
      <c r="R156" s="67"/>
    </row>
    <row r="157" spans="1:18" outlineLevel="1" x14ac:dyDescent="0.25">
      <c r="A157" s="32"/>
      <c r="B157" s="131" t="s">
        <v>408</v>
      </c>
      <c r="C157" s="132" t="s">
        <v>133</v>
      </c>
      <c r="D157" s="42" t="s">
        <v>223</v>
      </c>
      <c r="E157" s="32"/>
      <c r="F157" s="100"/>
      <c r="G157" s="32"/>
      <c r="H157" s="43" t="s">
        <v>567</v>
      </c>
      <c r="I157" s="65"/>
      <c r="J157" s="65"/>
      <c r="K157" s="32">
        <v>174</v>
      </c>
      <c r="L157" s="135">
        <v>45512</v>
      </c>
      <c r="M157" s="34">
        <v>984</v>
      </c>
      <c r="N157" s="45"/>
      <c r="O157" s="45"/>
      <c r="P157" s="67"/>
      <c r="Q157" s="45"/>
      <c r="R157" s="67"/>
    </row>
    <row r="158" spans="1:18" outlineLevel="1" x14ac:dyDescent="0.2">
      <c r="A158" s="32" t="s">
        <v>582</v>
      </c>
      <c r="B158" s="131" t="s">
        <v>591</v>
      </c>
      <c r="C158" s="132" t="s">
        <v>131</v>
      </c>
      <c r="D158" s="42" t="s">
        <v>221</v>
      </c>
      <c r="E158" s="32">
        <v>10</v>
      </c>
      <c r="F158" s="100" t="s">
        <v>581</v>
      </c>
      <c r="G158" s="32" t="s">
        <v>350</v>
      </c>
      <c r="H158" s="225" t="s">
        <v>609</v>
      </c>
      <c r="I158" s="65">
        <v>45538</v>
      </c>
      <c r="J158" s="65">
        <v>45540</v>
      </c>
      <c r="K158" s="32">
        <v>221</v>
      </c>
      <c r="L158" s="135">
        <v>45547</v>
      </c>
      <c r="M158" s="34">
        <v>181934</v>
      </c>
      <c r="N158" s="45"/>
      <c r="O158" s="45"/>
      <c r="P158" s="67"/>
      <c r="Q158" s="45"/>
      <c r="R158" s="67"/>
    </row>
    <row r="159" spans="1:18" ht="24" outlineLevel="1" x14ac:dyDescent="0.25">
      <c r="A159" s="32" t="s">
        <v>257</v>
      </c>
      <c r="B159" s="131" t="s">
        <v>592</v>
      </c>
      <c r="C159" s="132" t="s">
        <v>131</v>
      </c>
      <c r="D159" s="42" t="s">
        <v>221</v>
      </c>
      <c r="E159" s="32">
        <v>10</v>
      </c>
      <c r="F159" s="100" t="s">
        <v>317</v>
      </c>
      <c r="G159" s="32" t="s">
        <v>350</v>
      </c>
      <c r="H159" s="33" t="s">
        <v>612</v>
      </c>
      <c r="I159" s="65">
        <v>45560</v>
      </c>
      <c r="J159" s="65">
        <v>45562</v>
      </c>
      <c r="K159" s="32">
        <v>227</v>
      </c>
      <c r="L159" s="135">
        <v>45547</v>
      </c>
      <c r="M159" s="34">
        <v>181934</v>
      </c>
      <c r="N159" s="45"/>
      <c r="O159" s="45"/>
      <c r="P159" s="67"/>
      <c r="Q159" s="45"/>
      <c r="R159" s="67"/>
    </row>
    <row r="160" spans="1:18" ht="24" outlineLevel="1" x14ac:dyDescent="0.25">
      <c r="A160" s="32" t="s">
        <v>611</v>
      </c>
      <c r="B160" s="131" t="s">
        <v>593</v>
      </c>
      <c r="C160" s="132" t="s">
        <v>131</v>
      </c>
      <c r="D160" s="42" t="s">
        <v>221</v>
      </c>
      <c r="E160" s="32">
        <v>10</v>
      </c>
      <c r="F160" s="100" t="s">
        <v>610</v>
      </c>
      <c r="G160" s="32" t="s">
        <v>350</v>
      </c>
      <c r="H160" s="33" t="s">
        <v>613</v>
      </c>
      <c r="I160" s="65">
        <v>45529</v>
      </c>
      <c r="J160" s="65">
        <v>45531</v>
      </c>
      <c r="K160" s="32">
        <v>213</v>
      </c>
      <c r="L160" s="135">
        <v>45524</v>
      </c>
      <c r="M160" s="34">
        <v>181934</v>
      </c>
      <c r="N160" s="45"/>
      <c r="O160" s="45"/>
      <c r="P160" s="67"/>
      <c r="Q160" s="45"/>
      <c r="R160" s="67"/>
    </row>
    <row r="161" spans="1:16384" s="3" customFormat="1" ht="24" outlineLevel="1" x14ac:dyDescent="0.25">
      <c r="A161" s="32" t="s">
        <v>257</v>
      </c>
      <c r="B161" s="131" t="s">
        <v>593</v>
      </c>
      <c r="C161" s="132" t="s">
        <v>131</v>
      </c>
      <c r="D161" s="42" t="s">
        <v>221</v>
      </c>
      <c r="E161" s="32">
        <v>10</v>
      </c>
      <c r="F161" s="100" t="s">
        <v>317</v>
      </c>
      <c r="G161" s="32" t="s">
        <v>350</v>
      </c>
      <c r="H161" s="33" t="s">
        <v>612</v>
      </c>
      <c r="I161" s="65">
        <v>45560</v>
      </c>
      <c r="J161" s="65">
        <v>45562</v>
      </c>
      <c r="K161" s="32">
        <v>226</v>
      </c>
      <c r="L161" s="135">
        <v>45547</v>
      </c>
      <c r="M161" s="34">
        <v>181934</v>
      </c>
      <c r="N161" s="45"/>
      <c r="O161" s="45"/>
      <c r="P161" s="67"/>
      <c r="Q161" s="45"/>
      <c r="R161" s="67"/>
    </row>
    <row r="162" spans="1:16384" s="3" customFormat="1" outlineLevel="1" x14ac:dyDescent="0.25">
      <c r="A162" s="32" t="s">
        <v>607</v>
      </c>
      <c r="B162" s="131" t="s">
        <v>606</v>
      </c>
      <c r="C162" s="132" t="s">
        <v>131</v>
      </c>
      <c r="D162" s="42" t="s">
        <v>221</v>
      </c>
      <c r="E162" s="32">
        <v>10</v>
      </c>
      <c r="F162" s="100" t="s">
        <v>349</v>
      </c>
      <c r="G162" s="32" t="s">
        <v>350</v>
      </c>
      <c r="H162" s="33" t="s">
        <v>608</v>
      </c>
      <c r="I162" s="65">
        <v>45509</v>
      </c>
      <c r="J162" s="65">
        <v>45510</v>
      </c>
      <c r="K162" s="32">
        <v>169</v>
      </c>
      <c r="L162" s="135">
        <v>45505</v>
      </c>
      <c r="M162" s="34">
        <v>106128</v>
      </c>
      <c r="N162" s="45"/>
      <c r="O162" s="45"/>
      <c r="P162" s="67"/>
      <c r="Q162" s="45"/>
      <c r="R162" s="67"/>
    </row>
    <row r="163" spans="1:16384" s="3" customFormat="1" outlineLevel="1" x14ac:dyDescent="0.25">
      <c r="A163" s="32" t="s">
        <v>411</v>
      </c>
      <c r="B163" s="131" t="s">
        <v>606</v>
      </c>
      <c r="C163" s="132" t="s">
        <v>131</v>
      </c>
      <c r="D163" s="42" t="s">
        <v>221</v>
      </c>
      <c r="E163" s="32">
        <v>10</v>
      </c>
      <c r="F163" s="100" t="s">
        <v>568</v>
      </c>
      <c r="G163" s="32" t="s">
        <v>350</v>
      </c>
      <c r="H163" s="33" t="s">
        <v>608</v>
      </c>
      <c r="I163" s="65">
        <v>45529</v>
      </c>
      <c r="J163" s="65">
        <v>45531</v>
      </c>
      <c r="K163" s="32">
        <v>211</v>
      </c>
      <c r="L163" s="135">
        <v>45524</v>
      </c>
      <c r="M163" s="34">
        <v>181934</v>
      </c>
      <c r="N163" s="45"/>
      <c r="O163" s="45"/>
      <c r="P163" s="67"/>
      <c r="Q163" s="45"/>
      <c r="R163" s="67"/>
    </row>
    <row r="164" spans="1:16384" s="3" customFormat="1" outlineLevel="1" x14ac:dyDescent="0.25">
      <c r="A164" s="32"/>
      <c r="B164" s="131" t="s">
        <v>606</v>
      </c>
      <c r="C164" s="132" t="s">
        <v>131</v>
      </c>
      <c r="D164" s="42" t="s">
        <v>221</v>
      </c>
      <c r="E164" s="32">
        <v>10</v>
      </c>
      <c r="F164" s="100"/>
      <c r="G164" s="32"/>
      <c r="H164" s="43" t="s">
        <v>567</v>
      </c>
      <c r="I164" s="65"/>
      <c r="J164" s="65"/>
      <c r="K164" s="32">
        <v>172</v>
      </c>
      <c r="L164" s="135">
        <v>45511</v>
      </c>
      <c r="M164" s="34">
        <v>123</v>
      </c>
      <c r="N164" s="45"/>
      <c r="O164" s="45"/>
      <c r="P164" s="67"/>
      <c r="Q164" s="45"/>
      <c r="R164" s="67"/>
    </row>
    <row r="165" spans="1:16384" s="3" customFormat="1" outlineLevel="1" x14ac:dyDescent="0.2">
      <c r="A165" s="32" t="s">
        <v>258</v>
      </c>
      <c r="B165" s="131" t="s">
        <v>252</v>
      </c>
      <c r="C165" s="132" t="s">
        <v>131</v>
      </c>
      <c r="D165" s="42" t="s">
        <v>221</v>
      </c>
      <c r="E165" s="32">
        <v>13</v>
      </c>
      <c r="F165" s="100" t="s">
        <v>414</v>
      </c>
      <c r="G165" s="32" t="s">
        <v>222</v>
      </c>
      <c r="H165" s="225" t="s">
        <v>614</v>
      </c>
      <c r="I165" s="65">
        <v>45532</v>
      </c>
      <c r="J165" s="65">
        <v>45532</v>
      </c>
      <c r="K165" s="32">
        <v>217</v>
      </c>
      <c r="L165" s="135">
        <v>45527</v>
      </c>
      <c r="M165" s="34">
        <v>24609</v>
      </c>
      <c r="N165" s="45"/>
      <c r="O165" s="45"/>
      <c r="P165" s="67"/>
      <c r="Q165" s="45"/>
      <c r="R165" s="67"/>
    </row>
    <row r="166" spans="1:16384" s="3" customFormat="1" outlineLevel="1" x14ac:dyDescent="0.2">
      <c r="A166" s="32" t="s">
        <v>258</v>
      </c>
      <c r="B166" s="131" t="s">
        <v>252</v>
      </c>
      <c r="C166" s="132" t="s">
        <v>131</v>
      </c>
      <c r="D166" s="42" t="s">
        <v>221</v>
      </c>
      <c r="E166" s="32">
        <v>13</v>
      </c>
      <c r="F166" s="100" t="s">
        <v>354</v>
      </c>
      <c r="G166" s="32" t="s">
        <v>222</v>
      </c>
      <c r="H166" s="225" t="s">
        <v>615</v>
      </c>
      <c r="I166" s="65">
        <v>45544</v>
      </c>
      <c r="J166" s="65">
        <v>45544</v>
      </c>
      <c r="K166" s="32">
        <v>230</v>
      </c>
      <c r="L166" s="135">
        <v>45558</v>
      </c>
      <c r="M166" s="34">
        <v>24609</v>
      </c>
      <c r="N166" s="45"/>
      <c r="O166" s="45"/>
      <c r="P166" s="67"/>
      <c r="Q166" s="45"/>
      <c r="R166" s="67"/>
    </row>
    <row r="167" spans="1:16384" s="3" customFormat="1" outlineLevel="1" x14ac:dyDescent="0.25">
      <c r="A167" s="32" t="s">
        <v>411</v>
      </c>
      <c r="B167" s="131" t="s">
        <v>594</v>
      </c>
      <c r="C167" s="132" t="s">
        <v>131</v>
      </c>
      <c r="D167" s="42" t="s">
        <v>221</v>
      </c>
      <c r="E167" s="32">
        <v>8</v>
      </c>
      <c r="F167" s="100" t="s">
        <v>568</v>
      </c>
      <c r="G167" s="32" t="s">
        <v>350</v>
      </c>
      <c r="H167" s="33" t="s">
        <v>616</v>
      </c>
      <c r="I167" s="65">
        <v>45529</v>
      </c>
      <c r="J167" s="65">
        <v>45531</v>
      </c>
      <c r="K167" s="32">
        <v>210</v>
      </c>
      <c r="L167" s="135">
        <v>45524</v>
      </c>
      <c r="M167" s="34">
        <v>181934</v>
      </c>
      <c r="N167" s="45"/>
      <c r="O167" s="45"/>
      <c r="P167" s="67"/>
      <c r="Q167" s="45"/>
      <c r="R167" s="67"/>
    </row>
    <row r="168" spans="1:16384" s="86" customFormat="1" x14ac:dyDescent="0.25">
      <c r="A168" s="317" t="s">
        <v>196</v>
      </c>
      <c r="B168" s="317"/>
      <c r="C168" s="317"/>
      <c r="D168" s="317"/>
      <c r="E168" s="317"/>
      <c r="F168" s="317"/>
      <c r="G168" s="317"/>
      <c r="H168" s="317"/>
      <c r="I168" s="317"/>
      <c r="J168" s="317"/>
      <c r="K168" s="317"/>
      <c r="L168" s="317"/>
      <c r="M168" s="187">
        <f>SUM(M97:M167)</f>
        <v>4243723</v>
      </c>
      <c r="N168" s="187"/>
      <c r="O168" s="187"/>
      <c r="P168" s="187">
        <f>SUM(P97:P167)</f>
        <v>0</v>
      </c>
      <c r="Q168" s="188"/>
      <c r="R168" s="187">
        <f>SUM(R96:R167)</f>
        <v>150334</v>
      </c>
      <c r="S168" s="321"/>
      <c r="T168" s="321"/>
      <c r="U168" s="321"/>
      <c r="V168" s="321"/>
      <c r="W168" s="321"/>
      <c r="X168" s="321"/>
      <c r="Y168" s="321"/>
      <c r="Z168" s="321"/>
      <c r="AA168" s="321"/>
      <c r="AB168" s="321"/>
      <c r="AC168" s="321"/>
      <c r="AD168" s="321"/>
      <c r="AE168" s="84"/>
      <c r="AF168" s="321"/>
      <c r="AG168" s="321"/>
      <c r="AH168" s="84"/>
      <c r="AI168" s="85"/>
      <c r="AJ168" s="84"/>
      <c r="AK168" s="321"/>
      <c r="AL168" s="321"/>
      <c r="AM168" s="321"/>
      <c r="AN168" s="321"/>
      <c r="AO168" s="321"/>
      <c r="AP168" s="321"/>
      <c r="AQ168" s="321"/>
      <c r="AR168" s="321"/>
      <c r="AS168" s="321"/>
      <c r="AT168" s="321"/>
      <c r="AU168" s="321"/>
      <c r="AV168" s="321"/>
      <c r="AW168" s="84"/>
      <c r="AX168" s="321"/>
      <c r="AY168" s="321"/>
      <c r="AZ168" s="84"/>
      <c r="BA168" s="85"/>
      <c r="BB168" s="84"/>
      <c r="BC168" s="321"/>
      <c r="BD168" s="321"/>
      <c r="BE168" s="321"/>
      <c r="BF168" s="321"/>
      <c r="BG168" s="321"/>
      <c r="BH168" s="321"/>
      <c r="BI168" s="321"/>
      <c r="BJ168" s="321"/>
      <c r="BK168" s="321"/>
      <c r="BL168" s="321"/>
      <c r="BM168" s="321"/>
      <c r="BN168" s="321"/>
      <c r="BO168" s="84"/>
      <c r="BP168" s="321"/>
      <c r="BQ168" s="321"/>
      <c r="BR168" s="84"/>
      <c r="BS168" s="85"/>
      <c r="BT168" s="84"/>
      <c r="BU168" s="321"/>
      <c r="BV168" s="321"/>
      <c r="BW168" s="321"/>
      <c r="BX168" s="321"/>
      <c r="BY168" s="321"/>
      <c r="BZ168" s="321"/>
      <c r="CA168" s="321"/>
      <c r="CB168" s="321"/>
      <c r="CC168" s="321"/>
      <c r="CD168" s="321"/>
      <c r="CE168" s="321"/>
      <c r="CF168" s="321"/>
      <c r="CG168" s="84"/>
      <c r="CH168" s="321"/>
      <c r="CI168" s="321"/>
      <c r="CJ168" s="84"/>
      <c r="CK168" s="85"/>
      <c r="CL168" s="84"/>
      <c r="CM168" s="321"/>
      <c r="CN168" s="321"/>
      <c r="CO168" s="321"/>
      <c r="CP168" s="321"/>
      <c r="CQ168" s="321"/>
      <c r="CR168" s="321"/>
      <c r="CS168" s="321"/>
      <c r="CT168" s="321"/>
      <c r="CU168" s="321"/>
      <c r="CV168" s="321"/>
      <c r="CW168" s="321"/>
      <c r="CX168" s="321"/>
      <c r="CY168" s="84"/>
      <c r="CZ168" s="321"/>
      <c r="DA168" s="321"/>
      <c r="DB168" s="84"/>
      <c r="DC168" s="85"/>
      <c r="DD168" s="84"/>
      <c r="DE168" s="321"/>
      <c r="DF168" s="321"/>
      <c r="DG168" s="321"/>
      <c r="DH168" s="321"/>
      <c r="DI168" s="321"/>
      <c r="DJ168" s="321"/>
      <c r="DK168" s="321"/>
      <c r="DL168" s="321"/>
      <c r="DM168" s="321"/>
      <c r="DN168" s="321"/>
      <c r="DO168" s="321"/>
      <c r="DP168" s="321"/>
      <c r="DQ168" s="84"/>
      <c r="DR168" s="321"/>
      <c r="DS168" s="321"/>
      <c r="DT168" s="84"/>
      <c r="DU168" s="85"/>
      <c r="DV168" s="84"/>
      <c r="DW168" s="321"/>
      <c r="DX168" s="321"/>
      <c r="DY168" s="321"/>
      <c r="DZ168" s="321"/>
      <c r="EA168" s="321"/>
      <c r="EB168" s="321"/>
      <c r="EC168" s="321"/>
      <c r="ED168" s="321"/>
      <c r="EE168" s="321"/>
      <c r="EF168" s="321"/>
      <c r="EG168" s="321"/>
      <c r="EH168" s="321"/>
      <c r="EI168" s="84"/>
      <c r="EJ168" s="321"/>
      <c r="EK168" s="321"/>
      <c r="EL168" s="84"/>
      <c r="EM168" s="85"/>
      <c r="EN168" s="84"/>
      <c r="EO168" s="321"/>
      <c r="EP168" s="321"/>
      <c r="EQ168" s="321"/>
      <c r="ER168" s="321"/>
      <c r="ES168" s="321"/>
      <c r="ET168" s="321"/>
      <c r="EU168" s="321"/>
      <c r="EV168" s="321"/>
      <c r="EW168" s="321"/>
      <c r="EX168" s="321"/>
      <c r="EY168" s="321"/>
      <c r="EZ168" s="321"/>
      <c r="FA168" s="84"/>
      <c r="FB168" s="321"/>
      <c r="FC168" s="321"/>
      <c r="FD168" s="84"/>
      <c r="FE168" s="85"/>
      <c r="FF168" s="84"/>
      <c r="FG168" s="321"/>
      <c r="FH168" s="321"/>
      <c r="FI168" s="321"/>
      <c r="FJ168" s="321"/>
      <c r="FK168" s="321"/>
      <c r="FL168" s="321"/>
      <c r="FM168" s="321"/>
      <c r="FN168" s="321"/>
      <c r="FO168" s="321"/>
      <c r="FP168" s="321"/>
      <c r="FQ168" s="321"/>
      <c r="FR168" s="321"/>
      <c r="FS168" s="84"/>
      <c r="FT168" s="321"/>
      <c r="FU168" s="321"/>
      <c r="FV168" s="84"/>
      <c r="FW168" s="85"/>
      <c r="FX168" s="84"/>
      <c r="FY168" s="321"/>
      <c r="FZ168" s="321"/>
      <c r="GA168" s="321"/>
      <c r="GB168" s="321"/>
      <c r="GC168" s="321"/>
      <c r="GD168" s="321"/>
      <c r="GE168" s="321"/>
      <c r="GF168" s="321"/>
      <c r="GG168" s="321"/>
      <c r="GH168" s="321"/>
      <c r="GI168" s="321"/>
      <c r="GJ168" s="321"/>
      <c r="GK168" s="84"/>
      <c r="GL168" s="321"/>
      <c r="GM168" s="321"/>
      <c r="GN168" s="84"/>
      <c r="GO168" s="85"/>
      <c r="GP168" s="84"/>
      <c r="GQ168" s="321"/>
      <c r="GR168" s="321"/>
      <c r="GS168" s="321"/>
      <c r="GT168" s="321"/>
      <c r="GU168" s="321"/>
      <c r="GV168" s="321"/>
      <c r="GW168" s="321"/>
      <c r="GX168" s="321"/>
      <c r="GY168" s="321"/>
      <c r="GZ168" s="321"/>
      <c r="HA168" s="321"/>
      <c r="HB168" s="321"/>
      <c r="HC168" s="84"/>
      <c r="HD168" s="321"/>
      <c r="HE168" s="321"/>
      <c r="HF168" s="84"/>
      <c r="HG168" s="85"/>
      <c r="HH168" s="84"/>
      <c r="HI168" s="321"/>
      <c r="HJ168" s="321"/>
      <c r="HK168" s="321"/>
      <c r="HL168" s="321"/>
      <c r="HM168" s="321"/>
      <c r="HN168" s="321"/>
      <c r="HO168" s="321"/>
      <c r="HP168" s="321"/>
      <c r="HQ168" s="321"/>
      <c r="HR168" s="321"/>
      <c r="HS168" s="321"/>
      <c r="HT168" s="321"/>
      <c r="HU168" s="84"/>
      <c r="HV168" s="321"/>
      <c r="HW168" s="321"/>
      <c r="HX168" s="84"/>
      <c r="HY168" s="85"/>
      <c r="HZ168" s="84"/>
      <c r="IA168" s="321"/>
      <c r="IB168" s="321"/>
      <c r="IC168" s="321"/>
      <c r="ID168" s="321"/>
      <c r="IE168" s="321"/>
      <c r="IF168" s="321"/>
      <c r="IG168" s="321"/>
      <c r="IH168" s="321"/>
      <c r="II168" s="321"/>
      <c r="IJ168" s="321"/>
      <c r="IK168" s="321"/>
      <c r="IL168" s="321"/>
      <c r="IM168" s="84"/>
      <c r="IN168" s="321"/>
      <c r="IO168" s="321"/>
      <c r="IP168" s="84"/>
      <c r="IQ168" s="85"/>
      <c r="IR168" s="84"/>
      <c r="IS168" s="321"/>
      <c r="IT168" s="321"/>
      <c r="IU168" s="321"/>
      <c r="IV168" s="321"/>
      <c r="IW168" s="321"/>
      <c r="IX168" s="321"/>
      <c r="IY168" s="321"/>
      <c r="IZ168" s="321"/>
      <c r="JA168" s="321"/>
      <c r="JB168" s="321"/>
      <c r="JC168" s="321"/>
      <c r="JD168" s="321"/>
      <c r="JE168" s="84"/>
      <c r="JF168" s="321"/>
      <c r="JG168" s="321"/>
      <c r="JH168" s="84"/>
      <c r="JI168" s="85"/>
      <c r="JJ168" s="84"/>
      <c r="JK168" s="321"/>
      <c r="JL168" s="321"/>
      <c r="JM168" s="321"/>
      <c r="JN168" s="321"/>
      <c r="JO168" s="321"/>
      <c r="JP168" s="321"/>
      <c r="JQ168" s="321"/>
      <c r="JR168" s="321"/>
      <c r="JS168" s="321"/>
      <c r="JT168" s="321"/>
      <c r="JU168" s="321"/>
      <c r="JV168" s="321"/>
      <c r="JW168" s="84"/>
      <c r="JX168" s="321"/>
      <c r="JY168" s="321"/>
      <c r="JZ168" s="84"/>
      <c r="KA168" s="85"/>
      <c r="KB168" s="84"/>
      <c r="KC168" s="321"/>
      <c r="KD168" s="321"/>
      <c r="KE168" s="321"/>
      <c r="KF168" s="321"/>
      <c r="KG168" s="321"/>
      <c r="KH168" s="321"/>
      <c r="KI168" s="321"/>
      <c r="KJ168" s="321"/>
      <c r="KK168" s="321"/>
      <c r="KL168" s="321"/>
      <c r="KM168" s="321"/>
      <c r="KN168" s="321"/>
      <c r="KO168" s="84"/>
      <c r="KP168" s="321"/>
      <c r="KQ168" s="321"/>
      <c r="KR168" s="84"/>
      <c r="KS168" s="85"/>
      <c r="KT168" s="84"/>
      <c r="KU168" s="321"/>
      <c r="KV168" s="321"/>
      <c r="KW168" s="321"/>
      <c r="KX168" s="321"/>
      <c r="KY168" s="321"/>
      <c r="KZ168" s="321"/>
      <c r="LA168" s="321"/>
      <c r="LB168" s="321"/>
      <c r="LC168" s="321"/>
      <c r="LD168" s="321"/>
      <c r="LE168" s="321"/>
      <c r="LF168" s="321"/>
      <c r="LG168" s="84"/>
      <c r="LH168" s="321"/>
      <c r="LI168" s="321"/>
      <c r="LJ168" s="84"/>
      <c r="LK168" s="85"/>
      <c r="LL168" s="84"/>
      <c r="LM168" s="321"/>
      <c r="LN168" s="321"/>
      <c r="LO168" s="321"/>
      <c r="LP168" s="321"/>
      <c r="LQ168" s="321"/>
      <c r="LR168" s="321"/>
      <c r="LS168" s="321"/>
      <c r="LT168" s="321"/>
      <c r="LU168" s="321"/>
      <c r="LV168" s="321"/>
      <c r="LW168" s="321"/>
      <c r="LX168" s="321"/>
      <c r="LY168" s="84"/>
      <c r="LZ168" s="321"/>
      <c r="MA168" s="321"/>
      <c r="MB168" s="84"/>
      <c r="MC168" s="85"/>
      <c r="MD168" s="84"/>
      <c r="ME168" s="321"/>
      <c r="MF168" s="321"/>
      <c r="MG168" s="321"/>
      <c r="MH168" s="321"/>
      <c r="MI168" s="321"/>
      <c r="MJ168" s="321"/>
      <c r="MK168" s="321"/>
      <c r="ML168" s="321"/>
      <c r="MM168" s="321"/>
      <c r="MN168" s="321"/>
      <c r="MO168" s="321"/>
      <c r="MP168" s="321"/>
      <c r="MQ168" s="84"/>
      <c r="MR168" s="321"/>
      <c r="MS168" s="321"/>
      <c r="MT168" s="84"/>
      <c r="MU168" s="85"/>
      <c r="MV168" s="84"/>
      <c r="MW168" s="321"/>
      <c r="MX168" s="321"/>
      <c r="MY168" s="321"/>
      <c r="MZ168" s="321"/>
      <c r="NA168" s="321"/>
      <c r="NB168" s="321"/>
      <c r="NC168" s="321"/>
      <c r="ND168" s="321"/>
      <c r="NE168" s="321"/>
      <c r="NF168" s="321"/>
      <c r="NG168" s="321"/>
      <c r="NH168" s="321"/>
      <c r="NI168" s="84"/>
      <c r="NJ168" s="321"/>
      <c r="NK168" s="321"/>
      <c r="NL168" s="84"/>
      <c r="NM168" s="85"/>
      <c r="NN168" s="84"/>
      <c r="NO168" s="321"/>
      <c r="NP168" s="321"/>
      <c r="NQ168" s="321"/>
      <c r="NR168" s="321"/>
      <c r="NS168" s="321"/>
      <c r="NT168" s="321"/>
      <c r="NU168" s="321"/>
      <c r="NV168" s="321"/>
      <c r="NW168" s="321"/>
      <c r="NX168" s="321"/>
      <c r="NY168" s="321"/>
      <c r="NZ168" s="321"/>
      <c r="OA168" s="84"/>
      <c r="OB168" s="321"/>
      <c r="OC168" s="321"/>
      <c r="OD168" s="84"/>
      <c r="OE168" s="85"/>
      <c r="OF168" s="84"/>
      <c r="OG168" s="321"/>
      <c r="OH168" s="321"/>
      <c r="OI168" s="321"/>
      <c r="OJ168" s="321"/>
      <c r="OK168" s="321"/>
      <c r="OL168" s="321"/>
      <c r="OM168" s="321"/>
      <c r="ON168" s="321"/>
      <c r="OO168" s="321"/>
      <c r="OP168" s="321"/>
      <c r="OQ168" s="321"/>
      <c r="OR168" s="321"/>
      <c r="OS168" s="84"/>
      <c r="OT168" s="321"/>
      <c r="OU168" s="321"/>
      <c r="OV168" s="84"/>
      <c r="OW168" s="85"/>
      <c r="OX168" s="84"/>
      <c r="OY168" s="321"/>
      <c r="OZ168" s="321"/>
      <c r="PA168" s="321"/>
      <c r="PB168" s="321"/>
      <c r="PC168" s="321"/>
      <c r="PD168" s="321"/>
      <c r="PE168" s="321"/>
      <c r="PF168" s="321"/>
      <c r="PG168" s="321"/>
      <c r="PH168" s="321"/>
      <c r="PI168" s="321"/>
      <c r="PJ168" s="321"/>
      <c r="PK168" s="84"/>
      <c r="PL168" s="321"/>
      <c r="PM168" s="321"/>
      <c r="PN168" s="84"/>
      <c r="PO168" s="85"/>
      <c r="PP168" s="84"/>
      <c r="PQ168" s="321"/>
      <c r="PR168" s="321"/>
      <c r="PS168" s="321"/>
      <c r="PT168" s="321"/>
      <c r="PU168" s="321"/>
      <c r="PV168" s="321"/>
      <c r="PW168" s="321"/>
      <c r="PX168" s="321"/>
      <c r="PY168" s="321"/>
      <c r="PZ168" s="321"/>
      <c r="QA168" s="321"/>
      <c r="QB168" s="321"/>
      <c r="QC168" s="84"/>
      <c r="QD168" s="321"/>
      <c r="QE168" s="321"/>
      <c r="QF168" s="84"/>
      <c r="QG168" s="85"/>
      <c r="QH168" s="84"/>
      <c r="QI168" s="321"/>
      <c r="QJ168" s="321"/>
      <c r="QK168" s="321"/>
      <c r="QL168" s="321"/>
      <c r="QM168" s="321"/>
      <c r="QN168" s="321"/>
      <c r="QO168" s="321"/>
      <c r="QP168" s="321"/>
      <c r="QQ168" s="321"/>
      <c r="QR168" s="321"/>
      <c r="QS168" s="321"/>
      <c r="QT168" s="321"/>
      <c r="QU168" s="84"/>
      <c r="QV168" s="321"/>
      <c r="QW168" s="321"/>
      <c r="QX168" s="84"/>
      <c r="QY168" s="85"/>
      <c r="QZ168" s="84"/>
      <c r="RA168" s="321"/>
      <c r="RB168" s="321"/>
      <c r="RC168" s="321"/>
      <c r="RD168" s="321"/>
      <c r="RE168" s="321"/>
      <c r="RF168" s="321"/>
      <c r="RG168" s="321"/>
      <c r="RH168" s="321"/>
      <c r="RI168" s="321"/>
      <c r="RJ168" s="321"/>
      <c r="RK168" s="321"/>
      <c r="RL168" s="321"/>
      <c r="RM168" s="84"/>
      <c r="RN168" s="321"/>
      <c r="RO168" s="321"/>
      <c r="RP168" s="84"/>
      <c r="RQ168" s="85"/>
      <c r="RR168" s="84"/>
      <c r="RS168" s="321"/>
      <c r="RT168" s="321"/>
      <c r="RU168" s="321"/>
      <c r="RV168" s="321"/>
      <c r="RW168" s="321"/>
      <c r="RX168" s="321"/>
      <c r="RY168" s="321"/>
      <c r="RZ168" s="321"/>
      <c r="SA168" s="321"/>
      <c r="SB168" s="321"/>
      <c r="SC168" s="321"/>
      <c r="SD168" s="321"/>
      <c r="SE168" s="84"/>
      <c r="SF168" s="321"/>
      <c r="SG168" s="321"/>
      <c r="SH168" s="84"/>
      <c r="SI168" s="85"/>
      <c r="SJ168" s="84"/>
      <c r="SK168" s="321"/>
      <c r="SL168" s="321"/>
      <c r="SM168" s="321"/>
      <c r="SN168" s="321"/>
      <c r="SO168" s="321"/>
      <c r="SP168" s="321"/>
      <c r="SQ168" s="321"/>
      <c r="SR168" s="321"/>
      <c r="SS168" s="321"/>
      <c r="ST168" s="321"/>
      <c r="SU168" s="321"/>
      <c r="SV168" s="321"/>
      <c r="SW168" s="84"/>
      <c r="SX168" s="321"/>
      <c r="SY168" s="321"/>
      <c r="SZ168" s="84"/>
      <c r="TA168" s="85"/>
      <c r="TB168" s="84"/>
      <c r="TC168" s="321"/>
      <c r="TD168" s="321"/>
      <c r="TE168" s="321"/>
      <c r="TF168" s="321"/>
      <c r="TG168" s="321"/>
      <c r="TH168" s="321"/>
      <c r="TI168" s="321"/>
      <c r="TJ168" s="321"/>
      <c r="TK168" s="321"/>
      <c r="TL168" s="321"/>
      <c r="TM168" s="321"/>
      <c r="TN168" s="321"/>
      <c r="TO168" s="84"/>
      <c r="TP168" s="321"/>
      <c r="TQ168" s="321"/>
      <c r="TR168" s="84"/>
      <c r="TS168" s="85"/>
      <c r="TT168" s="84"/>
      <c r="TU168" s="321"/>
      <c r="TV168" s="321"/>
      <c r="TW168" s="321"/>
      <c r="TX168" s="321"/>
      <c r="TY168" s="321"/>
      <c r="TZ168" s="321"/>
      <c r="UA168" s="321"/>
      <c r="UB168" s="321"/>
      <c r="UC168" s="321"/>
      <c r="UD168" s="321"/>
      <c r="UE168" s="321"/>
      <c r="UF168" s="321"/>
      <c r="UG168" s="84"/>
      <c r="UH168" s="321"/>
      <c r="UI168" s="321"/>
      <c r="UJ168" s="84"/>
      <c r="UK168" s="85"/>
      <c r="UL168" s="84"/>
      <c r="UM168" s="321"/>
      <c r="UN168" s="321"/>
      <c r="UO168" s="321"/>
      <c r="UP168" s="321"/>
      <c r="UQ168" s="321"/>
      <c r="UR168" s="321"/>
      <c r="US168" s="321"/>
      <c r="UT168" s="321"/>
      <c r="UU168" s="321"/>
      <c r="UV168" s="321"/>
      <c r="UW168" s="321"/>
      <c r="UX168" s="321"/>
      <c r="UY168" s="84"/>
      <c r="UZ168" s="321"/>
      <c r="VA168" s="321"/>
      <c r="VB168" s="84"/>
      <c r="VC168" s="85"/>
      <c r="VD168" s="84"/>
      <c r="VE168" s="321"/>
      <c r="VF168" s="321"/>
      <c r="VG168" s="321"/>
      <c r="VH168" s="321"/>
      <c r="VI168" s="321"/>
      <c r="VJ168" s="321"/>
      <c r="VK168" s="321"/>
      <c r="VL168" s="321"/>
      <c r="VM168" s="321"/>
      <c r="VN168" s="321"/>
      <c r="VO168" s="321"/>
      <c r="VP168" s="321"/>
      <c r="VQ168" s="84"/>
      <c r="VR168" s="321"/>
      <c r="VS168" s="321"/>
      <c r="VT168" s="84"/>
      <c r="VU168" s="85"/>
      <c r="VV168" s="84"/>
      <c r="VW168" s="321"/>
      <c r="VX168" s="321"/>
      <c r="VY168" s="321"/>
      <c r="VZ168" s="321"/>
      <c r="WA168" s="321"/>
      <c r="WB168" s="321"/>
      <c r="WC168" s="321"/>
      <c r="WD168" s="321"/>
      <c r="WE168" s="321"/>
      <c r="WF168" s="321"/>
      <c r="WG168" s="321"/>
      <c r="WH168" s="321"/>
      <c r="WI168" s="84"/>
      <c r="WJ168" s="321"/>
      <c r="WK168" s="321"/>
      <c r="WL168" s="84"/>
      <c r="WM168" s="85"/>
      <c r="WN168" s="84"/>
      <c r="WO168" s="321"/>
      <c r="WP168" s="321"/>
      <c r="WQ168" s="321"/>
      <c r="WR168" s="321"/>
      <c r="WS168" s="321"/>
      <c r="WT168" s="321"/>
      <c r="WU168" s="321"/>
      <c r="WV168" s="321"/>
      <c r="WW168" s="321"/>
      <c r="WX168" s="321"/>
      <c r="WY168" s="321"/>
      <c r="WZ168" s="321"/>
      <c r="XA168" s="84"/>
      <c r="XB168" s="321"/>
      <c r="XC168" s="321"/>
      <c r="XD168" s="84"/>
      <c r="XE168" s="85"/>
      <c r="XF168" s="84"/>
      <c r="XG168" s="321"/>
      <c r="XH168" s="321"/>
      <c r="XI168" s="321"/>
      <c r="XJ168" s="321"/>
      <c r="XK168" s="321"/>
      <c r="XL168" s="321"/>
      <c r="XM168" s="321"/>
      <c r="XN168" s="321"/>
      <c r="XO168" s="321"/>
      <c r="XP168" s="321"/>
      <c r="XQ168" s="321"/>
      <c r="XR168" s="321"/>
      <c r="XS168" s="84"/>
      <c r="XT168" s="321"/>
      <c r="XU168" s="321"/>
      <c r="XV168" s="84"/>
      <c r="XW168" s="85"/>
      <c r="XX168" s="84"/>
      <c r="XY168" s="321"/>
      <c r="XZ168" s="321"/>
      <c r="YA168" s="321"/>
      <c r="YB168" s="321"/>
      <c r="YC168" s="321"/>
      <c r="YD168" s="321"/>
      <c r="YE168" s="321"/>
      <c r="YF168" s="321"/>
      <c r="YG168" s="321"/>
      <c r="YH168" s="321"/>
      <c r="YI168" s="321"/>
      <c r="YJ168" s="321"/>
      <c r="YK168" s="84"/>
      <c r="YL168" s="321"/>
      <c r="YM168" s="321"/>
      <c r="YN168" s="84"/>
      <c r="YO168" s="85"/>
      <c r="YP168" s="84"/>
      <c r="YQ168" s="321"/>
      <c r="YR168" s="321"/>
      <c r="YS168" s="321"/>
      <c r="YT168" s="321"/>
      <c r="YU168" s="321"/>
      <c r="YV168" s="321"/>
      <c r="YW168" s="321"/>
      <c r="YX168" s="321"/>
      <c r="YY168" s="321"/>
      <c r="YZ168" s="321"/>
      <c r="ZA168" s="321"/>
      <c r="ZB168" s="321"/>
      <c r="ZC168" s="84"/>
      <c r="ZD168" s="321"/>
      <c r="ZE168" s="321"/>
      <c r="ZF168" s="84"/>
      <c r="ZG168" s="85"/>
      <c r="ZH168" s="84"/>
      <c r="ZI168" s="321"/>
      <c r="ZJ168" s="321"/>
      <c r="ZK168" s="321"/>
      <c r="ZL168" s="321"/>
      <c r="ZM168" s="321"/>
      <c r="ZN168" s="321"/>
      <c r="ZO168" s="321"/>
      <c r="ZP168" s="321"/>
      <c r="ZQ168" s="321"/>
      <c r="ZR168" s="321"/>
      <c r="ZS168" s="321"/>
      <c r="ZT168" s="321"/>
      <c r="ZU168" s="84"/>
      <c r="ZV168" s="321"/>
      <c r="ZW168" s="321"/>
      <c r="ZX168" s="84"/>
      <c r="ZY168" s="85"/>
      <c r="ZZ168" s="84"/>
      <c r="AAA168" s="321"/>
      <c r="AAB168" s="321"/>
      <c r="AAC168" s="321"/>
      <c r="AAD168" s="321"/>
      <c r="AAE168" s="321"/>
      <c r="AAF168" s="321"/>
      <c r="AAG168" s="321"/>
      <c r="AAH168" s="321"/>
      <c r="AAI168" s="321"/>
      <c r="AAJ168" s="321"/>
      <c r="AAK168" s="321"/>
      <c r="AAL168" s="321"/>
      <c r="AAM168" s="84"/>
      <c r="AAN168" s="321"/>
      <c r="AAO168" s="321"/>
      <c r="AAP168" s="84"/>
      <c r="AAQ168" s="85"/>
      <c r="AAR168" s="84"/>
      <c r="AAS168" s="321"/>
      <c r="AAT168" s="321"/>
      <c r="AAU168" s="321"/>
      <c r="AAV168" s="321"/>
      <c r="AAW168" s="321"/>
      <c r="AAX168" s="321"/>
      <c r="AAY168" s="321"/>
      <c r="AAZ168" s="321"/>
      <c r="ABA168" s="321"/>
      <c r="ABB168" s="321"/>
      <c r="ABC168" s="321"/>
      <c r="ABD168" s="321"/>
      <c r="ABE168" s="84"/>
      <c r="ABF168" s="321"/>
      <c r="ABG168" s="321"/>
      <c r="ABH168" s="84"/>
      <c r="ABI168" s="85"/>
      <c r="ABJ168" s="84"/>
      <c r="ABK168" s="321"/>
      <c r="ABL168" s="321"/>
      <c r="ABM168" s="321"/>
      <c r="ABN168" s="321"/>
      <c r="ABO168" s="321"/>
      <c r="ABP168" s="321"/>
      <c r="ABQ168" s="321"/>
      <c r="ABR168" s="321"/>
      <c r="ABS168" s="321"/>
      <c r="ABT168" s="321"/>
      <c r="ABU168" s="321"/>
      <c r="ABV168" s="321"/>
      <c r="ABW168" s="84"/>
      <c r="ABX168" s="321"/>
      <c r="ABY168" s="321"/>
      <c r="ABZ168" s="84"/>
      <c r="ACA168" s="85"/>
      <c r="ACB168" s="84"/>
      <c r="ACC168" s="321"/>
      <c r="ACD168" s="321"/>
      <c r="ACE168" s="321"/>
      <c r="ACF168" s="321"/>
      <c r="ACG168" s="321"/>
      <c r="ACH168" s="321"/>
      <c r="ACI168" s="321"/>
      <c r="ACJ168" s="321"/>
      <c r="ACK168" s="321"/>
      <c r="ACL168" s="321"/>
      <c r="ACM168" s="321"/>
      <c r="ACN168" s="321"/>
      <c r="ACO168" s="84"/>
      <c r="ACP168" s="321"/>
      <c r="ACQ168" s="321"/>
      <c r="ACR168" s="84"/>
      <c r="ACS168" s="85"/>
      <c r="ACT168" s="84"/>
      <c r="ACU168" s="321"/>
      <c r="ACV168" s="321"/>
      <c r="ACW168" s="321"/>
      <c r="ACX168" s="321"/>
      <c r="ACY168" s="321"/>
      <c r="ACZ168" s="321"/>
      <c r="ADA168" s="321"/>
      <c r="ADB168" s="321"/>
      <c r="ADC168" s="321"/>
      <c r="ADD168" s="321"/>
      <c r="ADE168" s="321"/>
      <c r="ADF168" s="321"/>
      <c r="ADG168" s="84"/>
      <c r="ADH168" s="321"/>
      <c r="ADI168" s="321"/>
      <c r="ADJ168" s="84"/>
      <c r="ADK168" s="85"/>
      <c r="ADL168" s="84"/>
      <c r="ADM168" s="321"/>
      <c r="ADN168" s="321"/>
      <c r="ADO168" s="321"/>
      <c r="ADP168" s="321"/>
      <c r="ADQ168" s="321"/>
      <c r="ADR168" s="321"/>
      <c r="ADS168" s="321"/>
      <c r="ADT168" s="321"/>
      <c r="ADU168" s="321"/>
      <c r="ADV168" s="321"/>
      <c r="ADW168" s="321"/>
      <c r="ADX168" s="321"/>
      <c r="ADY168" s="84"/>
      <c r="ADZ168" s="321"/>
      <c r="AEA168" s="321"/>
      <c r="AEB168" s="84"/>
      <c r="AEC168" s="85"/>
      <c r="AED168" s="84"/>
      <c r="AEE168" s="321"/>
      <c r="AEF168" s="321"/>
      <c r="AEG168" s="321"/>
      <c r="AEH168" s="321"/>
      <c r="AEI168" s="321"/>
      <c r="AEJ168" s="321"/>
      <c r="AEK168" s="321"/>
      <c r="AEL168" s="321"/>
      <c r="AEM168" s="321"/>
      <c r="AEN168" s="321"/>
      <c r="AEO168" s="321"/>
      <c r="AEP168" s="321"/>
      <c r="AEQ168" s="84"/>
      <c r="AER168" s="321"/>
      <c r="AES168" s="321"/>
      <c r="AET168" s="84"/>
      <c r="AEU168" s="85"/>
      <c r="AEV168" s="84"/>
      <c r="AEW168" s="321"/>
      <c r="AEX168" s="321"/>
      <c r="AEY168" s="321"/>
      <c r="AEZ168" s="321"/>
      <c r="AFA168" s="321"/>
      <c r="AFB168" s="321"/>
      <c r="AFC168" s="321"/>
      <c r="AFD168" s="321"/>
      <c r="AFE168" s="321"/>
      <c r="AFF168" s="321"/>
      <c r="AFG168" s="321"/>
      <c r="AFH168" s="321"/>
      <c r="AFI168" s="84"/>
      <c r="AFJ168" s="321"/>
      <c r="AFK168" s="321"/>
      <c r="AFL168" s="84"/>
      <c r="AFM168" s="85"/>
      <c r="AFN168" s="84"/>
      <c r="AFO168" s="321"/>
      <c r="AFP168" s="321"/>
      <c r="AFQ168" s="321"/>
      <c r="AFR168" s="321"/>
      <c r="AFS168" s="321"/>
      <c r="AFT168" s="321"/>
      <c r="AFU168" s="321"/>
      <c r="AFV168" s="321"/>
      <c r="AFW168" s="321"/>
      <c r="AFX168" s="321"/>
      <c r="AFY168" s="321"/>
      <c r="AFZ168" s="321"/>
      <c r="AGA168" s="84"/>
      <c r="AGB168" s="321"/>
      <c r="AGC168" s="321"/>
      <c r="AGD168" s="84"/>
      <c r="AGE168" s="85"/>
      <c r="AGF168" s="84"/>
      <c r="AGG168" s="321"/>
      <c r="AGH168" s="321"/>
      <c r="AGI168" s="321"/>
      <c r="AGJ168" s="321"/>
      <c r="AGK168" s="321"/>
      <c r="AGL168" s="321"/>
      <c r="AGM168" s="321"/>
      <c r="AGN168" s="321"/>
      <c r="AGO168" s="321"/>
      <c r="AGP168" s="321"/>
      <c r="AGQ168" s="321"/>
      <c r="AGR168" s="321"/>
      <c r="AGS168" s="84"/>
      <c r="AGT168" s="321"/>
      <c r="AGU168" s="321"/>
      <c r="AGV168" s="84"/>
      <c r="AGW168" s="85"/>
      <c r="AGX168" s="84"/>
      <c r="AGY168" s="321"/>
      <c r="AGZ168" s="321"/>
      <c r="AHA168" s="321"/>
      <c r="AHB168" s="321"/>
      <c r="AHC168" s="321"/>
      <c r="AHD168" s="321"/>
      <c r="AHE168" s="321"/>
      <c r="AHF168" s="321"/>
      <c r="AHG168" s="321"/>
      <c r="AHH168" s="321"/>
      <c r="AHI168" s="321"/>
      <c r="AHJ168" s="321"/>
      <c r="AHK168" s="84"/>
      <c r="AHL168" s="321"/>
      <c r="AHM168" s="321"/>
      <c r="AHN168" s="84"/>
      <c r="AHO168" s="85"/>
      <c r="AHP168" s="84"/>
      <c r="AHQ168" s="321"/>
      <c r="AHR168" s="321"/>
      <c r="AHS168" s="321"/>
      <c r="AHT168" s="321"/>
      <c r="AHU168" s="321"/>
      <c r="AHV168" s="321"/>
      <c r="AHW168" s="321"/>
      <c r="AHX168" s="321"/>
      <c r="AHY168" s="321"/>
      <c r="AHZ168" s="321"/>
      <c r="AIA168" s="321"/>
      <c r="AIB168" s="321"/>
      <c r="AIC168" s="84"/>
      <c r="AID168" s="321"/>
      <c r="AIE168" s="321"/>
      <c r="AIF168" s="84"/>
      <c r="AIG168" s="85"/>
      <c r="AIH168" s="84"/>
      <c r="AII168" s="321"/>
      <c r="AIJ168" s="321"/>
      <c r="AIK168" s="321"/>
      <c r="AIL168" s="321"/>
      <c r="AIM168" s="321"/>
      <c r="AIN168" s="321"/>
      <c r="AIO168" s="321"/>
      <c r="AIP168" s="321"/>
      <c r="AIQ168" s="321"/>
      <c r="AIR168" s="321"/>
      <c r="AIS168" s="321"/>
      <c r="AIT168" s="321"/>
      <c r="AIU168" s="84"/>
      <c r="AIV168" s="321"/>
      <c r="AIW168" s="321"/>
      <c r="AIX168" s="84"/>
      <c r="AIY168" s="85"/>
      <c r="AIZ168" s="84"/>
      <c r="AJA168" s="321"/>
      <c r="AJB168" s="321"/>
      <c r="AJC168" s="321"/>
      <c r="AJD168" s="321"/>
      <c r="AJE168" s="321"/>
      <c r="AJF168" s="321"/>
      <c r="AJG168" s="321"/>
      <c r="AJH168" s="321"/>
      <c r="AJI168" s="321"/>
      <c r="AJJ168" s="321"/>
      <c r="AJK168" s="321"/>
      <c r="AJL168" s="321"/>
      <c r="AJM168" s="84"/>
      <c r="AJN168" s="321"/>
      <c r="AJO168" s="321"/>
      <c r="AJP168" s="84"/>
      <c r="AJQ168" s="85"/>
      <c r="AJR168" s="84"/>
      <c r="AJS168" s="321"/>
      <c r="AJT168" s="321"/>
      <c r="AJU168" s="321"/>
      <c r="AJV168" s="321"/>
      <c r="AJW168" s="321"/>
      <c r="AJX168" s="321"/>
      <c r="AJY168" s="321"/>
      <c r="AJZ168" s="321"/>
      <c r="AKA168" s="321"/>
      <c r="AKB168" s="321"/>
      <c r="AKC168" s="321"/>
      <c r="AKD168" s="321"/>
      <c r="AKE168" s="84"/>
      <c r="AKF168" s="321"/>
      <c r="AKG168" s="321"/>
      <c r="AKH168" s="84"/>
      <c r="AKI168" s="85"/>
      <c r="AKJ168" s="84"/>
      <c r="AKK168" s="321"/>
      <c r="AKL168" s="321"/>
      <c r="AKM168" s="321"/>
      <c r="AKN168" s="321"/>
      <c r="AKO168" s="321"/>
      <c r="AKP168" s="321"/>
      <c r="AKQ168" s="321"/>
      <c r="AKR168" s="321"/>
      <c r="AKS168" s="321"/>
      <c r="AKT168" s="321"/>
      <c r="AKU168" s="321"/>
      <c r="AKV168" s="321"/>
      <c r="AKW168" s="84"/>
      <c r="AKX168" s="321"/>
      <c r="AKY168" s="321"/>
      <c r="AKZ168" s="84"/>
      <c r="ALA168" s="85"/>
      <c r="ALB168" s="84"/>
      <c r="ALC168" s="321"/>
      <c r="ALD168" s="321"/>
      <c r="ALE168" s="321"/>
      <c r="ALF168" s="321"/>
      <c r="ALG168" s="321"/>
      <c r="ALH168" s="321"/>
      <c r="ALI168" s="321"/>
      <c r="ALJ168" s="321"/>
      <c r="ALK168" s="321"/>
      <c r="ALL168" s="321"/>
      <c r="ALM168" s="321"/>
      <c r="ALN168" s="321"/>
      <c r="ALO168" s="84"/>
      <c r="ALP168" s="321"/>
      <c r="ALQ168" s="321"/>
      <c r="ALR168" s="84"/>
      <c r="ALS168" s="85"/>
      <c r="ALT168" s="84"/>
      <c r="ALU168" s="321"/>
      <c r="ALV168" s="321"/>
      <c r="ALW168" s="321"/>
      <c r="ALX168" s="321"/>
      <c r="ALY168" s="321"/>
      <c r="ALZ168" s="321"/>
      <c r="AMA168" s="321"/>
      <c r="AMB168" s="321"/>
      <c r="AMC168" s="321"/>
      <c r="AMD168" s="321"/>
      <c r="AME168" s="321"/>
      <c r="AMF168" s="321"/>
      <c r="AMG168" s="84"/>
      <c r="AMH168" s="321"/>
      <c r="AMI168" s="321"/>
      <c r="AMJ168" s="84"/>
      <c r="AMK168" s="85"/>
      <c r="AML168" s="84"/>
      <c r="AMM168" s="321"/>
      <c r="AMN168" s="321"/>
      <c r="AMO168" s="321"/>
      <c r="AMP168" s="321"/>
      <c r="AMQ168" s="321"/>
      <c r="AMR168" s="321"/>
      <c r="AMS168" s="321"/>
      <c r="AMT168" s="321"/>
      <c r="AMU168" s="321"/>
      <c r="AMV168" s="321"/>
      <c r="AMW168" s="321"/>
      <c r="AMX168" s="321"/>
      <c r="AMY168" s="84"/>
      <c r="AMZ168" s="321"/>
      <c r="ANA168" s="321"/>
      <c r="ANB168" s="84"/>
      <c r="ANC168" s="85"/>
      <c r="AND168" s="84"/>
      <c r="ANE168" s="321"/>
      <c r="ANF168" s="321"/>
      <c r="ANG168" s="321"/>
      <c r="ANH168" s="321"/>
      <c r="ANI168" s="321"/>
      <c r="ANJ168" s="321"/>
      <c r="ANK168" s="321"/>
      <c r="ANL168" s="321"/>
      <c r="ANM168" s="321"/>
      <c r="ANN168" s="321"/>
      <c r="ANO168" s="321"/>
      <c r="ANP168" s="321"/>
      <c r="ANQ168" s="84"/>
      <c r="ANR168" s="321"/>
      <c r="ANS168" s="321"/>
      <c r="ANT168" s="84"/>
      <c r="ANU168" s="85"/>
      <c r="ANV168" s="84"/>
      <c r="ANW168" s="321"/>
      <c r="ANX168" s="321"/>
      <c r="ANY168" s="321"/>
      <c r="ANZ168" s="321"/>
      <c r="AOA168" s="321"/>
      <c r="AOB168" s="321"/>
      <c r="AOC168" s="321"/>
      <c r="AOD168" s="321"/>
      <c r="AOE168" s="321"/>
      <c r="AOF168" s="321"/>
      <c r="AOG168" s="321"/>
      <c r="AOH168" s="321"/>
      <c r="AOI168" s="84"/>
      <c r="AOJ168" s="321"/>
      <c r="AOK168" s="321"/>
      <c r="AOL168" s="84"/>
      <c r="AOM168" s="85"/>
      <c r="AON168" s="84"/>
      <c r="AOO168" s="321"/>
      <c r="AOP168" s="321"/>
      <c r="AOQ168" s="321"/>
      <c r="AOR168" s="321"/>
      <c r="AOS168" s="321"/>
      <c r="AOT168" s="321"/>
      <c r="AOU168" s="321"/>
      <c r="AOV168" s="321"/>
      <c r="AOW168" s="321"/>
      <c r="AOX168" s="321"/>
      <c r="AOY168" s="321"/>
      <c r="AOZ168" s="321"/>
      <c r="APA168" s="84"/>
      <c r="APB168" s="321"/>
      <c r="APC168" s="321"/>
      <c r="APD168" s="84"/>
      <c r="APE168" s="85"/>
      <c r="APF168" s="84"/>
      <c r="APG168" s="321"/>
      <c r="APH168" s="321"/>
      <c r="API168" s="321"/>
      <c r="APJ168" s="321"/>
      <c r="APK168" s="321"/>
      <c r="APL168" s="321"/>
      <c r="APM168" s="321"/>
      <c r="APN168" s="321"/>
      <c r="APO168" s="321"/>
      <c r="APP168" s="321"/>
      <c r="APQ168" s="321"/>
      <c r="APR168" s="321"/>
      <c r="APS168" s="84"/>
      <c r="APT168" s="321"/>
      <c r="APU168" s="321"/>
      <c r="APV168" s="84"/>
      <c r="APW168" s="85"/>
      <c r="APX168" s="84"/>
      <c r="APY168" s="321"/>
      <c r="APZ168" s="321"/>
      <c r="AQA168" s="321"/>
      <c r="AQB168" s="321"/>
      <c r="AQC168" s="321"/>
      <c r="AQD168" s="321"/>
      <c r="AQE168" s="321"/>
      <c r="AQF168" s="321"/>
      <c r="AQG168" s="321"/>
      <c r="AQH168" s="321"/>
      <c r="AQI168" s="321"/>
      <c r="AQJ168" s="321"/>
      <c r="AQK168" s="84"/>
      <c r="AQL168" s="321"/>
      <c r="AQM168" s="321"/>
      <c r="AQN168" s="84"/>
      <c r="AQO168" s="85"/>
      <c r="AQP168" s="84"/>
      <c r="AQQ168" s="321"/>
      <c r="AQR168" s="321"/>
      <c r="AQS168" s="321"/>
      <c r="AQT168" s="321"/>
      <c r="AQU168" s="321"/>
      <c r="AQV168" s="321"/>
      <c r="AQW168" s="321"/>
      <c r="AQX168" s="321"/>
      <c r="AQY168" s="321"/>
      <c r="AQZ168" s="321"/>
      <c r="ARA168" s="321"/>
      <c r="ARB168" s="321"/>
      <c r="ARC168" s="84"/>
      <c r="ARD168" s="321"/>
      <c r="ARE168" s="321"/>
      <c r="ARF168" s="84"/>
      <c r="ARG168" s="85"/>
      <c r="ARH168" s="84"/>
      <c r="ARI168" s="321"/>
      <c r="ARJ168" s="321"/>
      <c r="ARK168" s="321"/>
      <c r="ARL168" s="321"/>
      <c r="ARM168" s="321"/>
      <c r="ARN168" s="321"/>
      <c r="ARO168" s="321"/>
      <c r="ARP168" s="321"/>
      <c r="ARQ168" s="321"/>
      <c r="ARR168" s="321"/>
      <c r="ARS168" s="321"/>
      <c r="ART168" s="321"/>
      <c r="ARU168" s="84"/>
      <c r="ARV168" s="321"/>
      <c r="ARW168" s="321"/>
      <c r="ARX168" s="84"/>
      <c r="ARY168" s="85"/>
      <c r="ARZ168" s="84"/>
      <c r="ASA168" s="321"/>
      <c r="ASB168" s="321"/>
      <c r="ASC168" s="321"/>
      <c r="ASD168" s="321"/>
      <c r="ASE168" s="321"/>
      <c r="ASF168" s="321"/>
      <c r="ASG168" s="321"/>
      <c r="ASH168" s="321"/>
      <c r="ASI168" s="321"/>
      <c r="ASJ168" s="321"/>
      <c r="ASK168" s="321"/>
      <c r="ASL168" s="321"/>
      <c r="ASM168" s="84"/>
      <c r="ASN168" s="321"/>
      <c r="ASO168" s="321"/>
      <c r="ASP168" s="84"/>
      <c r="ASQ168" s="85"/>
      <c r="ASR168" s="84"/>
      <c r="ASS168" s="321"/>
      <c r="AST168" s="321"/>
      <c r="ASU168" s="321"/>
      <c r="ASV168" s="321"/>
      <c r="ASW168" s="321"/>
      <c r="ASX168" s="321"/>
      <c r="ASY168" s="321"/>
      <c r="ASZ168" s="321"/>
      <c r="ATA168" s="321"/>
      <c r="ATB168" s="321"/>
      <c r="ATC168" s="321"/>
      <c r="ATD168" s="321"/>
      <c r="ATE168" s="84"/>
      <c r="ATF168" s="321"/>
      <c r="ATG168" s="321"/>
      <c r="ATH168" s="84"/>
      <c r="ATI168" s="85"/>
      <c r="ATJ168" s="84"/>
      <c r="ATK168" s="321"/>
      <c r="ATL168" s="321"/>
      <c r="ATM168" s="321"/>
      <c r="ATN168" s="321"/>
      <c r="ATO168" s="321"/>
      <c r="ATP168" s="321"/>
      <c r="ATQ168" s="321"/>
      <c r="ATR168" s="321"/>
      <c r="ATS168" s="321"/>
      <c r="ATT168" s="321"/>
      <c r="ATU168" s="321"/>
      <c r="ATV168" s="321"/>
      <c r="ATW168" s="84"/>
      <c r="ATX168" s="321"/>
      <c r="ATY168" s="321"/>
      <c r="ATZ168" s="84"/>
      <c r="AUA168" s="85"/>
      <c r="AUB168" s="84"/>
      <c r="AUC168" s="321"/>
      <c r="AUD168" s="321"/>
      <c r="AUE168" s="321"/>
      <c r="AUF168" s="321"/>
      <c r="AUG168" s="321"/>
      <c r="AUH168" s="321"/>
      <c r="AUI168" s="321"/>
      <c r="AUJ168" s="321"/>
      <c r="AUK168" s="321"/>
      <c r="AUL168" s="321"/>
      <c r="AUM168" s="321"/>
      <c r="AUN168" s="321"/>
      <c r="AUO168" s="84"/>
      <c r="AUP168" s="321"/>
      <c r="AUQ168" s="321"/>
      <c r="AUR168" s="84"/>
      <c r="AUS168" s="85"/>
      <c r="AUT168" s="84"/>
      <c r="AUU168" s="321"/>
      <c r="AUV168" s="321"/>
      <c r="AUW168" s="321"/>
      <c r="AUX168" s="321"/>
      <c r="AUY168" s="321"/>
      <c r="AUZ168" s="321"/>
      <c r="AVA168" s="321"/>
      <c r="AVB168" s="321"/>
      <c r="AVC168" s="321"/>
      <c r="AVD168" s="321"/>
      <c r="AVE168" s="321"/>
      <c r="AVF168" s="321"/>
      <c r="AVG168" s="84"/>
      <c r="AVH168" s="321"/>
      <c r="AVI168" s="321"/>
      <c r="AVJ168" s="84"/>
      <c r="AVK168" s="85"/>
      <c r="AVL168" s="84"/>
      <c r="AVM168" s="321"/>
      <c r="AVN168" s="321"/>
      <c r="AVO168" s="321"/>
      <c r="AVP168" s="321"/>
      <c r="AVQ168" s="321"/>
      <c r="AVR168" s="321"/>
      <c r="AVS168" s="321"/>
      <c r="AVT168" s="321"/>
      <c r="AVU168" s="321"/>
      <c r="AVV168" s="321"/>
      <c r="AVW168" s="321"/>
      <c r="AVX168" s="321"/>
      <c r="AVY168" s="84"/>
      <c r="AVZ168" s="321"/>
      <c r="AWA168" s="321"/>
      <c r="AWB168" s="84"/>
      <c r="AWC168" s="85"/>
      <c r="AWD168" s="84"/>
      <c r="AWE168" s="321"/>
      <c r="AWF168" s="321"/>
      <c r="AWG168" s="321"/>
      <c r="AWH168" s="321"/>
      <c r="AWI168" s="321"/>
      <c r="AWJ168" s="321"/>
      <c r="AWK168" s="321"/>
      <c r="AWL168" s="321"/>
      <c r="AWM168" s="321"/>
      <c r="AWN168" s="321"/>
      <c r="AWO168" s="321"/>
      <c r="AWP168" s="321"/>
      <c r="AWQ168" s="84"/>
      <c r="AWR168" s="321"/>
      <c r="AWS168" s="321"/>
      <c r="AWT168" s="84"/>
      <c r="AWU168" s="85"/>
      <c r="AWV168" s="84"/>
      <c r="AWW168" s="321"/>
      <c r="AWX168" s="321"/>
      <c r="AWY168" s="321"/>
      <c r="AWZ168" s="321"/>
      <c r="AXA168" s="321"/>
      <c r="AXB168" s="321"/>
      <c r="AXC168" s="321"/>
      <c r="AXD168" s="321"/>
      <c r="AXE168" s="321"/>
      <c r="AXF168" s="321"/>
      <c r="AXG168" s="321"/>
      <c r="AXH168" s="321"/>
      <c r="AXI168" s="84"/>
      <c r="AXJ168" s="321"/>
      <c r="AXK168" s="321"/>
      <c r="AXL168" s="84"/>
      <c r="AXM168" s="85"/>
      <c r="AXN168" s="84"/>
      <c r="AXO168" s="321"/>
      <c r="AXP168" s="321"/>
      <c r="AXQ168" s="321"/>
      <c r="AXR168" s="321"/>
      <c r="AXS168" s="321"/>
      <c r="AXT168" s="321"/>
      <c r="AXU168" s="321"/>
      <c r="AXV168" s="321"/>
      <c r="AXW168" s="321"/>
      <c r="AXX168" s="321"/>
      <c r="AXY168" s="321"/>
      <c r="AXZ168" s="321"/>
      <c r="AYA168" s="84"/>
      <c r="AYB168" s="321"/>
      <c r="AYC168" s="321"/>
      <c r="AYD168" s="84"/>
      <c r="AYE168" s="85"/>
      <c r="AYF168" s="84"/>
      <c r="AYG168" s="321"/>
      <c r="AYH168" s="321"/>
      <c r="AYI168" s="321"/>
      <c r="AYJ168" s="321"/>
      <c r="AYK168" s="321"/>
      <c r="AYL168" s="321"/>
      <c r="AYM168" s="321"/>
      <c r="AYN168" s="321"/>
      <c r="AYO168" s="321"/>
      <c r="AYP168" s="321"/>
      <c r="AYQ168" s="321"/>
      <c r="AYR168" s="321"/>
      <c r="AYS168" s="84"/>
      <c r="AYT168" s="321"/>
      <c r="AYU168" s="321"/>
      <c r="AYV168" s="84"/>
      <c r="AYW168" s="85"/>
      <c r="AYX168" s="84"/>
      <c r="AYY168" s="321"/>
      <c r="AYZ168" s="321"/>
      <c r="AZA168" s="321"/>
      <c r="AZB168" s="321"/>
      <c r="AZC168" s="321"/>
      <c r="AZD168" s="321"/>
      <c r="AZE168" s="321"/>
      <c r="AZF168" s="321"/>
      <c r="AZG168" s="321"/>
      <c r="AZH168" s="321"/>
      <c r="AZI168" s="321"/>
      <c r="AZJ168" s="321"/>
      <c r="AZK168" s="84"/>
      <c r="AZL168" s="321"/>
      <c r="AZM168" s="321"/>
      <c r="AZN168" s="84"/>
      <c r="AZO168" s="85"/>
      <c r="AZP168" s="84"/>
      <c r="AZQ168" s="321"/>
      <c r="AZR168" s="321"/>
      <c r="AZS168" s="321"/>
      <c r="AZT168" s="321"/>
      <c r="AZU168" s="321"/>
      <c r="AZV168" s="321"/>
      <c r="AZW168" s="321"/>
      <c r="AZX168" s="321"/>
      <c r="AZY168" s="321"/>
      <c r="AZZ168" s="321"/>
      <c r="BAA168" s="321"/>
      <c r="BAB168" s="321"/>
      <c r="BAC168" s="84"/>
      <c r="BAD168" s="321"/>
      <c r="BAE168" s="321"/>
      <c r="BAF168" s="84"/>
      <c r="BAG168" s="85"/>
      <c r="BAH168" s="84"/>
      <c r="BAI168" s="321"/>
      <c r="BAJ168" s="321"/>
      <c r="BAK168" s="321"/>
      <c r="BAL168" s="321"/>
      <c r="BAM168" s="321"/>
      <c r="BAN168" s="321"/>
      <c r="BAO168" s="321"/>
      <c r="BAP168" s="321"/>
      <c r="BAQ168" s="321"/>
      <c r="BAR168" s="321"/>
      <c r="BAS168" s="321"/>
      <c r="BAT168" s="321"/>
      <c r="BAU168" s="84"/>
      <c r="BAV168" s="321"/>
      <c r="BAW168" s="321"/>
      <c r="BAX168" s="84"/>
      <c r="BAY168" s="85"/>
      <c r="BAZ168" s="84"/>
      <c r="BBA168" s="321"/>
      <c r="BBB168" s="321"/>
      <c r="BBC168" s="321"/>
      <c r="BBD168" s="321"/>
      <c r="BBE168" s="321"/>
      <c r="BBF168" s="321"/>
      <c r="BBG168" s="321"/>
      <c r="BBH168" s="321"/>
      <c r="BBI168" s="321"/>
      <c r="BBJ168" s="321"/>
      <c r="BBK168" s="321"/>
      <c r="BBL168" s="321"/>
      <c r="BBM168" s="84"/>
      <c r="BBN168" s="321"/>
      <c r="BBO168" s="321"/>
      <c r="BBP168" s="84"/>
      <c r="BBQ168" s="85"/>
      <c r="BBR168" s="84"/>
      <c r="BBS168" s="321"/>
      <c r="BBT168" s="321"/>
      <c r="BBU168" s="321"/>
      <c r="BBV168" s="321"/>
      <c r="BBW168" s="321"/>
      <c r="BBX168" s="321"/>
      <c r="BBY168" s="321"/>
      <c r="BBZ168" s="321"/>
      <c r="BCA168" s="321"/>
      <c r="BCB168" s="321"/>
      <c r="BCC168" s="321"/>
      <c r="BCD168" s="321"/>
      <c r="BCE168" s="84"/>
      <c r="BCF168" s="321"/>
      <c r="BCG168" s="321"/>
      <c r="BCH168" s="84"/>
      <c r="BCI168" s="85"/>
      <c r="BCJ168" s="84"/>
      <c r="BCK168" s="321"/>
      <c r="BCL168" s="321"/>
      <c r="BCM168" s="321"/>
      <c r="BCN168" s="321"/>
      <c r="BCO168" s="321"/>
      <c r="BCP168" s="321"/>
      <c r="BCQ168" s="321"/>
      <c r="BCR168" s="321"/>
      <c r="BCS168" s="321"/>
      <c r="BCT168" s="321"/>
      <c r="BCU168" s="321"/>
      <c r="BCV168" s="321"/>
      <c r="BCW168" s="84"/>
      <c r="BCX168" s="321"/>
      <c r="BCY168" s="321"/>
      <c r="BCZ168" s="84"/>
      <c r="BDA168" s="85"/>
      <c r="BDB168" s="84"/>
      <c r="BDC168" s="321"/>
      <c r="BDD168" s="321"/>
      <c r="BDE168" s="321"/>
      <c r="BDF168" s="321"/>
      <c r="BDG168" s="321"/>
      <c r="BDH168" s="321"/>
      <c r="BDI168" s="321"/>
      <c r="BDJ168" s="321"/>
      <c r="BDK168" s="321"/>
      <c r="BDL168" s="321"/>
      <c r="BDM168" s="321"/>
      <c r="BDN168" s="321"/>
      <c r="BDO168" s="84"/>
      <c r="BDP168" s="321"/>
      <c r="BDQ168" s="321"/>
      <c r="BDR168" s="84"/>
      <c r="BDS168" s="85"/>
      <c r="BDT168" s="84"/>
      <c r="BDU168" s="321"/>
      <c r="BDV168" s="321"/>
      <c r="BDW168" s="321"/>
      <c r="BDX168" s="321"/>
      <c r="BDY168" s="321"/>
      <c r="BDZ168" s="321"/>
      <c r="BEA168" s="321"/>
      <c r="BEB168" s="321"/>
      <c r="BEC168" s="321"/>
      <c r="BED168" s="321"/>
      <c r="BEE168" s="321"/>
      <c r="BEF168" s="321"/>
      <c r="BEG168" s="84"/>
      <c r="BEH168" s="321"/>
      <c r="BEI168" s="321"/>
      <c r="BEJ168" s="84"/>
      <c r="BEK168" s="85"/>
      <c r="BEL168" s="84"/>
      <c r="BEM168" s="321"/>
      <c r="BEN168" s="321"/>
      <c r="BEO168" s="321"/>
      <c r="BEP168" s="321"/>
      <c r="BEQ168" s="321"/>
      <c r="BER168" s="321"/>
      <c r="BES168" s="321"/>
      <c r="BET168" s="321"/>
      <c r="BEU168" s="321"/>
      <c r="BEV168" s="321"/>
      <c r="BEW168" s="321"/>
      <c r="BEX168" s="321"/>
      <c r="BEY168" s="84"/>
      <c r="BEZ168" s="321"/>
      <c r="BFA168" s="321"/>
      <c r="BFB168" s="84"/>
      <c r="BFC168" s="85"/>
      <c r="BFD168" s="84"/>
      <c r="BFE168" s="321"/>
      <c r="BFF168" s="321"/>
      <c r="BFG168" s="321"/>
      <c r="BFH168" s="321"/>
      <c r="BFI168" s="321"/>
      <c r="BFJ168" s="321"/>
      <c r="BFK168" s="321"/>
      <c r="BFL168" s="321"/>
      <c r="BFM168" s="321"/>
      <c r="BFN168" s="321"/>
      <c r="BFO168" s="321"/>
      <c r="BFP168" s="321"/>
      <c r="BFQ168" s="84"/>
      <c r="BFR168" s="321"/>
      <c r="BFS168" s="321"/>
      <c r="BFT168" s="84"/>
      <c r="BFU168" s="85"/>
      <c r="BFV168" s="84"/>
      <c r="BFW168" s="321"/>
      <c r="BFX168" s="321"/>
      <c r="BFY168" s="321"/>
      <c r="BFZ168" s="321"/>
      <c r="BGA168" s="321"/>
      <c r="BGB168" s="321"/>
      <c r="BGC168" s="321"/>
      <c r="BGD168" s="321"/>
      <c r="BGE168" s="321"/>
      <c r="BGF168" s="321"/>
      <c r="BGG168" s="321"/>
      <c r="BGH168" s="321"/>
      <c r="BGI168" s="84"/>
      <c r="BGJ168" s="321"/>
      <c r="BGK168" s="321"/>
      <c r="BGL168" s="84"/>
      <c r="BGM168" s="85"/>
      <c r="BGN168" s="84"/>
      <c r="BGO168" s="321"/>
      <c r="BGP168" s="321"/>
      <c r="BGQ168" s="321"/>
      <c r="BGR168" s="321"/>
      <c r="BGS168" s="321"/>
      <c r="BGT168" s="321"/>
      <c r="BGU168" s="321"/>
      <c r="BGV168" s="321"/>
      <c r="BGW168" s="321"/>
      <c r="BGX168" s="321"/>
      <c r="BGY168" s="321"/>
      <c r="BGZ168" s="321"/>
      <c r="BHA168" s="84"/>
      <c r="BHB168" s="321"/>
      <c r="BHC168" s="321"/>
      <c r="BHD168" s="84"/>
      <c r="BHE168" s="85"/>
      <c r="BHF168" s="84"/>
      <c r="BHG168" s="321"/>
      <c r="BHH168" s="321"/>
      <c r="BHI168" s="321"/>
      <c r="BHJ168" s="321"/>
      <c r="BHK168" s="321"/>
      <c r="BHL168" s="321"/>
      <c r="BHM168" s="321"/>
      <c r="BHN168" s="321"/>
      <c r="BHO168" s="321"/>
      <c r="BHP168" s="321"/>
      <c r="BHQ168" s="321"/>
      <c r="BHR168" s="321"/>
      <c r="BHS168" s="84"/>
      <c r="BHT168" s="321"/>
      <c r="BHU168" s="321"/>
      <c r="BHV168" s="84"/>
      <c r="BHW168" s="85"/>
      <c r="BHX168" s="84"/>
      <c r="BHY168" s="321"/>
      <c r="BHZ168" s="321"/>
      <c r="BIA168" s="321"/>
      <c r="BIB168" s="321"/>
      <c r="BIC168" s="321"/>
      <c r="BID168" s="321"/>
      <c r="BIE168" s="321"/>
      <c r="BIF168" s="321"/>
      <c r="BIG168" s="321"/>
      <c r="BIH168" s="321"/>
      <c r="BII168" s="321"/>
      <c r="BIJ168" s="321"/>
      <c r="BIK168" s="84"/>
      <c r="BIL168" s="321"/>
      <c r="BIM168" s="321"/>
      <c r="BIN168" s="84"/>
      <c r="BIO168" s="85"/>
      <c r="BIP168" s="84"/>
      <c r="BIQ168" s="321"/>
      <c r="BIR168" s="321"/>
      <c r="BIS168" s="321"/>
      <c r="BIT168" s="321"/>
      <c r="BIU168" s="321"/>
      <c r="BIV168" s="321"/>
      <c r="BIW168" s="321"/>
      <c r="BIX168" s="321"/>
      <c r="BIY168" s="321"/>
      <c r="BIZ168" s="321"/>
      <c r="BJA168" s="321"/>
      <c r="BJB168" s="321"/>
      <c r="BJC168" s="84"/>
      <c r="BJD168" s="321"/>
      <c r="BJE168" s="321"/>
      <c r="BJF168" s="84"/>
      <c r="BJG168" s="85"/>
      <c r="BJH168" s="84"/>
      <c r="BJI168" s="321"/>
      <c r="BJJ168" s="321"/>
      <c r="BJK168" s="321"/>
      <c r="BJL168" s="321"/>
      <c r="BJM168" s="321"/>
      <c r="BJN168" s="321"/>
      <c r="BJO168" s="321"/>
      <c r="BJP168" s="321"/>
      <c r="BJQ168" s="321"/>
      <c r="BJR168" s="321"/>
      <c r="BJS168" s="321"/>
      <c r="BJT168" s="321"/>
      <c r="BJU168" s="84"/>
      <c r="BJV168" s="321"/>
      <c r="BJW168" s="321"/>
      <c r="BJX168" s="84"/>
      <c r="BJY168" s="85"/>
      <c r="BJZ168" s="84"/>
      <c r="BKA168" s="321"/>
      <c r="BKB168" s="321"/>
      <c r="BKC168" s="321"/>
      <c r="BKD168" s="321"/>
      <c r="BKE168" s="321"/>
      <c r="BKF168" s="321"/>
      <c r="BKG168" s="321"/>
      <c r="BKH168" s="321"/>
      <c r="BKI168" s="321"/>
      <c r="BKJ168" s="321"/>
      <c r="BKK168" s="321"/>
      <c r="BKL168" s="321"/>
      <c r="BKM168" s="84"/>
      <c r="BKN168" s="321"/>
      <c r="BKO168" s="321"/>
      <c r="BKP168" s="84"/>
      <c r="BKQ168" s="85"/>
      <c r="BKR168" s="84"/>
      <c r="BKS168" s="321"/>
      <c r="BKT168" s="321"/>
      <c r="BKU168" s="321"/>
      <c r="BKV168" s="321"/>
      <c r="BKW168" s="321"/>
      <c r="BKX168" s="321"/>
      <c r="BKY168" s="321"/>
      <c r="BKZ168" s="321"/>
      <c r="BLA168" s="321"/>
      <c r="BLB168" s="321"/>
      <c r="BLC168" s="321"/>
      <c r="BLD168" s="321"/>
      <c r="BLE168" s="84"/>
      <c r="BLF168" s="321"/>
      <c r="BLG168" s="321"/>
      <c r="BLH168" s="84"/>
      <c r="BLI168" s="85"/>
      <c r="BLJ168" s="84"/>
      <c r="BLK168" s="321"/>
      <c r="BLL168" s="321"/>
      <c r="BLM168" s="321"/>
      <c r="BLN168" s="321"/>
      <c r="BLO168" s="321"/>
      <c r="BLP168" s="321"/>
      <c r="BLQ168" s="321"/>
      <c r="BLR168" s="321"/>
      <c r="BLS168" s="321"/>
      <c r="BLT168" s="321"/>
      <c r="BLU168" s="321"/>
      <c r="BLV168" s="321"/>
      <c r="BLW168" s="84"/>
      <c r="BLX168" s="321"/>
      <c r="BLY168" s="321"/>
      <c r="BLZ168" s="84"/>
      <c r="BMA168" s="85"/>
      <c r="BMB168" s="84"/>
      <c r="BMC168" s="321"/>
      <c r="BMD168" s="321"/>
      <c r="BME168" s="321"/>
      <c r="BMF168" s="321"/>
      <c r="BMG168" s="321"/>
      <c r="BMH168" s="321"/>
      <c r="BMI168" s="321"/>
      <c r="BMJ168" s="321"/>
      <c r="BMK168" s="321"/>
      <c r="BML168" s="321"/>
      <c r="BMM168" s="321"/>
      <c r="BMN168" s="321"/>
      <c r="BMO168" s="84"/>
      <c r="BMP168" s="321"/>
      <c r="BMQ168" s="321"/>
      <c r="BMR168" s="84"/>
      <c r="BMS168" s="85"/>
      <c r="BMT168" s="84"/>
      <c r="BMU168" s="321"/>
      <c r="BMV168" s="321"/>
      <c r="BMW168" s="321"/>
      <c r="BMX168" s="321"/>
      <c r="BMY168" s="321"/>
      <c r="BMZ168" s="321"/>
      <c r="BNA168" s="321"/>
      <c r="BNB168" s="321"/>
      <c r="BNC168" s="321"/>
      <c r="BND168" s="321"/>
      <c r="BNE168" s="321"/>
      <c r="BNF168" s="321"/>
      <c r="BNG168" s="84"/>
      <c r="BNH168" s="321"/>
      <c r="BNI168" s="321"/>
      <c r="BNJ168" s="84"/>
      <c r="BNK168" s="85"/>
      <c r="BNL168" s="84"/>
      <c r="BNM168" s="321"/>
      <c r="BNN168" s="321"/>
      <c r="BNO168" s="321"/>
      <c r="BNP168" s="321"/>
      <c r="BNQ168" s="321"/>
      <c r="BNR168" s="321"/>
      <c r="BNS168" s="321"/>
      <c r="BNT168" s="321"/>
      <c r="BNU168" s="321"/>
      <c r="BNV168" s="321"/>
      <c r="BNW168" s="321"/>
      <c r="BNX168" s="321"/>
      <c r="BNY168" s="84"/>
      <c r="BNZ168" s="321"/>
      <c r="BOA168" s="321"/>
      <c r="BOB168" s="84"/>
      <c r="BOC168" s="85"/>
      <c r="BOD168" s="84"/>
      <c r="BOE168" s="321"/>
      <c r="BOF168" s="321"/>
      <c r="BOG168" s="321"/>
      <c r="BOH168" s="321"/>
      <c r="BOI168" s="321"/>
      <c r="BOJ168" s="321"/>
      <c r="BOK168" s="321"/>
      <c r="BOL168" s="321"/>
      <c r="BOM168" s="321"/>
      <c r="BON168" s="321"/>
      <c r="BOO168" s="321"/>
      <c r="BOP168" s="321"/>
      <c r="BOQ168" s="84"/>
      <c r="BOR168" s="321"/>
      <c r="BOS168" s="321"/>
      <c r="BOT168" s="84"/>
      <c r="BOU168" s="85"/>
      <c r="BOV168" s="84"/>
      <c r="BOW168" s="321"/>
      <c r="BOX168" s="321"/>
      <c r="BOY168" s="321"/>
      <c r="BOZ168" s="321"/>
      <c r="BPA168" s="321"/>
      <c r="BPB168" s="321"/>
      <c r="BPC168" s="321"/>
      <c r="BPD168" s="321"/>
      <c r="BPE168" s="321"/>
      <c r="BPF168" s="321"/>
      <c r="BPG168" s="321"/>
      <c r="BPH168" s="321"/>
      <c r="BPI168" s="84"/>
      <c r="BPJ168" s="321"/>
      <c r="BPK168" s="321"/>
      <c r="BPL168" s="84"/>
      <c r="BPM168" s="85"/>
      <c r="BPN168" s="84"/>
      <c r="BPO168" s="321"/>
      <c r="BPP168" s="321"/>
      <c r="BPQ168" s="321"/>
      <c r="BPR168" s="321"/>
      <c r="BPS168" s="321"/>
      <c r="BPT168" s="321"/>
      <c r="BPU168" s="321"/>
      <c r="BPV168" s="321"/>
      <c r="BPW168" s="321"/>
      <c r="BPX168" s="321"/>
      <c r="BPY168" s="321"/>
      <c r="BPZ168" s="321"/>
      <c r="BQA168" s="84"/>
      <c r="BQB168" s="321"/>
      <c r="BQC168" s="321"/>
      <c r="BQD168" s="84"/>
      <c r="BQE168" s="85"/>
      <c r="BQF168" s="84"/>
      <c r="BQG168" s="321"/>
      <c r="BQH168" s="321"/>
      <c r="BQI168" s="321"/>
      <c r="BQJ168" s="321"/>
      <c r="BQK168" s="321"/>
      <c r="BQL168" s="321"/>
      <c r="BQM168" s="321"/>
      <c r="BQN168" s="321"/>
      <c r="BQO168" s="321"/>
      <c r="BQP168" s="321"/>
      <c r="BQQ168" s="321"/>
      <c r="BQR168" s="321"/>
      <c r="BQS168" s="84"/>
      <c r="BQT168" s="321"/>
      <c r="BQU168" s="321"/>
      <c r="BQV168" s="84"/>
      <c r="BQW168" s="85"/>
      <c r="BQX168" s="84"/>
      <c r="BQY168" s="321"/>
      <c r="BQZ168" s="321"/>
      <c r="BRA168" s="321"/>
      <c r="BRB168" s="321"/>
      <c r="BRC168" s="321"/>
      <c r="BRD168" s="321"/>
      <c r="BRE168" s="321"/>
      <c r="BRF168" s="321"/>
      <c r="BRG168" s="321"/>
      <c r="BRH168" s="321"/>
      <c r="BRI168" s="321"/>
      <c r="BRJ168" s="321"/>
      <c r="BRK168" s="84"/>
      <c r="BRL168" s="321"/>
      <c r="BRM168" s="321"/>
      <c r="BRN168" s="84"/>
      <c r="BRO168" s="85"/>
      <c r="BRP168" s="84"/>
      <c r="BRQ168" s="321"/>
      <c r="BRR168" s="321"/>
      <c r="BRS168" s="321"/>
      <c r="BRT168" s="321"/>
      <c r="BRU168" s="321"/>
      <c r="BRV168" s="321"/>
      <c r="BRW168" s="321"/>
      <c r="BRX168" s="321"/>
      <c r="BRY168" s="321"/>
      <c r="BRZ168" s="321"/>
      <c r="BSA168" s="321"/>
      <c r="BSB168" s="321"/>
      <c r="BSC168" s="84"/>
      <c r="BSD168" s="321"/>
      <c r="BSE168" s="321"/>
      <c r="BSF168" s="84"/>
      <c r="BSG168" s="85"/>
      <c r="BSH168" s="84"/>
      <c r="BSI168" s="321"/>
      <c r="BSJ168" s="321"/>
      <c r="BSK168" s="321"/>
      <c r="BSL168" s="321"/>
      <c r="BSM168" s="321"/>
      <c r="BSN168" s="321"/>
      <c r="BSO168" s="321"/>
      <c r="BSP168" s="321"/>
      <c r="BSQ168" s="321"/>
      <c r="BSR168" s="321"/>
      <c r="BSS168" s="321"/>
      <c r="BST168" s="321"/>
      <c r="BSU168" s="84"/>
      <c r="BSV168" s="321"/>
      <c r="BSW168" s="321"/>
      <c r="BSX168" s="84"/>
      <c r="BSY168" s="85"/>
      <c r="BSZ168" s="84"/>
      <c r="BTA168" s="321"/>
      <c r="BTB168" s="321"/>
      <c r="BTC168" s="321"/>
      <c r="BTD168" s="321"/>
      <c r="BTE168" s="321"/>
      <c r="BTF168" s="321"/>
      <c r="BTG168" s="321"/>
      <c r="BTH168" s="321"/>
      <c r="BTI168" s="321"/>
      <c r="BTJ168" s="321"/>
      <c r="BTK168" s="321"/>
      <c r="BTL168" s="321"/>
      <c r="BTM168" s="84"/>
      <c r="BTN168" s="321"/>
      <c r="BTO168" s="321"/>
      <c r="BTP168" s="84"/>
      <c r="BTQ168" s="85"/>
      <c r="BTR168" s="84"/>
      <c r="BTS168" s="321"/>
      <c r="BTT168" s="321"/>
      <c r="BTU168" s="321"/>
      <c r="BTV168" s="321"/>
      <c r="BTW168" s="321"/>
      <c r="BTX168" s="321"/>
      <c r="BTY168" s="321"/>
      <c r="BTZ168" s="321"/>
      <c r="BUA168" s="321"/>
      <c r="BUB168" s="321"/>
      <c r="BUC168" s="321"/>
      <c r="BUD168" s="321"/>
      <c r="BUE168" s="84"/>
      <c r="BUF168" s="321"/>
      <c r="BUG168" s="321"/>
      <c r="BUH168" s="84"/>
      <c r="BUI168" s="85"/>
      <c r="BUJ168" s="84"/>
      <c r="BUK168" s="321"/>
      <c r="BUL168" s="321"/>
      <c r="BUM168" s="321"/>
      <c r="BUN168" s="321"/>
      <c r="BUO168" s="321"/>
      <c r="BUP168" s="321"/>
      <c r="BUQ168" s="321"/>
      <c r="BUR168" s="321"/>
      <c r="BUS168" s="321"/>
      <c r="BUT168" s="321"/>
      <c r="BUU168" s="321"/>
      <c r="BUV168" s="321"/>
      <c r="BUW168" s="84"/>
      <c r="BUX168" s="321"/>
      <c r="BUY168" s="321"/>
      <c r="BUZ168" s="84"/>
      <c r="BVA168" s="85"/>
      <c r="BVB168" s="84"/>
      <c r="BVC168" s="321"/>
      <c r="BVD168" s="321"/>
      <c r="BVE168" s="321"/>
      <c r="BVF168" s="321"/>
      <c r="BVG168" s="321"/>
      <c r="BVH168" s="321"/>
      <c r="BVI168" s="321"/>
      <c r="BVJ168" s="321"/>
      <c r="BVK168" s="321"/>
      <c r="BVL168" s="321"/>
      <c r="BVM168" s="321"/>
      <c r="BVN168" s="321"/>
      <c r="BVO168" s="84"/>
      <c r="BVP168" s="321"/>
      <c r="BVQ168" s="321"/>
      <c r="BVR168" s="84"/>
      <c r="BVS168" s="85"/>
      <c r="BVT168" s="84"/>
      <c r="BVU168" s="321"/>
      <c r="BVV168" s="321"/>
      <c r="BVW168" s="321"/>
      <c r="BVX168" s="321"/>
      <c r="BVY168" s="321"/>
      <c r="BVZ168" s="321"/>
      <c r="BWA168" s="321"/>
      <c r="BWB168" s="321"/>
      <c r="BWC168" s="321"/>
      <c r="BWD168" s="321"/>
      <c r="BWE168" s="321"/>
      <c r="BWF168" s="321"/>
      <c r="BWG168" s="84"/>
      <c r="BWH168" s="321"/>
      <c r="BWI168" s="321"/>
      <c r="BWJ168" s="84"/>
      <c r="BWK168" s="85"/>
      <c r="BWL168" s="84"/>
      <c r="BWM168" s="321"/>
      <c r="BWN168" s="321"/>
      <c r="BWO168" s="321"/>
      <c r="BWP168" s="321"/>
      <c r="BWQ168" s="321"/>
      <c r="BWR168" s="321"/>
      <c r="BWS168" s="321"/>
      <c r="BWT168" s="321"/>
      <c r="BWU168" s="321"/>
      <c r="BWV168" s="321"/>
      <c r="BWW168" s="321"/>
      <c r="BWX168" s="321"/>
      <c r="BWY168" s="84"/>
      <c r="BWZ168" s="321"/>
      <c r="BXA168" s="321"/>
      <c r="BXB168" s="84"/>
      <c r="BXC168" s="85"/>
      <c r="BXD168" s="84"/>
      <c r="BXE168" s="321"/>
      <c r="BXF168" s="321"/>
      <c r="BXG168" s="321"/>
      <c r="BXH168" s="321"/>
      <c r="BXI168" s="321"/>
      <c r="BXJ168" s="321"/>
      <c r="BXK168" s="321"/>
      <c r="BXL168" s="321"/>
      <c r="BXM168" s="321"/>
      <c r="BXN168" s="321"/>
      <c r="BXO168" s="321"/>
      <c r="BXP168" s="321"/>
      <c r="BXQ168" s="84"/>
      <c r="BXR168" s="321"/>
      <c r="BXS168" s="321"/>
      <c r="BXT168" s="84"/>
      <c r="BXU168" s="85"/>
      <c r="BXV168" s="84"/>
      <c r="BXW168" s="321"/>
      <c r="BXX168" s="321"/>
      <c r="BXY168" s="321"/>
      <c r="BXZ168" s="321"/>
      <c r="BYA168" s="321"/>
      <c r="BYB168" s="321"/>
      <c r="BYC168" s="321"/>
      <c r="BYD168" s="321"/>
      <c r="BYE168" s="321"/>
      <c r="BYF168" s="321"/>
      <c r="BYG168" s="321"/>
      <c r="BYH168" s="321"/>
      <c r="BYI168" s="84"/>
      <c r="BYJ168" s="321"/>
      <c r="BYK168" s="321"/>
      <c r="BYL168" s="84"/>
      <c r="BYM168" s="85"/>
      <c r="BYN168" s="84"/>
      <c r="BYO168" s="321"/>
      <c r="BYP168" s="321"/>
      <c r="BYQ168" s="321"/>
      <c r="BYR168" s="321"/>
      <c r="BYS168" s="321"/>
      <c r="BYT168" s="321"/>
      <c r="BYU168" s="321"/>
      <c r="BYV168" s="321"/>
      <c r="BYW168" s="321"/>
      <c r="BYX168" s="321"/>
      <c r="BYY168" s="321"/>
      <c r="BYZ168" s="321"/>
      <c r="BZA168" s="84"/>
      <c r="BZB168" s="321"/>
      <c r="BZC168" s="321"/>
      <c r="BZD168" s="84"/>
      <c r="BZE168" s="85"/>
      <c r="BZF168" s="84"/>
      <c r="BZG168" s="321"/>
      <c r="BZH168" s="321"/>
      <c r="BZI168" s="321"/>
      <c r="BZJ168" s="321"/>
      <c r="BZK168" s="321"/>
      <c r="BZL168" s="321"/>
      <c r="BZM168" s="321"/>
      <c r="BZN168" s="321"/>
      <c r="BZO168" s="321"/>
      <c r="BZP168" s="321"/>
      <c r="BZQ168" s="321"/>
      <c r="BZR168" s="321"/>
      <c r="BZS168" s="84"/>
      <c r="BZT168" s="321"/>
      <c r="BZU168" s="321"/>
      <c r="BZV168" s="84"/>
      <c r="BZW168" s="85"/>
      <c r="BZX168" s="84"/>
      <c r="BZY168" s="321"/>
      <c r="BZZ168" s="321"/>
      <c r="CAA168" s="321"/>
      <c r="CAB168" s="321"/>
      <c r="CAC168" s="321"/>
      <c r="CAD168" s="321"/>
      <c r="CAE168" s="321"/>
      <c r="CAF168" s="321"/>
      <c r="CAG168" s="321"/>
      <c r="CAH168" s="321"/>
      <c r="CAI168" s="321"/>
      <c r="CAJ168" s="321"/>
      <c r="CAK168" s="84"/>
      <c r="CAL168" s="321"/>
      <c r="CAM168" s="321"/>
      <c r="CAN168" s="84"/>
      <c r="CAO168" s="85"/>
      <c r="CAP168" s="84"/>
      <c r="CAQ168" s="321"/>
      <c r="CAR168" s="321"/>
      <c r="CAS168" s="321"/>
      <c r="CAT168" s="321"/>
      <c r="CAU168" s="321"/>
      <c r="CAV168" s="321"/>
      <c r="CAW168" s="321"/>
      <c r="CAX168" s="321"/>
      <c r="CAY168" s="321"/>
      <c r="CAZ168" s="321"/>
      <c r="CBA168" s="321"/>
      <c r="CBB168" s="321"/>
      <c r="CBC168" s="84"/>
      <c r="CBD168" s="321"/>
      <c r="CBE168" s="321"/>
      <c r="CBF168" s="84"/>
      <c r="CBG168" s="85"/>
      <c r="CBH168" s="84"/>
      <c r="CBI168" s="321"/>
      <c r="CBJ168" s="321"/>
      <c r="CBK168" s="321"/>
      <c r="CBL168" s="321"/>
      <c r="CBM168" s="321"/>
      <c r="CBN168" s="321"/>
      <c r="CBO168" s="321"/>
      <c r="CBP168" s="321"/>
      <c r="CBQ168" s="321"/>
      <c r="CBR168" s="321"/>
      <c r="CBS168" s="321"/>
      <c r="CBT168" s="321"/>
      <c r="CBU168" s="84"/>
      <c r="CBV168" s="321"/>
      <c r="CBW168" s="321"/>
      <c r="CBX168" s="84"/>
      <c r="CBY168" s="85"/>
      <c r="CBZ168" s="84"/>
      <c r="CCA168" s="321"/>
      <c r="CCB168" s="321"/>
      <c r="CCC168" s="321"/>
      <c r="CCD168" s="321"/>
      <c r="CCE168" s="321"/>
      <c r="CCF168" s="321"/>
      <c r="CCG168" s="321"/>
      <c r="CCH168" s="321"/>
      <c r="CCI168" s="321"/>
      <c r="CCJ168" s="321"/>
      <c r="CCK168" s="321"/>
      <c r="CCL168" s="321"/>
      <c r="CCM168" s="84"/>
      <c r="CCN168" s="321"/>
      <c r="CCO168" s="321"/>
      <c r="CCP168" s="84"/>
      <c r="CCQ168" s="85"/>
      <c r="CCR168" s="84"/>
      <c r="CCS168" s="321"/>
      <c r="CCT168" s="321"/>
      <c r="CCU168" s="321"/>
      <c r="CCV168" s="321"/>
      <c r="CCW168" s="321"/>
      <c r="CCX168" s="321"/>
      <c r="CCY168" s="321"/>
      <c r="CCZ168" s="321"/>
      <c r="CDA168" s="321"/>
      <c r="CDB168" s="321"/>
      <c r="CDC168" s="321"/>
      <c r="CDD168" s="321"/>
      <c r="CDE168" s="84"/>
      <c r="CDF168" s="321"/>
      <c r="CDG168" s="321"/>
      <c r="CDH168" s="84"/>
      <c r="CDI168" s="85"/>
      <c r="CDJ168" s="84"/>
      <c r="CDK168" s="321"/>
      <c r="CDL168" s="321"/>
      <c r="CDM168" s="321"/>
      <c r="CDN168" s="321"/>
      <c r="CDO168" s="321"/>
      <c r="CDP168" s="321"/>
      <c r="CDQ168" s="321"/>
      <c r="CDR168" s="321"/>
      <c r="CDS168" s="321"/>
      <c r="CDT168" s="321"/>
      <c r="CDU168" s="321"/>
      <c r="CDV168" s="321"/>
      <c r="CDW168" s="84"/>
      <c r="CDX168" s="321"/>
      <c r="CDY168" s="321"/>
      <c r="CDZ168" s="84"/>
      <c r="CEA168" s="85"/>
      <c r="CEB168" s="84"/>
      <c r="CEC168" s="321"/>
      <c r="CED168" s="321"/>
      <c r="CEE168" s="321"/>
      <c r="CEF168" s="321"/>
      <c r="CEG168" s="321"/>
      <c r="CEH168" s="321"/>
      <c r="CEI168" s="321"/>
      <c r="CEJ168" s="321"/>
      <c r="CEK168" s="321"/>
      <c r="CEL168" s="321"/>
      <c r="CEM168" s="321"/>
      <c r="CEN168" s="321"/>
      <c r="CEO168" s="84"/>
      <c r="CEP168" s="321"/>
      <c r="CEQ168" s="321"/>
      <c r="CER168" s="84"/>
      <c r="CES168" s="85"/>
      <c r="CET168" s="84"/>
      <c r="CEU168" s="321"/>
      <c r="CEV168" s="321"/>
      <c r="CEW168" s="321"/>
      <c r="CEX168" s="321"/>
      <c r="CEY168" s="321"/>
      <c r="CEZ168" s="321"/>
      <c r="CFA168" s="321"/>
      <c r="CFB168" s="321"/>
      <c r="CFC168" s="321"/>
      <c r="CFD168" s="321"/>
      <c r="CFE168" s="321"/>
      <c r="CFF168" s="321"/>
      <c r="CFG168" s="84"/>
      <c r="CFH168" s="321"/>
      <c r="CFI168" s="321"/>
      <c r="CFJ168" s="84"/>
      <c r="CFK168" s="85"/>
      <c r="CFL168" s="84"/>
      <c r="CFM168" s="321"/>
      <c r="CFN168" s="321"/>
      <c r="CFO168" s="321"/>
      <c r="CFP168" s="321"/>
      <c r="CFQ168" s="321"/>
      <c r="CFR168" s="321"/>
      <c r="CFS168" s="321"/>
      <c r="CFT168" s="321"/>
      <c r="CFU168" s="321"/>
      <c r="CFV168" s="321"/>
      <c r="CFW168" s="321"/>
      <c r="CFX168" s="321"/>
      <c r="CFY168" s="84"/>
      <c r="CFZ168" s="321"/>
      <c r="CGA168" s="321"/>
      <c r="CGB168" s="84"/>
      <c r="CGC168" s="85"/>
      <c r="CGD168" s="84"/>
      <c r="CGE168" s="321"/>
      <c r="CGF168" s="321"/>
      <c r="CGG168" s="321"/>
      <c r="CGH168" s="321"/>
      <c r="CGI168" s="321"/>
      <c r="CGJ168" s="321"/>
      <c r="CGK168" s="321"/>
      <c r="CGL168" s="321"/>
      <c r="CGM168" s="321"/>
      <c r="CGN168" s="321"/>
      <c r="CGO168" s="321"/>
      <c r="CGP168" s="321"/>
      <c r="CGQ168" s="84"/>
      <c r="CGR168" s="321"/>
      <c r="CGS168" s="321"/>
      <c r="CGT168" s="84"/>
      <c r="CGU168" s="85"/>
      <c r="CGV168" s="84"/>
      <c r="CGW168" s="321"/>
      <c r="CGX168" s="321"/>
      <c r="CGY168" s="321"/>
      <c r="CGZ168" s="321"/>
      <c r="CHA168" s="321"/>
      <c r="CHB168" s="321"/>
      <c r="CHC168" s="321"/>
      <c r="CHD168" s="321"/>
      <c r="CHE168" s="321"/>
      <c r="CHF168" s="321"/>
      <c r="CHG168" s="321"/>
      <c r="CHH168" s="321"/>
      <c r="CHI168" s="84"/>
      <c r="CHJ168" s="321"/>
      <c r="CHK168" s="321"/>
      <c r="CHL168" s="84"/>
      <c r="CHM168" s="85"/>
      <c r="CHN168" s="84"/>
      <c r="CHO168" s="321"/>
      <c r="CHP168" s="321"/>
      <c r="CHQ168" s="321"/>
      <c r="CHR168" s="321"/>
      <c r="CHS168" s="321"/>
      <c r="CHT168" s="321"/>
      <c r="CHU168" s="321"/>
      <c r="CHV168" s="321"/>
      <c r="CHW168" s="321"/>
      <c r="CHX168" s="321"/>
      <c r="CHY168" s="321"/>
      <c r="CHZ168" s="321"/>
      <c r="CIA168" s="84"/>
      <c r="CIB168" s="321"/>
      <c r="CIC168" s="321"/>
      <c r="CID168" s="84"/>
      <c r="CIE168" s="85"/>
      <c r="CIF168" s="84"/>
      <c r="CIG168" s="321"/>
      <c r="CIH168" s="321"/>
      <c r="CII168" s="321"/>
      <c r="CIJ168" s="321"/>
      <c r="CIK168" s="321"/>
      <c r="CIL168" s="321"/>
      <c r="CIM168" s="321"/>
      <c r="CIN168" s="321"/>
      <c r="CIO168" s="321"/>
      <c r="CIP168" s="321"/>
      <c r="CIQ168" s="321"/>
      <c r="CIR168" s="321"/>
      <c r="CIS168" s="84"/>
      <c r="CIT168" s="321"/>
      <c r="CIU168" s="321"/>
      <c r="CIV168" s="84"/>
      <c r="CIW168" s="85"/>
      <c r="CIX168" s="84"/>
      <c r="CIY168" s="321"/>
      <c r="CIZ168" s="321"/>
      <c r="CJA168" s="321"/>
      <c r="CJB168" s="321"/>
      <c r="CJC168" s="321"/>
      <c r="CJD168" s="321"/>
      <c r="CJE168" s="321"/>
      <c r="CJF168" s="321"/>
      <c r="CJG168" s="321"/>
      <c r="CJH168" s="321"/>
      <c r="CJI168" s="321"/>
      <c r="CJJ168" s="321"/>
      <c r="CJK168" s="84"/>
      <c r="CJL168" s="321"/>
      <c r="CJM168" s="321"/>
      <c r="CJN168" s="84"/>
      <c r="CJO168" s="85"/>
      <c r="CJP168" s="84"/>
      <c r="CJQ168" s="321"/>
      <c r="CJR168" s="321"/>
      <c r="CJS168" s="321"/>
      <c r="CJT168" s="321"/>
      <c r="CJU168" s="321"/>
      <c r="CJV168" s="321"/>
      <c r="CJW168" s="321"/>
      <c r="CJX168" s="321"/>
      <c r="CJY168" s="321"/>
      <c r="CJZ168" s="321"/>
      <c r="CKA168" s="321"/>
      <c r="CKB168" s="321"/>
      <c r="CKC168" s="84"/>
      <c r="CKD168" s="321"/>
      <c r="CKE168" s="321"/>
      <c r="CKF168" s="84"/>
      <c r="CKG168" s="85"/>
      <c r="CKH168" s="84"/>
      <c r="CKI168" s="321"/>
      <c r="CKJ168" s="321"/>
      <c r="CKK168" s="321"/>
      <c r="CKL168" s="321"/>
      <c r="CKM168" s="321"/>
      <c r="CKN168" s="321"/>
      <c r="CKO168" s="321"/>
      <c r="CKP168" s="321"/>
      <c r="CKQ168" s="321"/>
      <c r="CKR168" s="321"/>
      <c r="CKS168" s="321"/>
      <c r="CKT168" s="321"/>
      <c r="CKU168" s="84"/>
      <c r="CKV168" s="321"/>
      <c r="CKW168" s="321"/>
      <c r="CKX168" s="84"/>
      <c r="CKY168" s="85"/>
      <c r="CKZ168" s="84"/>
      <c r="CLA168" s="321"/>
      <c r="CLB168" s="321"/>
      <c r="CLC168" s="321"/>
      <c r="CLD168" s="321"/>
      <c r="CLE168" s="321"/>
      <c r="CLF168" s="321"/>
      <c r="CLG168" s="321"/>
      <c r="CLH168" s="321"/>
      <c r="CLI168" s="321"/>
      <c r="CLJ168" s="321"/>
      <c r="CLK168" s="321"/>
      <c r="CLL168" s="321"/>
      <c r="CLM168" s="84"/>
      <c r="CLN168" s="321"/>
      <c r="CLO168" s="321"/>
      <c r="CLP168" s="84"/>
      <c r="CLQ168" s="85"/>
      <c r="CLR168" s="84"/>
      <c r="CLS168" s="321"/>
      <c r="CLT168" s="321"/>
      <c r="CLU168" s="321"/>
      <c r="CLV168" s="321"/>
      <c r="CLW168" s="321"/>
      <c r="CLX168" s="321"/>
      <c r="CLY168" s="321"/>
      <c r="CLZ168" s="321"/>
      <c r="CMA168" s="321"/>
      <c r="CMB168" s="321"/>
      <c r="CMC168" s="321"/>
      <c r="CMD168" s="321"/>
      <c r="CME168" s="84"/>
      <c r="CMF168" s="321"/>
      <c r="CMG168" s="321"/>
      <c r="CMH168" s="84"/>
      <c r="CMI168" s="85"/>
      <c r="CMJ168" s="84"/>
      <c r="CMK168" s="321"/>
      <c r="CML168" s="321"/>
      <c r="CMM168" s="321"/>
      <c r="CMN168" s="321"/>
      <c r="CMO168" s="321"/>
      <c r="CMP168" s="321"/>
      <c r="CMQ168" s="321"/>
      <c r="CMR168" s="321"/>
      <c r="CMS168" s="321"/>
      <c r="CMT168" s="321"/>
      <c r="CMU168" s="321"/>
      <c r="CMV168" s="321"/>
      <c r="CMW168" s="84"/>
      <c r="CMX168" s="321"/>
      <c r="CMY168" s="321"/>
      <c r="CMZ168" s="84"/>
      <c r="CNA168" s="85"/>
      <c r="CNB168" s="84"/>
      <c r="CNC168" s="321"/>
      <c r="CND168" s="321"/>
      <c r="CNE168" s="321"/>
      <c r="CNF168" s="321"/>
      <c r="CNG168" s="321"/>
      <c r="CNH168" s="321"/>
      <c r="CNI168" s="321"/>
      <c r="CNJ168" s="321"/>
      <c r="CNK168" s="321"/>
      <c r="CNL168" s="321"/>
      <c r="CNM168" s="321"/>
      <c r="CNN168" s="321"/>
      <c r="CNO168" s="84"/>
      <c r="CNP168" s="321"/>
      <c r="CNQ168" s="321"/>
      <c r="CNR168" s="84"/>
      <c r="CNS168" s="85"/>
      <c r="CNT168" s="84"/>
      <c r="CNU168" s="321"/>
      <c r="CNV168" s="321"/>
      <c r="CNW168" s="321"/>
      <c r="CNX168" s="321"/>
      <c r="CNY168" s="321"/>
      <c r="CNZ168" s="321"/>
      <c r="COA168" s="321"/>
      <c r="COB168" s="321"/>
      <c r="COC168" s="321"/>
      <c r="COD168" s="321"/>
      <c r="COE168" s="321"/>
      <c r="COF168" s="321"/>
      <c r="COG168" s="84"/>
      <c r="COH168" s="321"/>
      <c r="COI168" s="321"/>
      <c r="COJ168" s="84"/>
      <c r="COK168" s="85"/>
      <c r="COL168" s="84"/>
      <c r="COM168" s="321"/>
      <c r="CON168" s="321"/>
      <c r="COO168" s="321"/>
      <c r="COP168" s="321"/>
      <c r="COQ168" s="321"/>
      <c r="COR168" s="321"/>
      <c r="COS168" s="321"/>
      <c r="COT168" s="321"/>
      <c r="COU168" s="321"/>
      <c r="COV168" s="321"/>
      <c r="COW168" s="321"/>
      <c r="COX168" s="321"/>
      <c r="COY168" s="84"/>
      <c r="COZ168" s="321"/>
      <c r="CPA168" s="321"/>
      <c r="CPB168" s="84"/>
      <c r="CPC168" s="85"/>
      <c r="CPD168" s="84"/>
      <c r="CPE168" s="321"/>
      <c r="CPF168" s="321"/>
      <c r="CPG168" s="321"/>
      <c r="CPH168" s="321"/>
      <c r="CPI168" s="321"/>
      <c r="CPJ168" s="321"/>
      <c r="CPK168" s="321"/>
      <c r="CPL168" s="321"/>
      <c r="CPM168" s="321"/>
      <c r="CPN168" s="321"/>
      <c r="CPO168" s="321"/>
      <c r="CPP168" s="321"/>
      <c r="CPQ168" s="84"/>
      <c r="CPR168" s="321"/>
      <c r="CPS168" s="321"/>
      <c r="CPT168" s="84"/>
      <c r="CPU168" s="85"/>
      <c r="CPV168" s="84"/>
      <c r="CPW168" s="321"/>
      <c r="CPX168" s="321"/>
      <c r="CPY168" s="321"/>
      <c r="CPZ168" s="321"/>
      <c r="CQA168" s="321"/>
      <c r="CQB168" s="321"/>
      <c r="CQC168" s="321"/>
      <c r="CQD168" s="321"/>
      <c r="CQE168" s="321"/>
      <c r="CQF168" s="321"/>
      <c r="CQG168" s="321"/>
      <c r="CQH168" s="321"/>
      <c r="CQI168" s="84"/>
      <c r="CQJ168" s="321"/>
      <c r="CQK168" s="321"/>
      <c r="CQL168" s="84"/>
      <c r="CQM168" s="85"/>
      <c r="CQN168" s="84"/>
      <c r="CQO168" s="321"/>
      <c r="CQP168" s="321"/>
      <c r="CQQ168" s="321"/>
      <c r="CQR168" s="321"/>
      <c r="CQS168" s="321"/>
      <c r="CQT168" s="321"/>
      <c r="CQU168" s="321"/>
      <c r="CQV168" s="321"/>
      <c r="CQW168" s="321"/>
      <c r="CQX168" s="321"/>
      <c r="CQY168" s="321"/>
      <c r="CQZ168" s="321"/>
      <c r="CRA168" s="84"/>
      <c r="CRB168" s="321"/>
      <c r="CRC168" s="321"/>
      <c r="CRD168" s="84"/>
      <c r="CRE168" s="85"/>
      <c r="CRF168" s="84"/>
      <c r="CRG168" s="321"/>
      <c r="CRH168" s="321"/>
      <c r="CRI168" s="321"/>
      <c r="CRJ168" s="321"/>
      <c r="CRK168" s="321"/>
      <c r="CRL168" s="321"/>
      <c r="CRM168" s="321"/>
      <c r="CRN168" s="321"/>
      <c r="CRO168" s="321"/>
      <c r="CRP168" s="321"/>
      <c r="CRQ168" s="321"/>
      <c r="CRR168" s="321"/>
      <c r="CRS168" s="84"/>
      <c r="CRT168" s="321"/>
      <c r="CRU168" s="321"/>
      <c r="CRV168" s="84"/>
      <c r="CRW168" s="85"/>
      <c r="CRX168" s="84"/>
      <c r="CRY168" s="321"/>
      <c r="CRZ168" s="321"/>
      <c r="CSA168" s="321"/>
      <c r="CSB168" s="321"/>
      <c r="CSC168" s="321"/>
      <c r="CSD168" s="321"/>
      <c r="CSE168" s="321"/>
      <c r="CSF168" s="321"/>
      <c r="CSG168" s="321"/>
      <c r="CSH168" s="321"/>
      <c r="CSI168" s="321"/>
      <c r="CSJ168" s="321"/>
      <c r="CSK168" s="84"/>
      <c r="CSL168" s="321"/>
      <c r="CSM168" s="321"/>
      <c r="CSN168" s="84"/>
      <c r="CSO168" s="85"/>
      <c r="CSP168" s="84"/>
      <c r="CSQ168" s="321"/>
      <c r="CSR168" s="321"/>
      <c r="CSS168" s="321"/>
      <c r="CST168" s="321"/>
      <c r="CSU168" s="321"/>
      <c r="CSV168" s="321"/>
      <c r="CSW168" s="321"/>
      <c r="CSX168" s="321"/>
      <c r="CSY168" s="321"/>
      <c r="CSZ168" s="321"/>
      <c r="CTA168" s="321"/>
      <c r="CTB168" s="321"/>
      <c r="CTC168" s="84"/>
      <c r="CTD168" s="321"/>
      <c r="CTE168" s="321"/>
      <c r="CTF168" s="84"/>
      <c r="CTG168" s="85"/>
      <c r="CTH168" s="84"/>
      <c r="CTI168" s="321"/>
      <c r="CTJ168" s="321"/>
      <c r="CTK168" s="321"/>
      <c r="CTL168" s="321"/>
      <c r="CTM168" s="321"/>
      <c r="CTN168" s="321"/>
      <c r="CTO168" s="321"/>
      <c r="CTP168" s="321"/>
      <c r="CTQ168" s="321"/>
      <c r="CTR168" s="321"/>
      <c r="CTS168" s="321"/>
      <c r="CTT168" s="321"/>
      <c r="CTU168" s="84"/>
      <c r="CTV168" s="321"/>
      <c r="CTW168" s="321"/>
      <c r="CTX168" s="84"/>
      <c r="CTY168" s="85"/>
      <c r="CTZ168" s="84"/>
      <c r="CUA168" s="321"/>
      <c r="CUB168" s="321"/>
      <c r="CUC168" s="321"/>
      <c r="CUD168" s="321"/>
      <c r="CUE168" s="321"/>
      <c r="CUF168" s="321"/>
      <c r="CUG168" s="321"/>
      <c r="CUH168" s="321"/>
      <c r="CUI168" s="321"/>
      <c r="CUJ168" s="321"/>
      <c r="CUK168" s="321"/>
      <c r="CUL168" s="321"/>
      <c r="CUM168" s="84"/>
      <c r="CUN168" s="321"/>
      <c r="CUO168" s="321"/>
      <c r="CUP168" s="84"/>
      <c r="CUQ168" s="85"/>
      <c r="CUR168" s="84"/>
      <c r="CUS168" s="321"/>
      <c r="CUT168" s="321"/>
      <c r="CUU168" s="321"/>
      <c r="CUV168" s="321"/>
      <c r="CUW168" s="321"/>
      <c r="CUX168" s="321"/>
      <c r="CUY168" s="321"/>
      <c r="CUZ168" s="321"/>
      <c r="CVA168" s="321"/>
      <c r="CVB168" s="321"/>
      <c r="CVC168" s="321"/>
      <c r="CVD168" s="321"/>
      <c r="CVE168" s="84"/>
      <c r="CVF168" s="321"/>
      <c r="CVG168" s="321"/>
      <c r="CVH168" s="84"/>
      <c r="CVI168" s="85"/>
      <c r="CVJ168" s="84"/>
      <c r="CVK168" s="321"/>
      <c r="CVL168" s="321"/>
      <c r="CVM168" s="321"/>
      <c r="CVN168" s="321"/>
      <c r="CVO168" s="321"/>
      <c r="CVP168" s="321"/>
      <c r="CVQ168" s="321"/>
      <c r="CVR168" s="321"/>
      <c r="CVS168" s="321"/>
      <c r="CVT168" s="321"/>
      <c r="CVU168" s="321"/>
      <c r="CVV168" s="321"/>
      <c r="CVW168" s="84"/>
      <c r="CVX168" s="321"/>
      <c r="CVY168" s="321"/>
      <c r="CVZ168" s="84"/>
      <c r="CWA168" s="85"/>
      <c r="CWB168" s="84"/>
      <c r="CWC168" s="321"/>
      <c r="CWD168" s="321"/>
      <c r="CWE168" s="321"/>
      <c r="CWF168" s="321"/>
      <c r="CWG168" s="321"/>
      <c r="CWH168" s="321"/>
      <c r="CWI168" s="321"/>
      <c r="CWJ168" s="321"/>
      <c r="CWK168" s="321"/>
      <c r="CWL168" s="321"/>
      <c r="CWM168" s="321"/>
      <c r="CWN168" s="321"/>
      <c r="CWO168" s="84"/>
      <c r="CWP168" s="321"/>
      <c r="CWQ168" s="321"/>
      <c r="CWR168" s="84"/>
      <c r="CWS168" s="85"/>
      <c r="CWT168" s="84"/>
      <c r="CWU168" s="321"/>
      <c r="CWV168" s="321"/>
      <c r="CWW168" s="321"/>
      <c r="CWX168" s="321"/>
      <c r="CWY168" s="321"/>
      <c r="CWZ168" s="321"/>
      <c r="CXA168" s="321"/>
      <c r="CXB168" s="321"/>
      <c r="CXC168" s="321"/>
      <c r="CXD168" s="321"/>
      <c r="CXE168" s="321"/>
      <c r="CXF168" s="321"/>
      <c r="CXG168" s="84"/>
      <c r="CXH168" s="321"/>
      <c r="CXI168" s="321"/>
      <c r="CXJ168" s="84"/>
      <c r="CXK168" s="85"/>
      <c r="CXL168" s="84"/>
      <c r="CXM168" s="321"/>
      <c r="CXN168" s="321"/>
      <c r="CXO168" s="321"/>
      <c r="CXP168" s="321"/>
      <c r="CXQ168" s="321"/>
      <c r="CXR168" s="321"/>
      <c r="CXS168" s="321"/>
      <c r="CXT168" s="321"/>
      <c r="CXU168" s="321"/>
      <c r="CXV168" s="321"/>
      <c r="CXW168" s="321"/>
      <c r="CXX168" s="321"/>
      <c r="CXY168" s="84"/>
      <c r="CXZ168" s="321"/>
      <c r="CYA168" s="321"/>
      <c r="CYB168" s="84"/>
      <c r="CYC168" s="85"/>
      <c r="CYD168" s="84"/>
      <c r="CYE168" s="321"/>
      <c r="CYF168" s="321"/>
      <c r="CYG168" s="321"/>
      <c r="CYH168" s="321"/>
      <c r="CYI168" s="321"/>
      <c r="CYJ168" s="321"/>
      <c r="CYK168" s="321"/>
      <c r="CYL168" s="321"/>
      <c r="CYM168" s="321"/>
      <c r="CYN168" s="321"/>
      <c r="CYO168" s="321"/>
      <c r="CYP168" s="321"/>
      <c r="CYQ168" s="84"/>
      <c r="CYR168" s="321"/>
      <c r="CYS168" s="321"/>
      <c r="CYT168" s="84"/>
      <c r="CYU168" s="85"/>
      <c r="CYV168" s="84"/>
      <c r="CYW168" s="321"/>
      <c r="CYX168" s="321"/>
      <c r="CYY168" s="321"/>
      <c r="CYZ168" s="321"/>
      <c r="CZA168" s="321"/>
      <c r="CZB168" s="321"/>
      <c r="CZC168" s="321"/>
      <c r="CZD168" s="321"/>
      <c r="CZE168" s="321"/>
      <c r="CZF168" s="321"/>
      <c r="CZG168" s="321"/>
      <c r="CZH168" s="321"/>
      <c r="CZI168" s="84"/>
      <c r="CZJ168" s="321"/>
      <c r="CZK168" s="321"/>
      <c r="CZL168" s="84"/>
      <c r="CZM168" s="85"/>
      <c r="CZN168" s="84"/>
      <c r="CZO168" s="321"/>
      <c r="CZP168" s="321"/>
      <c r="CZQ168" s="321"/>
      <c r="CZR168" s="321"/>
      <c r="CZS168" s="321"/>
      <c r="CZT168" s="321"/>
      <c r="CZU168" s="321"/>
      <c r="CZV168" s="321"/>
      <c r="CZW168" s="321"/>
      <c r="CZX168" s="321"/>
      <c r="CZY168" s="321"/>
      <c r="CZZ168" s="321"/>
      <c r="DAA168" s="84"/>
      <c r="DAB168" s="321"/>
      <c r="DAC168" s="321"/>
      <c r="DAD168" s="84"/>
      <c r="DAE168" s="85"/>
      <c r="DAF168" s="84"/>
      <c r="DAG168" s="321"/>
      <c r="DAH168" s="321"/>
      <c r="DAI168" s="321"/>
      <c r="DAJ168" s="321"/>
      <c r="DAK168" s="321"/>
      <c r="DAL168" s="321"/>
      <c r="DAM168" s="321"/>
      <c r="DAN168" s="321"/>
      <c r="DAO168" s="321"/>
      <c r="DAP168" s="321"/>
      <c r="DAQ168" s="321"/>
      <c r="DAR168" s="321"/>
      <c r="DAS168" s="84"/>
      <c r="DAT168" s="321"/>
      <c r="DAU168" s="321"/>
      <c r="DAV168" s="84"/>
      <c r="DAW168" s="85"/>
      <c r="DAX168" s="84"/>
      <c r="DAY168" s="321"/>
      <c r="DAZ168" s="321"/>
      <c r="DBA168" s="321"/>
      <c r="DBB168" s="321"/>
      <c r="DBC168" s="321"/>
      <c r="DBD168" s="321"/>
      <c r="DBE168" s="321"/>
      <c r="DBF168" s="321"/>
      <c r="DBG168" s="321"/>
      <c r="DBH168" s="321"/>
      <c r="DBI168" s="321"/>
      <c r="DBJ168" s="321"/>
      <c r="DBK168" s="84"/>
      <c r="DBL168" s="321"/>
      <c r="DBM168" s="321"/>
      <c r="DBN168" s="84"/>
      <c r="DBO168" s="85"/>
      <c r="DBP168" s="84"/>
      <c r="DBQ168" s="321"/>
      <c r="DBR168" s="321"/>
      <c r="DBS168" s="321"/>
      <c r="DBT168" s="321"/>
      <c r="DBU168" s="321"/>
      <c r="DBV168" s="321"/>
      <c r="DBW168" s="321"/>
      <c r="DBX168" s="321"/>
      <c r="DBY168" s="321"/>
      <c r="DBZ168" s="321"/>
      <c r="DCA168" s="321"/>
      <c r="DCB168" s="321"/>
      <c r="DCC168" s="84"/>
      <c r="DCD168" s="321"/>
      <c r="DCE168" s="321"/>
      <c r="DCF168" s="84"/>
      <c r="DCG168" s="85"/>
      <c r="DCH168" s="84"/>
      <c r="DCI168" s="321"/>
      <c r="DCJ168" s="321"/>
      <c r="DCK168" s="321"/>
      <c r="DCL168" s="321"/>
      <c r="DCM168" s="321"/>
      <c r="DCN168" s="321"/>
      <c r="DCO168" s="321"/>
      <c r="DCP168" s="321"/>
      <c r="DCQ168" s="321"/>
      <c r="DCR168" s="321"/>
      <c r="DCS168" s="321"/>
      <c r="DCT168" s="321"/>
      <c r="DCU168" s="84"/>
      <c r="DCV168" s="321"/>
      <c r="DCW168" s="321"/>
      <c r="DCX168" s="84"/>
      <c r="DCY168" s="85"/>
      <c r="DCZ168" s="84"/>
      <c r="DDA168" s="321"/>
      <c r="DDB168" s="321"/>
      <c r="DDC168" s="321"/>
      <c r="DDD168" s="321"/>
      <c r="DDE168" s="321"/>
      <c r="DDF168" s="321"/>
      <c r="DDG168" s="321"/>
      <c r="DDH168" s="321"/>
      <c r="DDI168" s="321"/>
      <c r="DDJ168" s="321"/>
      <c r="DDK168" s="321"/>
      <c r="DDL168" s="321"/>
      <c r="DDM168" s="84"/>
      <c r="DDN168" s="321"/>
      <c r="DDO168" s="321"/>
      <c r="DDP168" s="84"/>
      <c r="DDQ168" s="85"/>
      <c r="DDR168" s="84"/>
      <c r="DDS168" s="321"/>
      <c r="DDT168" s="321"/>
      <c r="DDU168" s="321"/>
      <c r="DDV168" s="321"/>
      <c r="DDW168" s="321"/>
      <c r="DDX168" s="321"/>
      <c r="DDY168" s="321"/>
      <c r="DDZ168" s="321"/>
      <c r="DEA168" s="321"/>
      <c r="DEB168" s="321"/>
      <c r="DEC168" s="321"/>
      <c r="DED168" s="321"/>
      <c r="DEE168" s="84"/>
      <c r="DEF168" s="321"/>
      <c r="DEG168" s="321"/>
      <c r="DEH168" s="84"/>
      <c r="DEI168" s="85"/>
      <c r="DEJ168" s="84"/>
      <c r="DEK168" s="321"/>
      <c r="DEL168" s="321"/>
      <c r="DEM168" s="321"/>
      <c r="DEN168" s="321"/>
      <c r="DEO168" s="321"/>
      <c r="DEP168" s="321"/>
      <c r="DEQ168" s="321"/>
      <c r="DER168" s="321"/>
      <c r="DES168" s="321"/>
      <c r="DET168" s="321"/>
      <c r="DEU168" s="321"/>
      <c r="DEV168" s="321"/>
      <c r="DEW168" s="84"/>
      <c r="DEX168" s="321"/>
      <c r="DEY168" s="321"/>
      <c r="DEZ168" s="84"/>
      <c r="DFA168" s="85"/>
      <c r="DFB168" s="84"/>
      <c r="DFC168" s="321"/>
      <c r="DFD168" s="321"/>
      <c r="DFE168" s="321"/>
      <c r="DFF168" s="321"/>
      <c r="DFG168" s="321"/>
      <c r="DFH168" s="321"/>
      <c r="DFI168" s="321"/>
      <c r="DFJ168" s="321"/>
      <c r="DFK168" s="321"/>
      <c r="DFL168" s="321"/>
      <c r="DFM168" s="321"/>
      <c r="DFN168" s="321"/>
      <c r="DFO168" s="84"/>
      <c r="DFP168" s="321"/>
      <c r="DFQ168" s="321"/>
      <c r="DFR168" s="84"/>
      <c r="DFS168" s="85"/>
      <c r="DFT168" s="84"/>
      <c r="DFU168" s="321"/>
      <c r="DFV168" s="321"/>
      <c r="DFW168" s="321"/>
      <c r="DFX168" s="321"/>
      <c r="DFY168" s="321"/>
      <c r="DFZ168" s="321"/>
      <c r="DGA168" s="321"/>
      <c r="DGB168" s="321"/>
      <c r="DGC168" s="321"/>
      <c r="DGD168" s="321"/>
      <c r="DGE168" s="321"/>
      <c r="DGF168" s="321"/>
      <c r="DGG168" s="84"/>
      <c r="DGH168" s="321"/>
      <c r="DGI168" s="321"/>
      <c r="DGJ168" s="84"/>
      <c r="DGK168" s="85"/>
      <c r="DGL168" s="84"/>
      <c r="DGM168" s="321"/>
      <c r="DGN168" s="321"/>
      <c r="DGO168" s="321"/>
      <c r="DGP168" s="321"/>
      <c r="DGQ168" s="321"/>
      <c r="DGR168" s="321"/>
      <c r="DGS168" s="321"/>
      <c r="DGT168" s="321"/>
      <c r="DGU168" s="321"/>
      <c r="DGV168" s="321"/>
      <c r="DGW168" s="321"/>
      <c r="DGX168" s="321"/>
      <c r="DGY168" s="84"/>
      <c r="DGZ168" s="321"/>
      <c r="DHA168" s="321"/>
      <c r="DHB168" s="84"/>
      <c r="DHC168" s="85"/>
      <c r="DHD168" s="84"/>
      <c r="DHE168" s="321"/>
      <c r="DHF168" s="321"/>
      <c r="DHG168" s="321"/>
      <c r="DHH168" s="321"/>
      <c r="DHI168" s="321"/>
      <c r="DHJ168" s="321"/>
      <c r="DHK168" s="321"/>
      <c r="DHL168" s="321"/>
      <c r="DHM168" s="321"/>
      <c r="DHN168" s="321"/>
      <c r="DHO168" s="321"/>
      <c r="DHP168" s="321"/>
      <c r="DHQ168" s="84"/>
      <c r="DHR168" s="321"/>
      <c r="DHS168" s="321"/>
      <c r="DHT168" s="84"/>
      <c r="DHU168" s="85"/>
      <c r="DHV168" s="84"/>
      <c r="DHW168" s="321"/>
      <c r="DHX168" s="321"/>
      <c r="DHY168" s="321"/>
      <c r="DHZ168" s="321"/>
      <c r="DIA168" s="321"/>
      <c r="DIB168" s="321"/>
      <c r="DIC168" s="321"/>
      <c r="DID168" s="321"/>
      <c r="DIE168" s="321"/>
      <c r="DIF168" s="321"/>
      <c r="DIG168" s="321"/>
      <c r="DIH168" s="321"/>
      <c r="DII168" s="84"/>
      <c r="DIJ168" s="321"/>
      <c r="DIK168" s="321"/>
      <c r="DIL168" s="84"/>
      <c r="DIM168" s="85"/>
      <c r="DIN168" s="84"/>
      <c r="DIO168" s="321"/>
      <c r="DIP168" s="321"/>
      <c r="DIQ168" s="321"/>
      <c r="DIR168" s="321"/>
      <c r="DIS168" s="321"/>
      <c r="DIT168" s="321"/>
      <c r="DIU168" s="321"/>
      <c r="DIV168" s="321"/>
      <c r="DIW168" s="321"/>
      <c r="DIX168" s="321"/>
      <c r="DIY168" s="321"/>
      <c r="DIZ168" s="321"/>
      <c r="DJA168" s="84"/>
      <c r="DJB168" s="321"/>
      <c r="DJC168" s="321"/>
      <c r="DJD168" s="84"/>
      <c r="DJE168" s="85"/>
      <c r="DJF168" s="84"/>
      <c r="DJG168" s="321"/>
      <c r="DJH168" s="321"/>
      <c r="DJI168" s="321"/>
      <c r="DJJ168" s="321"/>
      <c r="DJK168" s="321"/>
      <c r="DJL168" s="321"/>
      <c r="DJM168" s="321"/>
      <c r="DJN168" s="321"/>
      <c r="DJO168" s="321"/>
      <c r="DJP168" s="321"/>
      <c r="DJQ168" s="321"/>
      <c r="DJR168" s="321"/>
      <c r="DJS168" s="84"/>
      <c r="DJT168" s="321"/>
      <c r="DJU168" s="321"/>
      <c r="DJV168" s="84"/>
      <c r="DJW168" s="85"/>
      <c r="DJX168" s="84"/>
      <c r="DJY168" s="321"/>
      <c r="DJZ168" s="321"/>
      <c r="DKA168" s="321"/>
      <c r="DKB168" s="321"/>
      <c r="DKC168" s="321"/>
      <c r="DKD168" s="321"/>
      <c r="DKE168" s="321"/>
      <c r="DKF168" s="321"/>
      <c r="DKG168" s="321"/>
      <c r="DKH168" s="321"/>
      <c r="DKI168" s="321"/>
      <c r="DKJ168" s="321"/>
      <c r="DKK168" s="84"/>
      <c r="DKL168" s="321"/>
      <c r="DKM168" s="321"/>
      <c r="DKN168" s="84"/>
      <c r="DKO168" s="85"/>
      <c r="DKP168" s="84"/>
      <c r="DKQ168" s="321"/>
      <c r="DKR168" s="321"/>
      <c r="DKS168" s="321"/>
      <c r="DKT168" s="321"/>
      <c r="DKU168" s="321"/>
      <c r="DKV168" s="321"/>
      <c r="DKW168" s="321"/>
      <c r="DKX168" s="321"/>
      <c r="DKY168" s="321"/>
      <c r="DKZ168" s="321"/>
      <c r="DLA168" s="321"/>
      <c r="DLB168" s="321"/>
      <c r="DLC168" s="84"/>
      <c r="DLD168" s="321"/>
      <c r="DLE168" s="321"/>
      <c r="DLF168" s="84"/>
      <c r="DLG168" s="85"/>
      <c r="DLH168" s="84"/>
      <c r="DLI168" s="321"/>
      <c r="DLJ168" s="321"/>
      <c r="DLK168" s="321"/>
      <c r="DLL168" s="321"/>
      <c r="DLM168" s="321"/>
      <c r="DLN168" s="321"/>
      <c r="DLO168" s="321"/>
      <c r="DLP168" s="321"/>
      <c r="DLQ168" s="321"/>
      <c r="DLR168" s="321"/>
      <c r="DLS168" s="321"/>
      <c r="DLT168" s="321"/>
      <c r="DLU168" s="84"/>
      <c r="DLV168" s="321"/>
      <c r="DLW168" s="321"/>
      <c r="DLX168" s="84"/>
      <c r="DLY168" s="85"/>
      <c r="DLZ168" s="84"/>
      <c r="DMA168" s="321"/>
      <c r="DMB168" s="321"/>
      <c r="DMC168" s="321"/>
      <c r="DMD168" s="321"/>
      <c r="DME168" s="321"/>
      <c r="DMF168" s="321"/>
      <c r="DMG168" s="321"/>
      <c r="DMH168" s="321"/>
      <c r="DMI168" s="321"/>
      <c r="DMJ168" s="321"/>
      <c r="DMK168" s="321"/>
      <c r="DML168" s="321"/>
      <c r="DMM168" s="84"/>
      <c r="DMN168" s="321"/>
      <c r="DMO168" s="321"/>
      <c r="DMP168" s="84"/>
      <c r="DMQ168" s="85"/>
      <c r="DMR168" s="84"/>
      <c r="DMS168" s="321"/>
      <c r="DMT168" s="321"/>
      <c r="DMU168" s="321"/>
      <c r="DMV168" s="321"/>
      <c r="DMW168" s="321"/>
      <c r="DMX168" s="321"/>
      <c r="DMY168" s="321"/>
      <c r="DMZ168" s="321"/>
      <c r="DNA168" s="321"/>
      <c r="DNB168" s="321"/>
      <c r="DNC168" s="321"/>
      <c r="DND168" s="321"/>
      <c r="DNE168" s="84"/>
      <c r="DNF168" s="321"/>
      <c r="DNG168" s="321"/>
      <c r="DNH168" s="84"/>
      <c r="DNI168" s="85"/>
      <c r="DNJ168" s="84"/>
      <c r="DNK168" s="321"/>
      <c r="DNL168" s="321"/>
      <c r="DNM168" s="321"/>
      <c r="DNN168" s="321"/>
      <c r="DNO168" s="321"/>
      <c r="DNP168" s="321"/>
      <c r="DNQ168" s="321"/>
      <c r="DNR168" s="321"/>
      <c r="DNS168" s="321"/>
      <c r="DNT168" s="321"/>
      <c r="DNU168" s="321"/>
      <c r="DNV168" s="321"/>
      <c r="DNW168" s="84"/>
      <c r="DNX168" s="321"/>
      <c r="DNY168" s="321"/>
      <c r="DNZ168" s="84"/>
      <c r="DOA168" s="85"/>
      <c r="DOB168" s="84"/>
      <c r="DOC168" s="321"/>
      <c r="DOD168" s="321"/>
      <c r="DOE168" s="321"/>
      <c r="DOF168" s="321"/>
      <c r="DOG168" s="321"/>
      <c r="DOH168" s="321"/>
      <c r="DOI168" s="321"/>
      <c r="DOJ168" s="321"/>
      <c r="DOK168" s="321"/>
      <c r="DOL168" s="321"/>
      <c r="DOM168" s="321"/>
      <c r="DON168" s="321"/>
      <c r="DOO168" s="84"/>
      <c r="DOP168" s="321"/>
      <c r="DOQ168" s="321"/>
      <c r="DOR168" s="84"/>
      <c r="DOS168" s="85"/>
      <c r="DOT168" s="84"/>
      <c r="DOU168" s="321"/>
      <c r="DOV168" s="321"/>
      <c r="DOW168" s="321"/>
      <c r="DOX168" s="321"/>
      <c r="DOY168" s="321"/>
      <c r="DOZ168" s="321"/>
      <c r="DPA168" s="321"/>
      <c r="DPB168" s="321"/>
      <c r="DPC168" s="321"/>
      <c r="DPD168" s="321"/>
      <c r="DPE168" s="321"/>
      <c r="DPF168" s="321"/>
      <c r="DPG168" s="84"/>
      <c r="DPH168" s="321"/>
      <c r="DPI168" s="321"/>
      <c r="DPJ168" s="84"/>
      <c r="DPK168" s="85"/>
      <c r="DPL168" s="84"/>
      <c r="DPM168" s="321"/>
      <c r="DPN168" s="321"/>
      <c r="DPO168" s="321"/>
      <c r="DPP168" s="321"/>
      <c r="DPQ168" s="321"/>
      <c r="DPR168" s="321"/>
      <c r="DPS168" s="321"/>
      <c r="DPT168" s="321"/>
      <c r="DPU168" s="321"/>
      <c r="DPV168" s="321"/>
      <c r="DPW168" s="321"/>
      <c r="DPX168" s="321"/>
      <c r="DPY168" s="84"/>
      <c r="DPZ168" s="321"/>
      <c r="DQA168" s="321"/>
      <c r="DQB168" s="84"/>
      <c r="DQC168" s="85"/>
      <c r="DQD168" s="84"/>
      <c r="DQE168" s="321"/>
      <c r="DQF168" s="321"/>
      <c r="DQG168" s="321"/>
      <c r="DQH168" s="321"/>
      <c r="DQI168" s="321"/>
      <c r="DQJ168" s="321"/>
      <c r="DQK168" s="321"/>
      <c r="DQL168" s="321"/>
      <c r="DQM168" s="321"/>
      <c r="DQN168" s="321"/>
      <c r="DQO168" s="321"/>
      <c r="DQP168" s="321"/>
      <c r="DQQ168" s="84"/>
      <c r="DQR168" s="321"/>
      <c r="DQS168" s="321"/>
      <c r="DQT168" s="84"/>
      <c r="DQU168" s="85"/>
      <c r="DQV168" s="84"/>
      <c r="DQW168" s="321"/>
      <c r="DQX168" s="321"/>
      <c r="DQY168" s="321"/>
      <c r="DQZ168" s="321"/>
      <c r="DRA168" s="321"/>
      <c r="DRB168" s="321"/>
      <c r="DRC168" s="321"/>
      <c r="DRD168" s="321"/>
      <c r="DRE168" s="321"/>
      <c r="DRF168" s="321"/>
      <c r="DRG168" s="321"/>
      <c r="DRH168" s="321"/>
      <c r="DRI168" s="84"/>
      <c r="DRJ168" s="321"/>
      <c r="DRK168" s="321"/>
      <c r="DRL168" s="84"/>
      <c r="DRM168" s="85"/>
      <c r="DRN168" s="84"/>
      <c r="DRO168" s="321"/>
      <c r="DRP168" s="321"/>
      <c r="DRQ168" s="321"/>
      <c r="DRR168" s="321"/>
      <c r="DRS168" s="321"/>
      <c r="DRT168" s="321"/>
      <c r="DRU168" s="321"/>
      <c r="DRV168" s="321"/>
      <c r="DRW168" s="321"/>
      <c r="DRX168" s="321"/>
      <c r="DRY168" s="321"/>
      <c r="DRZ168" s="321"/>
      <c r="DSA168" s="84"/>
      <c r="DSB168" s="321"/>
      <c r="DSC168" s="321"/>
      <c r="DSD168" s="84"/>
      <c r="DSE168" s="85"/>
      <c r="DSF168" s="84"/>
      <c r="DSG168" s="321"/>
      <c r="DSH168" s="321"/>
      <c r="DSI168" s="321"/>
      <c r="DSJ168" s="321"/>
      <c r="DSK168" s="321"/>
      <c r="DSL168" s="321"/>
      <c r="DSM168" s="321"/>
      <c r="DSN168" s="321"/>
      <c r="DSO168" s="321"/>
      <c r="DSP168" s="321"/>
      <c r="DSQ168" s="321"/>
      <c r="DSR168" s="321"/>
      <c r="DSS168" s="84"/>
      <c r="DST168" s="321"/>
      <c r="DSU168" s="321"/>
      <c r="DSV168" s="84"/>
      <c r="DSW168" s="85"/>
      <c r="DSX168" s="84"/>
      <c r="DSY168" s="321"/>
      <c r="DSZ168" s="321"/>
      <c r="DTA168" s="321"/>
      <c r="DTB168" s="321"/>
      <c r="DTC168" s="321"/>
      <c r="DTD168" s="321"/>
      <c r="DTE168" s="321"/>
      <c r="DTF168" s="321"/>
      <c r="DTG168" s="321"/>
      <c r="DTH168" s="321"/>
      <c r="DTI168" s="321"/>
      <c r="DTJ168" s="321"/>
      <c r="DTK168" s="84"/>
      <c r="DTL168" s="321"/>
      <c r="DTM168" s="321"/>
      <c r="DTN168" s="84"/>
      <c r="DTO168" s="85"/>
      <c r="DTP168" s="84"/>
      <c r="DTQ168" s="321"/>
      <c r="DTR168" s="321"/>
      <c r="DTS168" s="321"/>
      <c r="DTT168" s="321"/>
      <c r="DTU168" s="321"/>
      <c r="DTV168" s="321"/>
      <c r="DTW168" s="321"/>
      <c r="DTX168" s="321"/>
      <c r="DTY168" s="321"/>
      <c r="DTZ168" s="321"/>
      <c r="DUA168" s="321"/>
      <c r="DUB168" s="321"/>
      <c r="DUC168" s="84"/>
      <c r="DUD168" s="321"/>
      <c r="DUE168" s="321"/>
      <c r="DUF168" s="84"/>
      <c r="DUG168" s="85"/>
      <c r="DUH168" s="84"/>
      <c r="DUI168" s="321"/>
      <c r="DUJ168" s="321"/>
      <c r="DUK168" s="321"/>
      <c r="DUL168" s="321"/>
      <c r="DUM168" s="321"/>
      <c r="DUN168" s="321"/>
      <c r="DUO168" s="321"/>
      <c r="DUP168" s="321"/>
      <c r="DUQ168" s="321"/>
      <c r="DUR168" s="321"/>
      <c r="DUS168" s="321"/>
      <c r="DUT168" s="321"/>
      <c r="DUU168" s="84"/>
      <c r="DUV168" s="321"/>
      <c r="DUW168" s="321"/>
      <c r="DUX168" s="84"/>
      <c r="DUY168" s="85"/>
      <c r="DUZ168" s="84"/>
      <c r="DVA168" s="321"/>
      <c r="DVB168" s="321"/>
      <c r="DVC168" s="321"/>
      <c r="DVD168" s="321"/>
      <c r="DVE168" s="321"/>
      <c r="DVF168" s="321"/>
      <c r="DVG168" s="321"/>
      <c r="DVH168" s="321"/>
      <c r="DVI168" s="321"/>
      <c r="DVJ168" s="321"/>
      <c r="DVK168" s="321"/>
      <c r="DVL168" s="321"/>
      <c r="DVM168" s="84"/>
      <c r="DVN168" s="321"/>
      <c r="DVO168" s="321"/>
      <c r="DVP168" s="84"/>
      <c r="DVQ168" s="85"/>
      <c r="DVR168" s="84"/>
      <c r="DVS168" s="321"/>
      <c r="DVT168" s="321"/>
      <c r="DVU168" s="321"/>
      <c r="DVV168" s="321"/>
      <c r="DVW168" s="321"/>
      <c r="DVX168" s="321"/>
      <c r="DVY168" s="321"/>
      <c r="DVZ168" s="321"/>
      <c r="DWA168" s="321"/>
      <c r="DWB168" s="321"/>
      <c r="DWC168" s="321"/>
      <c r="DWD168" s="321"/>
      <c r="DWE168" s="84"/>
      <c r="DWF168" s="321"/>
      <c r="DWG168" s="321"/>
      <c r="DWH168" s="84"/>
      <c r="DWI168" s="85"/>
      <c r="DWJ168" s="84"/>
      <c r="DWK168" s="321"/>
      <c r="DWL168" s="321"/>
      <c r="DWM168" s="321"/>
      <c r="DWN168" s="321"/>
      <c r="DWO168" s="321"/>
      <c r="DWP168" s="321"/>
      <c r="DWQ168" s="321"/>
      <c r="DWR168" s="321"/>
      <c r="DWS168" s="321"/>
      <c r="DWT168" s="321"/>
      <c r="DWU168" s="321"/>
      <c r="DWV168" s="321"/>
      <c r="DWW168" s="84"/>
      <c r="DWX168" s="321"/>
      <c r="DWY168" s="321"/>
      <c r="DWZ168" s="84"/>
      <c r="DXA168" s="85"/>
      <c r="DXB168" s="84"/>
      <c r="DXC168" s="321"/>
      <c r="DXD168" s="321"/>
      <c r="DXE168" s="321"/>
      <c r="DXF168" s="321"/>
      <c r="DXG168" s="321"/>
      <c r="DXH168" s="321"/>
      <c r="DXI168" s="321"/>
      <c r="DXJ168" s="321"/>
      <c r="DXK168" s="321"/>
      <c r="DXL168" s="321"/>
      <c r="DXM168" s="321"/>
      <c r="DXN168" s="321"/>
      <c r="DXO168" s="84"/>
      <c r="DXP168" s="321"/>
      <c r="DXQ168" s="321"/>
      <c r="DXR168" s="84"/>
      <c r="DXS168" s="85"/>
      <c r="DXT168" s="84"/>
      <c r="DXU168" s="321"/>
      <c r="DXV168" s="321"/>
      <c r="DXW168" s="321"/>
      <c r="DXX168" s="321"/>
      <c r="DXY168" s="321"/>
      <c r="DXZ168" s="321"/>
      <c r="DYA168" s="321"/>
      <c r="DYB168" s="321"/>
      <c r="DYC168" s="321"/>
      <c r="DYD168" s="321"/>
      <c r="DYE168" s="321"/>
      <c r="DYF168" s="321"/>
      <c r="DYG168" s="84"/>
      <c r="DYH168" s="321"/>
      <c r="DYI168" s="321"/>
      <c r="DYJ168" s="84"/>
      <c r="DYK168" s="85"/>
      <c r="DYL168" s="84"/>
      <c r="DYM168" s="321"/>
      <c r="DYN168" s="321"/>
      <c r="DYO168" s="321"/>
      <c r="DYP168" s="321"/>
      <c r="DYQ168" s="321"/>
      <c r="DYR168" s="321"/>
      <c r="DYS168" s="321"/>
      <c r="DYT168" s="321"/>
      <c r="DYU168" s="321"/>
      <c r="DYV168" s="321"/>
      <c r="DYW168" s="321"/>
      <c r="DYX168" s="321"/>
      <c r="DYY168" s="84"/>
      <c r="DYZ168" s="321"/>
      <c r="DZA168" s="321"/>
      <c r="DZB168" s="84"/>
      <c r="DZC168" s="85"/>
      <c r="DZD168" s="84"/>
      <c r="DZE168" s="321"/>
      <c r="DZF168" s="321"/>
      <c r="DZG168" s="321"/>
      <c r="DZH168" s="321"/>
      <c r="DZI168" s="321"/>
      <c r="DZJ168" s="321"/>
      <c r="DZK168" s="321"/>
      <c r="DZL168" s="321"/>
      <c r="DZM168" s="321"/>
      <c r="DZN168" s="321"/>
      <c r="DZO168" s="321"/>
      <c r="DZP168" s="321"/>
      <c r="DZQ168" s="84"/>
      <c r="DZR168" s="321"/>
      <c r="DZS168" s="321"/>
      <c r="DZT168" s="84"/>
      <c r="DZU168" s="85"/>
      <c r="DZV168" s="84"/>
      <c r="DZW168" s="321"/>
      <c r="DZX168" s="321"/>
      <c r="DZY168" s="321"/>
      <c r="DZZ168" s="321"/>
      <c r="EAA168" s="321"/>
      <c r="EAB168" s="321"/>
      <c r="EAC168" s="321"/>
      <c r="EAD168" s="321"/>
      <c r="EAE168" s="321"/>
      <c r="EAF168" s="321"/>
      <c r="EAG168" s="321"/>
      <c r="EAH168" s="321"/>
      <c r="EAI168" s="84"/>
      <c r="EAJ168" s="321"/>
      <c r="EAK168" s="321"/>
      <c r="EAL168" s="84"/>
      <c r="EAM168" s="85"/>
      <c r="EAN168" s="84"/>
      <c r="EAO168" s="321"/>
      <c r="EAP168" s="321"/>
      <c r="EAQ168" s="321"/>
      <c r="EAR168" s="321"/>
      <c r="EAS168" s="321"/>
      <c r="EAT168" s="321"/>
      <c r="EAU168" s="321"/>
      <c r="EAV168" s="321"/>
      <c r="EAW168" s="321"/>
      <c r="EAX168" s="321"/>
      <c r="EAY168" s="321"/>
      <c r="EAZ168" s="321"/>
      <c r="EBA168" s="84"/>
      <c r="EBB168" s="321"/>
      <c r="EBC168" s="321"/>
      <c r="EBD168" s="84"/>
      <c r="EBE168" s="85"/>
      <c r="EBF168" s="84"/>
      <c r="EBG168" s="321"/>
      <c r="EBH168" s="321"/>
      <c r="EBI168" s="321"/>
      <c r="EBJ168" s="321"/>
      <c r="EBK168" s="321"/>
      <c r="EBL168" s="321"/>
      <c r="EBM168" s="321"/>
      <c r="EBN168" s="321"/>
      <c r="EBO168" s="321"/>
      <c r="EBP168" s="321"/>
      <c r="EBQ168" s="321"/>
      <c r="EBR168" s="321"/>
      <c r="EBS168" s="84"/>
      <c r="EBT168" s="321"/>
      <c r="EBU168" s="321"/>
      <c r="EBV168" s="84"/>
      <c r="EBW168" s="85"/>
      <c r="EBX168" s="84"/>
      <c r="EBY168" s="321"/>
      <c r="EBZ168" s="321"/>
      <c r="ECA168" s="321"/>
      <c r="ECB168" s="321"/>
      <c r="ECC168" s="321"/>
      <c r="ECD168" s="321"/>
      <c r="ECE168" s="321"/>
      <c r="ECF168" s="321"/>
      <c r="ECG168" s="321"/>
      <c r="ECH168" s="321"/>
      <c r="ECI168" s="321"/>
      <c r="ECJ168" s="321"/>
      <c r="ECK168" s="84"/>
      <c r="ECL168" s="321"/>
      <c r="ECM168" s="321"/>
      <c r="ECN168" s="84"/>
      <c r="ECO168" s="85"/>
      <c r="ECP168" s="84"/>
      <c r="ECQ168" s="321"/>
      <c r="ECR168" s="321"/>
      <c r="ECS168" s="321"/>
      <c r="ECT168" s="321"/>
      <c r="ECU168" s="321"/>
      <c r="ECV168" s="321"/>
      <c r="ECW168" s="321"/>
      <c r="ECX168" s="321"/>
      <c r="ECY168" s="321"/>
      <c r="ECZ168" s="321"/>
      <c r="EDA168" s="321"/>
      <c r="EDB168" s="321"/>
      <c r="EDC168" s="84"/>
      <c r="EDD168" s="321"/>
      <c r="EDE168" s="321"/>
      <c r="EDF168" s="84"/>
      <c r="EDG168" s="85"/>
      <c r="EDH168" s="84"/>
      <c r="EDI168" s="321"/>
      <c r="EDJ168" s="321"/>
      <c r="EDK168" s="321"/>
      <c r="EDL168" s="321"/>
      <c r="EDM168" s="321"/>
      <c r="EDN168" s="321"/>
      <c r="EDO168" s="321"/>
      <c r="EDP168" s="321"/>
      <c r="EDQ168" s="321"/>
      <c r="EDR168" s="321"/>
      <c r="EDS168" s="321"/>
      <c r="EDT168" s="321"/>
      <c r="EDU168" s="84"/>
      <c r="EDV168" s="321"/>
      <c r="EDW168" s="321"/>
      <c r="EDX168" s="84"/>
      <c r="EDY168" s="85"/>
      <c r="EDZ168" s="84"/>
      <c r="EEA168" s="321"/>
      <c r="EEB168" s="321"/>
      <c r="EEC168" s="321"/>
      <c r="EED168" s="321"/>
      <c r="EEE168" s="321"/>
      <c r="EEF168" s="321"/>
      <c r="EEG168" s="321"/>
      <c r="EEH168" s="321"/>
      <c r="EEI168" s="321"/>
      <c r="EEJ168" s="321"/>
      <c r="EEK168" s="321"/>
      <c r="EEL168" s="321"/>
      <c r="EEM168" s="84"/>
      <c r="EEN168" s="321"/>
      <c r="EEO168" s="321"/>
      <c r="EEP168" s="84"/>
      <c r="EEQ168" s="85"/>
      <c r="EER168" s="84"/>
      <c r="EES168" s="321"/>
      <c r="EET168" s="321"/>
      <c r="EEU168" s="321"/>
      <c r="EEV168" s="321"/>
      <c r="EEW168" s="321"/>
      <c r="EEX168" s="321"/>
      <c r="EEY168" s="321"/>
      <c r="EEZ168" s="321"/>
      <c r="EFA168" s="321"/>
      <c r="EFB168" s="321"/>
      <c r="EFC168" s="321"/>
      <c r="EFD168" s="321"/>
      <c r="EFE168" s="84"/>
      <c r="EFF168" s="321"/>
      <c r="EFG168" s="321"/>
      <c r="EFH168" s="84"/>
      <c r="EFI168" s="85"/>
      <c r="EFJ168" s="84"/>
      <c r="EFK168" s="321"/>
      <c r="EFL168" s="321"/>
      <c r="EFM168" s="321"/>
      <c r="EFN168" s="321"/>
      <c r="EFO168" s="321"/>
      <c r="EFP168" s="321"/>
      <c r="EFQ168" s="321"/>
      <c r="EFR168" s="321"/>
      <c r="EFS168" s="321"/>
      <c r="EFT168" s="321"/>
      <c r="EFU168" s="321"/>
      <c r="EFV168" s="321"/>
      <c r="EFW168" s="84"/>
      <c r="EFX168" s="321"/>
      <c r="EFY168" s="321"/>
      <c r="EFZ168" s="84"/>
      <c r="EGA168" s="85"/>
      <c r="EGB168" s="84"/>
      <c r="EGC168" s="321"/>
      <c r="EGD168" s="321"/>
      <c r="EGE168" s="321"/>
      <c r="EGF168" s="321"/>
      <c r="EGG168" s="321"/>
      <c r="EGH168" s="321"/>
      <c r="EGI168" s="321"/>
      <c r="EGJ168" s="321"/>
      <c r="EGK168" s="321"/>
      <c r="EGL168" s="321"/>
      <c r="EGM168" s="321"/>
      <c r="EGN168" s="321"/>
      <c r="EGO168" s="84"/>
      <c r="EGP168" s="321"/>
      <c r="EGQ168" s="321"/>
      <c r="EGR168" s="84"/>
      <c r="EGS168" s="85"/>
      <c r="EGT168" s="84"/>
      <c r="EGU168" s="321"/>
      <c r="EGV168" s="321"/>
      <c r="EGW168" s="321"/>
      <c r="EGX168" s="321"/>
      <c r="EGY168" s="321"/>
      <c r="EGZ168" s="321"/>
      <c r="EHA168" s="321"/>
      <c r="EHB168" s="321"/>
      <c r="EHC168" s="321"/>
      <c r="EHD168" s="321"/>
      <c r="EHE168" s="321"/>
      <c r="EHF168" s="321"/>
      <c r="EHG168" s="84"/>
      <c r="EHH168" s="321"/>
      <c r="EHI168" s="321"/>
      <c r="EHJ168" s="84"/>
      <c r="EHK168" s="85"/>
      <c r="EHL168" s="84"/>
      <c r="EHM168" s="321"/>
      <c r="EHN168" s="321"/>
      <c r="EHO168" s="321"/>
      <c r="EHP168" s="321"/>
      <c r="EHQ168" s="321"/>
      <c r="EHR168" s="321"/>
      <c r="EHS168" s="321"/>
      <c r="EHT168" s="321"/>
      <c r="EHU168" s="321"/>
      <c r="EHV168" s="321"/>
      <c r="EHW168" s="321"/>
      <c r="EHX168" s="321"/>
      <c r="EHY168" s="84"/>
      <c r="EHZ168" s="321"/>
      <c r="EIA168" s="321"/>
      <c r="EIB168" s="84"/>
      <c r="EIC168" s="85"/>
      <c r="EID168" s="84"/>
      <c r="EIE168" s="321"/>
      <c r="EIF168" s="321"/>
      <c r="EIG168" s="321"/>
      <c r="EIH168" s="321"/>
      <c r="EII168" s="321"/>
      <c r="EIJ168" s="321"/>
      <c r="EIK168" s="321"/>
      <c r="EIL168" s="321"/>
      <c r="EIM168" s="321"/>
      <c r="EIN168" s="321"/>
      <c r="EIO168" s="321"/>
      <c r="EIP168" s="321"/>
      <c r="EIQ168" s="84"/>
      <c r="EIR168" s="321"/>
      <c r="EIS168" s="321"/>
      <c r="EIT168" s="84"/>
      <c r="EIU168" s="85"/>
      <c r="EIV168" s="84"/>
      <c r="EIW168" s="321"/>
      <c r="EIX168" s="321"/>
      <c r="EIY168" s="321"/>
      <c r="EIZ168" s="321"/>
      <c r="EJA168" s="321"/>
      <c r="EJB168" s="321"/>
      <c r="EJC168" s="321"/>
      <c r="EJD168" s="321"/>
      <c r="EJE168" s="321"/>
      <c r="EJF168" s="321"/>
      <c r="EJG168" s="321"/>
      <c r="EJH168" s="321"/>
      <c r="EJI168" s="84"/>
      <c r="EJJ168" s="321"/>
      <c r="EJK168" s="321"/>
      <c r="EJL168" s="84"/>
      <c r="EJM168" s="85"/>
      <c r="EJN168" s="84"/>
      <c r="EJO168" s="321"/>
      <c r="EJP168" s="321"/>
      <c r="EJQ168" s="321"/>
      <c r="EJR168" s="321"/>
      <c r="EJS168" s="321"/>
      <c r="EJT168" s="321"/>
      <c r="EJU168" s="321"/>
      <c r="EJV168" s="321"/>
      <c r="EJW168" s="321"/>
      <c r="EJX168" s="321"/>
      <c r="EJY168" s="321"/>
      <c r="EJZ168" s="321"/>
      <c r="EKA168" s="84"/>
      <c r="EKB168" s="321"/>
      <c r="EKC168" s="321"/>
      <c r="EKD168" s="84"/>
      <c r="EKE168" s="85"/>
      <c r="EKF168" s="84"/>
      <c r="EKG168" s="321"/>
      <c r="EKH168" s="321"/>
      <c r="EKI168" s="321"/>
      <c r="EKJ168" s="321"/>
      <c r="EKK168" s="321"/>
      <c r="EKL168" s="321"/>
      <c r="EKM168" s="321"/>
      <c r="EKN168" s="321"/>
      <c r="EKO168" s="321"/>
      <c r="EKP168" s="321"/>
      <c r="EKQ168" s="321"/>
      <c r="EKR168" s="321"/>
      <c r="EKS168" s="84"/>
      <c r="EKT168" s="321"/>
      <c r="EKU168" s="321"/>
      <c r="EKV168" s="84"/>
      <c r="EKW168" s="85"/>
      <c r="EKX168" s="84"/>
      <c r="EKY168" s="321"/>
      <c r="EKZ168" s="321"/>
      <c r="ELA168" s="321"/>
      <c r="ELB168" s="321"/>
      <c r="ELC168" s="321"/>
      <c r="ELD168" s="321"/>
      <c r="ELE168" s="321"/>
      <c r="ELF168" s="321"/>
      <c r="ELG168" s="321"/>
      <c r="ELH168" s="321"/>
      <c r="ELI168" s="321"/>
      <c r="ELJ168" s="321"/>
      <c r="ELK168" s="84"/>
      <c r="ELL168" s="321"/>
      <c r="ELM168" s="321"/>
      <c r="ELN168" s="84"/>
      <c r="ELO168" s="85"/>
      <c r="ELP168" s="84"/>
      <c r="ELQ168" s="321"/>
      <c r="ELR168" s="321"/>
      <c r="ELS168" s="321"/>
      <c r="ELT168" s="321"/>
      <c r="ELU168" s="321"/>
      <c r="ELV168" s="321"/>
      <c r="ELW168" s="321"/>
      <c r="ELX168" s="321"/>
      <c r="ELY168" s="321"/>
      <c r="ELZ168" s="321"/>
      <c r="EMA168" s="321"/>
      <c r="EMB168" s="321"/>
      <c r="EMC168" s="84"/>
      <c r="EMD168" s="321"/>
      <c r="EME168" s="321"/>
      <c r="EMF168" s="84"/>
      <c r="EMG168" s="85"/>
      <c r="EMH168" s="84"/>
      <c r="EMI168" s="321"/>
      <c r="EMJ168" s="321"/>
      <c r="EMK168" s="321"/>
      <c r="EML168" s="321"/>
      <c r="EMM168" s="321"/>
      <c r="EMN168" s="321"/>
      <c r="EMO168" s="321"/>
      <c r="EMP168" s="321"/>
      <c r="EMQ168" s="321"/>
      <c r="EMR168" s="321"/>
      <c r="EMS168" s="321"/>
      <c r="EMT168" s="321"/>
      <c r="EMU168" s="84"/>
      <c r="EMV168" s="321"/>
      <c r="EMW168" s="321"/>
      <c r="EMX168" s="84"/>
      <c r="EMY168" s="85"/>
      <c r="EMZ168" s="84"/>
      <c r="ENA168" s="321"/>
      <c r="ENB168" s="321"/>
      <c r="ENC168" s="321"/>
      <c r="END168" s="321"/>
      <c r="ENE168" s="321"/>
      <c r="ENF168" s="321"/>
      <c r="ENG168" s="321"/>
      <c r="ENH168" s="321"/>
      <c r="ENI168" s="321"/>
      <c r="ENJ168" s="321"/>
      <c r="ENK168" s="321"/>
      <c r="ENL168" s="321"/>
      <c r="ENM168" s="84"/>
      <c r="ENN168" s="321"/>
      <c r="ENO168" s="321"/>
      <c r="ENP168" s="84"/>
      <c r="ENQ168" s="85"/>
      <c r="ENR168" s="84"/>
      <c r="ENS168" s="321"/>
      <c r="ENT168" s="321"/>
      <c r="ENU168" s="321"/>
      <c r="ENV168" s="321"/>
      <c r="ENW168" s="321"/>
      <c r="ENX168" s="321"/>
      <c r="ENY168" s="321"/>
      <c r="ENZ168" s="321"/>
      <c r="EOA168" s="321"/>
      <c r="EOB168" s="321"/>
      <c r="EOC168" s="321"/>
      <c r="EOD168" s="321"/>
      <c r="EOE168" s="84"/>
      <c r="EOF168" s="321"/>
      <c r="EOG168" s="321"/>
      <c r="EOH168" s="84"/>
      <c r="EOI168" s="85"/>
      <c r="EOJ168" s="84"/>
      <c r="EOK168" s="321"/>
      <c r="EOL168" s="321"/>
      <c r="EOM168" s="321"/>
      <c r="EON168" s="321"/>
      <c r="EOO168" s="321"/>
      <c r="EOP168" s="321"/>
      <c r="EOQ168" s="321"/>
      <c r="EOR168" s="321"/>
      <c r="EOS168" s="321"/>
      <c r="EOT168" s="321"/>
      <c r="EOU168" s="321"/>
      <c r="EOV168" s="321"/>
      <c r="EOW168" s="84"/>
      <c r="EOX168" s="321"/>
      <c r="EOY168" s="321"/>
      <c r="EOZ168" s="84"/>
      <c r="EPA168" s="85"/>
      <c r="EPB168" s="84"/>
      <c r="EPC168" s="321"/>
      <c r="EPD168" s="321"/>
      <c r="EPE168" s="321"/>
      <c r="EPF168" s="321"/>
      <c r="EPG168" s="321"/>
      <c r="EPH168" s="321"/>
      <c r="EPI168" s="321"/>
      <c r="EPJ168" s="321"/>
      <c r="EPK168" s="321"/>
      <c r="EPL168" s="321"/>
      <c r="EPM168" s="321"/>
      <c r="EPN168" s="321"/>
      <c r="EPO168" s="84"/>
      <c r="EPP168" s="321"/>
      <c r="EPQ168" s="321"/>
      <c r="EPR168" s="84"/>
      <c r="EPS168" s="85"/>
      <c r="EPT168" s="84"/>
      <c r="EPU168" s="321"/>
      <c r="EPV168" s="321"/>
      <c r="EPW168" s="321"/>
      <c r="EPX168" s="321"/>
      <c r="EPY168" s="321"/>
      <c r="EPZ168" s="321"/>
      <c r="EQA168" s="321"/>
      <c r="EQB168" s="321"/>
      <c r="EQC168" s="321"/>
      <c r="EQD168" s="321"/>
      <c r="EQE168" s="321"/>
      <c r="EQF168" s="321"/>
      <c r="EQG168" s="84"/>
      <c r="EQH168" s="321"/>
      <c r="EQI168" s="321"/>
      <c r="EQJ168" s="84"/>
      <c r="EQK168" s="85"/>
      <c r="EQL168" s="84"/>
      <c r="EQM168" s="321"/>
      <c r="EQN168" s="321"/>
      <c r="EQO168" s="321"/>
      <c r="EQP168" s="321"/>
      <c r="EQQ168" s="321"/>
      <c r="EQR168" s="321"/>
      <c r="EQS168" s="321"/>
      <c r="EQT168" s="321"/>
      <c r="EQU168" s="321"/>
      <c r="EQV168" s="321"/>
      <c r="EQW168" s="321"/>
      <c r="EQX168" s="321"/>
      <c r="EQY168" s="84"/>
      <c r="EQZ168" s="321"/>
      <c r="ERA168" s="321"/>
      <c r="ERB168" s="84"/>
      <c r="ERC168" s="85"/>
      <c r="ERD168" s="84"/>
      <c r="ERE168" s="321"/>
      <c r="ERF168" s="321"/>
      <c r="ERG168" s="321"/>
      <c r="ERH168" s="321"/>
      <c r="ERI168" s="321"/>
      <c r="ERJ168" s="321"/>
      <c r="ERK168" s="321"/>
      <c r="ERL168" s="321"/>
      <c r="ERM168" s="321"/>
      <c r="ERN168" s="321"/>
      <c r="ERO168" s="321"/>
      <c r="ERP168" s="321"/>
      <c r="ERQ168" s="84"/>
      <c r="ERR168" s="321"/>
      <c r="ERS168" s="321"/>
      <c r="ERT168" s="84"/>
      <c r="ERU168" s="85"/>
      <c r="ERV168" s="84"/>
      <c r="ERW168" s="321"/>
      <c r="ERX168" s="321"/>
      <c r="ERY168" s="321"/>
      <c r="ERZ168" s="321"/>
      <c r="ESA168" s="321"/>
      <c r="ESB168" s="321"/>
      <c r="ESC168" s="321"/>
      <c r="ESD168" s="321"/>
      <c r="ESE168" s="321"/>
      <c r="ESF168" s="321"/>
      <c r="ESG168" s="321"/>
      <c r="ESH168" s="321"/>
      <c r="ESI168" s="84"/>
      <c r="ESJ168" s="321"/>
      <c r="ESK168" s="321"/>
      <c r="ESL168" s="84"/>
      <c r="ESM168" s="85"/>
      <c r="ESN168" s="84"/>
      <c r="ESO168" s="321"/>
      <c r="ESP168" s="321"/>
      <c r="ESQ168" s="321"/>
      <c r="ESR168" s="321"/>
      <c r="ESS168" s="321"/>
      <c r="EST168" s="321"/>
      <c r="ESU168" s="321"/>
      <c r="ESV168" s="321"/>
      <c r="ESW168" s="321"/>
      <c r="ESX168" s="321"/>
      <c r="ESY168" s="321"/>
      <c r="ESZ168" s="321"/>
      <c r="ETA168" s="84"/>
      <c r="ETB168" s="321"/>
      <c r="ETC168" s="321"/>
      <c r="ETD168" s="84"/>
      <c r="ETE168" s="85"/>
      <c r="ETF168" s="84"/>
      <c r="ETG168" s="321"/>
      <c r="ETH168" s="321"/>
      <c r="ETI168" s="321"/>
      <c r="ETJ168" s="321"/>
      <c r="ETK168" s="321"/>
      <c r="ETL168" s="321"/>
      <c r="ETM168" s="321"/>
      <c r="ETN168" s="321"/>
      <c r="ETO168" s="321"/>
      <c r="ETP168" s="321"/>
      <c r="ETQ168" s="321"/>
      <c r="ETR168" s="321"/>
      <c r="ETS168" s="84"/>
      <c r="ETT168" s="321"/>
      <c r="ETU168" s="321"/>
      <c r="ETV168" s="84"/>
      <c r="ETW168" s="85"/>
      <c r="ETX168" s="84"/>
      <c r="ETY168" s="321"/>
      <c r="ETZ168" s="321"/>
      <c r="EUA168" s="321"/>
      <c r="EUB168" s="321"/>
      <c r="EUC168" s="321"/>
      <c r="EUD168" s="321"/>
      <c r="EUE168" s="321"/>
      <c r="EUF168" s="321"/>
      <c r="EUG168" s="321"/>
      <c r="EUH168" s="321"/>
      <c r="EUI168" s="321"/>
      <c r="EUJ168" s="321"/>
      <c r="EUK168" s="84"/>
      <c r="EUL168" s="321"/>
      <c r="EUM168" s="321"/>
      <c r="EUN168" s="84"/>
      <c r="EUO168" s="85"/>
      <c r="EUP168" s="84"/>
      <c r="EUQ168" s="321"/>
      <c r="EUR168" s="321"/>
      <c r="EUS168" s="321"/>
      <c r="EUT168" s="321"/>
      <c r="EUU168" s="321"/>
      <c r="EUV168" s="321"/>
      <c r="EUW168" s="321"/>
      <c r="EUX168" s="321"/>
      <c r="EUY168" s="321"/>
      <c r="EUZ168" s="321"/>
      <c r="EVA168" s="321"/>
      <c r="EVB168" s="321"/>
      <c r="EVC168" s="84"/>
      <c r="EVD168" s="321"/>
      <c r="EVE168" s="321"/>
      <c r="EVF168" s="84"/>
      <c r="EVG168" s="85"/>
      <c r="EVH168" s="84"/>
      <c r="EVI168" s="321"/>
      <c r="EVJ168" s="321"/>
      <c r="EVK168" s="321"/>
      <c r="EVL168" s="321"/>
      <c r="EVM168" s="321"/>
      <c r="EVN168" s="321"/>
      <c r="EVO168" s="321"/>
      <c r="EVP168" s="321"/>
      <c r="EVQ168" s="321"/>
      <c r="EVR168" s="321"/>
      <c r="EVS168" s="321"/>
      <c r="EVT168" s="321"/>
      <c r="EVU168" s="84"/>
      <c r="EVV168" s="321"/>
      <c r="EVW168" s="321"/>
      <c r="EVX168" s="84"/>
      <c r="EVY168" s="85"/>
      <c r="EVZ168" s="84"/>
      <c r="EWA168" s="321"/>
      <c r="EWB168" s="321"/>
      <c r="EWC168" s="321"/>
      <c r="EWD168" s="321"/>
      <c r="EWE168" s="321"/>
      <c r="EWF168" s="321"/>
      <c r="EWG168" s="321"/>
      <c r="EWH168" s="321"/>
      <c r="EWI168" s="321"/>
      <c r="EWJ168" s="321"/>
      <c r="EWK168" s="321"/>
      <c r="EWL168" s="321"/>
      <c r="EWM168" s="84"/>
      <c r="EWN168" s="321"/>
      <c r="EWO168" s="321"/>
      <c r="EWP168" s="84"/>
      <c r="EWQ168" s="85"/>
      <c r="EWR168" s="84"/>
      <c r="EWS168" s="321"/>
      <c r="EWT168" s="321"/>
      <c r="EWU168" s="321"/>
      <c r="EWV168" s="321"/>
      <c r="EWW168" s="321"/>
      <c r="EWX168" s="321"/>
      <c r="EWY168" s="321"/>
      <c r="EWZ168" s="321"/>
      <c r="EXA168" s="321"/>
      <c r="EXB168" s="321"/>
      <c r="EXC168" s="321"/>
      <c r="EXD168" s="321"/>
      <c r="EXE168" s="84"/>
      <c r="EXF168" s="321"/>
      <c r="EXG168" s="321"/>
      <c r="EXH168" s="84"/>
      <c r="EXI168" s="85"/>
      <c r="EXJ168" s="84"/>
      <c r="EXK168" s="321"/>
      <c r="EXL168" s="321"/>
      <c r="EXM168" s="321"/>
      <c r="EXN168" s="321"/>
      <c r="EXO168" s="321"/>
      <c r="EXP168" s="321"/>
      <c r="EXQ168" s="321"/>
      <c r="EXR168" s="321"/>
      <c r="EXS168" s="321"/>
      <c r="EXT168" s="321"/>
      <c r="EXU168" s="321"/>
      <c r="EXV168" s="321"/>
      <c r="EXW168" s="84"/>
      <c r="EXX168" s="321"/>
      <c r="EXY168" s="321"/>
      <c r="EXZ168" s="84"/>
      <c r="EYA168" s="85"/>
      <c r="EYB168" s="84"/>
      <c r="EYC168" s="321"/>
      <c r="EYD168" s="321"/>
      <c r="EYE168" s="321"/>
      <c r="EYF168" s="321"/>
      <c r="EYG168" s="321"/>
      <c r="EYH168" s="321"/>
      <c r="EYI168" s="321"/>
      <c r="EYJ168" s="321"/>
      <c r="EYK168" s="321"/>
      <c r="EYL168" s="321"/>
      <c r="EYM168" s="321"/>
      <c r="EYN168" s="321"/>
      <c r="EYO168" s="84"/>
      <c r="EYP168" s="321"/>
      <c r="EYQ168" s="321"/>
      <c r="EYR168" s="84"/>
      <c r="EYS168" s="85"/>
      <c r="EYT168" s="84"/>
      <c r="EYU168" s="321"/>
      <c r="EYV168" s="321"/>
      <c r="EYW168" s="321"/>
      <c r="EYX168" s="321"/>
      <c r="EYY168" s="321"/>
      <c r="EYZ168" s="321"/>
      <c r="EZA168" s="321"/>
      <c r="EZB168" s="321"/>
      <c r="EZC168" s="321"/>
      <c r="EZD168" s="321"/>
      <c r="EZE168" s="321"/>
      <c r="EZF168" s="321"/>
      <c r="EZG168" s="84"/>
      <c r="EZH168" s="321"/>
      <c r="EZI168" s="321"/>
      <c r="EZJ168" s="84"/>
      <c r="EZK168" s="85"/>
      <c r="EZL168" s="84"/>
      <c r="EZM168" s="321"/>
      <c r="EZN168" s="321"/>
      <c r="EZO168" s="321"/>
      <c r="EZP168" s="321"/>
      <c r="EZQ168" s="321"/>
      <c r="EZR168" s="321"/>
      <c r="EZS168" s="321"/>
      <c r="EZT168" s="321"/>
      <c r="EZU168" s="321"/>
      <c r="EZV168" s="321"/>
      <c r="EZW168" s="321"/>
      <c r="EZX168" s="321"/>
      <c r="EZY168" s="84"/>
      <c r="EZZ168" s="321"/>
      <c r="FAA168" s="321"/>
      <c r="FAB168" s="84"/>
      <c r="FAC168" s="85"/>
      <c r="FAD168" s="84"/>
      <c r="FAE168" s="321"/>
      <c r="FAF168" s="321"/>
      <c r="FAG168" s="321"/>
      <c r="FAH168" s="321"/>
      <c r="FAI168" s="321"/>
      <c r="FAJ168" s="321"/>
      <c r="FAK168" s="321"/>
      <c r="FAL168" s="321"/>
      <c r="FAM168" s="321"/>
      <c r="FAN168" s="321"/>
      <c r="FAO168" s="321"/>
      <c r="FAP168" s="321"/>
      <c r="FAQ168" s="84"/>
      <c r="FAR168" s="321"/>
      <c r="FAS168" s="321"/>
      <c r="FAT168" s="84"/>
      <c r="FAU168" s="85"/>
      <c r="FAV168" s="84"/>
      <c r="FAW168" s="321"/>
      <c r="FAX168" s="321"/>
      <c r="FAY168" s="321"/>
      <c r="FAZ168" s="321"/>
      <c r="FBA168" s="321"/>
      <c r="FBB168" s="321"/>
      <c r="FBC168" s="321"/>
      <c r="FBD168" s="321"/>
      <c r="FBE168" s="321"/>
      <c r="FBF168" s="321"/>
      <c r="FBG168" s="321"/>
      <c r="FBH168" s="321"/>
      <c r="FBI168" s="84"/>
      <c r="FBJ168" s="321"/>
      <c r="FBK168" s="321"/>
      <c r="FBL168" s="84"/>
      <c r="FBM168" s="85"/>
      <c r="FBN168" s="84"/>
      <c r="FBO168" s="321"/>
      <c r="FBP168" s="321"/>
      <c r="FBQ168" s="321"/>
      <c r="FBR168" s="321"/>
      <c r="FBS168" s="321"/>
      <c r="FBT168" s="321"/>
      <c r="FBU168" s="321"/>
      <c r="FBV168" s="321"/>
      <c r="FBW168" s="321"/>
      <c r="FBX168" s="321"/>
      <c r="FBY168" s="321"/>
      <c r="FBZ168" s="321"/>
      <c r="FCA168" s="84"/>
      <c r="FCB168" s="321"/>
      <c r="FCC168" s="321"/>
      <c r="FCD168" s="84"/>
      <c r="FCE168" s="85"/>
      <c r="FCF168" s="84"/>
      <c r="FCG168" s="321"/>
      <c r="FCH168" s="321"/>
      <c r="FCI168" s="321"/>
      <c r="FCJ168" s="321"/>
      <c r="FCK168" s="321"/>
      <c r="FCL168" s="321"/>
      <c r="FCM168" s="321"/>
      <c r="FCN168" s="321"/>
      <c r="FCO168" s="321"/>
      <c r="FCP168" s="321"/>
      <c r="FCQ168" s="321"/>
      <c r="FCR168" s="321"/>
      <c r="FCS168" s="84"/>
      <c r="FCT168" s="321"/>
      <c r="FCU168" s="321"/>
      <c r="FCV168" s="84"/>
      <c r="FCW168" s="85"/>
      <c r="FCX168" s="84"/>
      <c r="FCY168" s="321"/>
      <c r="FCZ168" s="321"/>
      <c r="FDA168" s="321"/>
      <c r="FDB168" s="321"/>
      <c r="FDC168" s="321"/>
      <c r="FDD168" s="321"/>
      <c r="FDE168" s="321"/>
      <c r="FDF168" s="321"/>
      <c r="FDG168" s="321"/>
      <c r="FDH168" s="321"/>
      <c r="FDI168" s="321"/>
      <c r="FDJ168" s="321"/>
      <c r="FDK168" s="84"/>
      <c r="FDL168" s="321"/>
      <c r="FDM168" s="321"/>
      <c r="FDN168" s="84"/>
      <c r="FDO168" s="85"/>
      <c r="FDP168" s="84"/>
      <c r="FDQ168" s="321"/>
      <c r="FDR168" s="321"/>
      <c r="FDS168" s="321"/>
      <c r="FDT168" s="321"/>
      <c r="FDU168" s="321"/>
      <c r="FDV168" s="321"/>
      <c r="FDW168" s="321"/>
      <c r="FDX168" s="321"/>
      <c r="FDY168" s="321"/>
      <c r="FDZ168" s="321"/>
      <c r="FEA168" s="321"/>
      <c r="FEB168" s="321"/>
      <c r="FEC168" s="84"/>
      <c r="FED168" s="321"/>
      <c r="FEE168" s="321"/>
      <c r="FEF168" s="84"/>
      <c r="FEG168" s="85"/>
      <c r="FEH168" s="84"/>
      <c r="FEI168" s="321"/>
      <c r="FEJ168" s="321"/>
      <c r="FEK168" s="321"/>
      <c r="FEL168" s="321"/>
      <c r="FEM168" s="321"/>
      <c r="FEN168" s="321"/>
      <c r="FEO168" s="321"/>
      <c r="FEP168" s="321"/>
      <c r="FEQ168" s="321"/>
      <c r="FER168" s="321"/>
      <c r="FES168" s="321"/>
      <c r="FET168" s="321"/>
      <c r="FEU168" s="84"/>
      <c r="FEV168" s="321"/>
      <c r="FEW168" s="321"/>
      <c r="FEX168" s="84"/>
      <c r="FEY168" s="85"/>
      <c r="FEZ168" s="84"/>
      <c r="FFA168" s="321"/>
      <c r="FFB168" s="321"/>
      <c r="FFC168" s="321"/>
      <c r="FFD168" s="321"/>
      <c r="FFE168" s="321"/>
      <c r="FFF168" s="321"/>
      <c r="FFG168" s="321"/>
      <c r="FFH168" s="321"/>
      <c r="FFI168" s="321"/>
      <c r="FFJ168" s="321"/>
      <c r="FFK168" s="321"/>
      <c r="FFL168" s="321"/>
      <c r="FFM168" s="84"/>
      <c r="FFN168" s="321"/>
      <c r="FFO168" s="321"/>
      <c r="FFP168" s="84"/>
      <c r="FFQ168" s="85"/>
      <c r="FFR168" s="84"/>
      <c r="FFS168" s="321"/>
      <c r="FFT168" s="321"/>
      <c r="FFU168" s="321"/>
      <c r="FFV168" s="321"/>
      <c r="FFW168" s="321"/>
      <c r="FFX168" s="321"/>
      <c r="FFY168" s="321"/>
      <c r="FFZ168" s="321"/>
      <c r="FGA168" s="321"/>
      <c r="FGB168" s="321"/>
      <c r="FGC168" s="321"/>
      <c r="FGD168" s="321"/>
      <c r="FGE168" s="84"/>
      <c r="FGF168" s="321"/>
      <c r="FGG168" s="321"/>
      <c r="FGH168" s="84"/>
      <c r="FGI168" s="85"/>
      <c r="FGJ168" s="84"/>
      <c r="FGK168" s="321"/>
      <c r="FGL168" s="321"/>
      <c r="FGM168" s="321"/>
      <c r="FGN168" s="321"/>
      <c r="FGO168" s="321"/>
      <c r="FGP168" s="321"/>
      <c r="FGQ168" s="321"/>
      <c r="FGR168" s="321"/>
      <c r="FGS168" s="321"/>
      <c r="FGT168" s="321"/>
      <c r="FGU168" s="321"/>
      <c r="FGV168" s="321"/>
      <c r="FGW168" s="84"/>
      <c r="FGX168" s="321"/>
      <c r="FGY168" s="321"/>
      <c r="FGZ168" s="84"/>
      <c r="FHA168" s="85"/>
      <c r="FHB168" s="84"/>
      <c r="FHC168" s="321"/>
      <c r="FHD168" s="321"/>
      <c r="FHE168" s="321"/>
      <c r="FHF168" s="321"/>
      <c r="FHG168" s="321"/>
      <c r="FHH168" s="321"/>
      <c r="FHI168" s="321"/>
      <c r="FHJ168" s="321"/>
      <c r="FHK168" s="321"/>
      <c r="FHL168" s="321"/>
      <c r="FHM168" s="321"/>
      <c r="FHN168" s="321"/>
      <c r="FHO168" s="84"/>
      <c r="FHP168" s="321"/>
      <c r="FHQ168" s="321"/>
      <c r="FHR168" s="84"/>
      <c r="FHS168" s="85"/>
      <c r="FHT168" s="84"/>
      <c r="FHU168" s="321"/>
      <c r="FHV168" s="321"/>
      <c r="FHW168" s="321"/>
      <c r="FHX168" s="321"/>
      <c r="FHY168" s="321"/>
      <c r="FHZ168" s="321"/>
      <c r="FIA168" s="321"/>
      <c r="FIB168" s="321"/>
      <c r="FIC168" s="321"/>
      <c r="FID168" s="321"/>
      <c r="FIE168" s="321"/>
      <c r="FIF168" s="321"/>
      <c r="FIG168" s="84"/>
      <c r="FIH168" s="321"/>
      <c r="FII168" s="321"/>
      <c r="FIJ168" s="84"/>
      <c r="FIK168" s="85"/>
      <c r="FIL168" s="84"/>
      <c r="FIM168" s="321"/>
      <c r="FIN168" s="321"/>
      <c r="FIO168" s="321"/>
      <c r="FIP168" s="321"/>
      <c r="FIQ168" s="321"/>
      <c r="FIR168" s="321"/>
      <c r="FIS168" s="321"/>
      <c r="FIT168" s="321"/>
      <c r="FIU168" s="321"/>
      <c r="FIV168" s="321"/>
      <c r="FIW168" s="321"/>
      <c r="FIX168" s="321"/>
      <c r="FIY168" s="84"/>
      <c r="FIZ168" s="321"/>
      <c r="FJA168" s="321"/>
      <c r="FJB168" s="84"/>
      <c r="FJC168" s="85"/>
      <c r="FJD168" s="84"/>
      <c r="FJE168" s="321"/>
      <c r="FJF168" s="321"/>
      <c r="FJG168" s="321"/>
      <c r="FJH168" s="321"/>
      <c r="FJI168" s="321"/>
      <c r="FJJ168" s="321"/>
      <c r="FJK168" s="321"/>
      <c r="FJL168" s="321"/>
      <c r="FJM168" s="321"/>
      <c r="FJN168" s="321"/>
      <c r="FJO168" s="321"/>
      <c r="FJP168" s="321"/>
      <c r="FJQ168" s="84"/>
      <c r="FJR168" s="321"/>
      <c r="FJS168" s="321"/>
      <c r="FJT168" s="84"/>
      <c r="FJU168" s="85"/>
      <c r="FJV168" s="84"/>
      <c r="FJW168" s="321"/>
      <c r="FJX168" s="321"/>
      <c r="FJY168" s="321"/>
      <c r="FJZ168" s="321"/>
      <c r="FKA168" s="321"/>
      <c r="FKB168" s="321"/>
      <c r="FKC168" s="321"/>
      <c r="FKD168" s="321"/>
      <c r="FKE168" s="321"/>
      <c r="FKF168" s="321"/>
      <c r="FKG168" s="321"/>
      <c r="FKH168" s="321"/>
      <c r="FKI168" s="84"/>
      <c r="FKJ168" s="321"/>
      <c r="FKK168" s="321"/>
      <c r="FKL168" s="84"/>
      <c r="FKM168" s="85"/>
      <c r="FKN168" s="84"/>
      <c r="FKO168" s="321"/>
      <c r="FKP168" s="321"/>
      <c r="FKQ168" s="321"/>
      <c r="FKR168" s="321"/>
      <c r="FKS168" s="321"/>
      <c r="FKT168" s="321"/>
      <c r="FKU168" s="321"/>
      <c r="FKV168" s="321"/>
      <c r="FKW168" s="321"/>
      <c r="FKX168" s="321"/>
      <c r="FKY168" s="321"/>
      <c r="FKZ168" s="321"/>
      <c r="FLA168" s="84"/>
      <c r="FLB168" s="321"/>
      <c r="FLC168" s="321"/>
      <c r="FLD168" s="84"/>
      <c r="FLE168" s="85"/>
      <c r="FLF168" s="84"/>
      <c r="FLG168" s="321"/>
      <c r="FLH168" s="321"/>
      <c r="FLI168" s="321"/>
      <c r="FLJ168" s="321"/>
      <c r="FLK168" s="321"/>
      <c r="FLL168" s="321"/>
      <c r="FLM168" s="321"/>
      <c r="FLN168" s="321"/>
      <c r="FLO168" s="321"/>
      <c r="FLP168" s="321"/>
      <c r="FLQ168" s="321"/>
      <c r="FLR168" s="321"/>
      <c r="FLS168" s="84"/>
      <c r="FLT168" s="321"/>
      <c r="FLU168" s="321"/>
      <c r="FLV168" s="84"/>
      <c r="FLW168" s="85"/>
      <c r="FLX168" s="84"/>
      <c r="FLY168" s="321"/>
      <c r="FLZ168" s="321"/>
      <c r="FMA168" s="321"/>
      <c r="FMB168" s="321"/>
      <c r="FMC168" s="321"/>
      <c r="FMD168" s="321"/>
      <c r="FME168" s="321"/>
      <c r="FMF168" s="321"/>
      <c r="FMG168" s="321"/>
      <c r="FMH168" s="321"/>
      <c r="FMI168" s="321"/>
      <c r="FMJ168" s="321"/>
      <c r="FMK168" s="84"/>
      <c r="FML168" s="321"/>
      <c r="FMM168" s="321"/>
      <c r="FMN168" s="84"/>
      <c r="FMO168" s="85"/>
      <c r="FMP168" s="84"/>
      <c r="FMQ168" s="321"/>
      <c r="FMR168" s="321"/>
      <c r="FMS168" s="321"/>
      <c r="FMT168" s="321"/>
      <c r="FMU168" s="321"/>
      <c r="FMV168" s="321"/>
      <c r="FMW168" s="321"/>
      <c r="FMX168" s="321"/>
      <c r="FMY168" s="321"/>
      <c r="FMZ168" s="321"/>
      <c r="FNA168" s="321"/>
      <c r="FNB168" s="321"/>
      <c r="FNC168" s="84"/>
      <c r="FND168" s="321"/>
      <c r="FNE168" s="321"/>
      <c r="FNF168" s="84"/>
      <c r="FNG168" s="85"/>
      <c r="FNH168" s="84"/>
      <c r="FNI168" s="321"/>
      <c r="FNJ168" s="321"/>
      <c r="FNK168" s="321"/>
      <c r="FNL168" s="321"/>
      <c r="FNM168" s="321"/>
      <c r="FNN168" s="321"/>
      <c r="FNO168" s="321"/>
      <c r="FNP168" s="321"/>
      <c r="FNQ168" s="321"/>
      <c r="FNR168" s="321"/>
      <c r="FNS168" s="321"/>
      <c r="FNT168" s="321"/>
      <c r="FNU168" s="84"/>
      <c r="FNV168" s="321"/>
      <c r="FNW168" s="321"/>
      <c r="FNX168" s="84"/>
      <c r="FNY168" s="85"/>
      <c r="FNZ168" s="84"/>
      <c r="FOA168" s="321"/>
      <c r="FOB168" s="321"/>
      <c r="FOC168" s="321"/>
      <c r="FOD168" s="321"/>
      <c r="FOE168" s="321"/>
      <c r="FOF168" s="321"/>
      <c r="FOG168" s="321"/>
      <c r="FOH168" s="321"/>
      <c r="FOI168" s="321"/>
      <c r="FOJ168" s="321"/>
      <c r="FOK168" s="321"/>
      <c r="FOL168" s="321"/>
      <c r="FOM168" s="84"/>
      <c r="FON168" s="321"/>
      <c r="FOO168" s="321"/>
      <c r="FOP168" s="84"/>
      <c r="FOQ168" s="85"/>
      <c r="FOR168" s="84"/>
      <c r="FOS168" s="321"/>
      <c r="FOT168" s="321"/>
      <c r="FOU168" s="321"/>
      <c r="FOV168" s="321"/>
      <c r="FOW168" s="321"/>
      <c r="FOX168" s="321"/>
      <c r="FOY168" s="321"/>
      <c r="FOZ168" s="321"/>
      <c r="FPA168" s="321"/>
      <c r="FPB168" s="321"/>
      <c r="FPC168" s="321"/>
      <c r="FPD168" s="321"/>
      <c r="FPE168" s="84"/>
      <c r="FPF168" s="321"/>
      <c r="FPG168" s="321"/>
      <c r="FPH168" s="84"/>
      <c r="FPI168" s="85"/>
      <c r="FPJ168" s="84"/>
      <c r="FPK168" s="321"/>
      <c r="FPL168" s="321"/>
      <c r="FPM168" s="321"/>
      <c r="FPN168" s="321"/>
      <c r="FPO168" s="321"/>
      <c r="FPP168" s="321"/>
      <c r="FPQ168" s="321"/>
      <c r="FPR168" s="321"/>
      <c r="FPS168" s="321"/>
      <c r="FPT168" s="321"/>
      <c r="FPU168" s="321"/>
      <c r="FPV168" s="321"/>
      <c r="FPW168" s="84"/>
      <c r="FPX168" s="321"/>
      <c r="FPY168" s="321"/>
      <c r="FPZ168" s="84"/>
      <c r="FQA168" s="85"/>
      <c r="FQB168" s="84"/>
      <c r="FQC168" s="321"/>
      <c r="FQD168" s="321"/>
      <c r="FQE168" s="321"/>
      <c r="FQF168" s="321"/>
      <c r="FQG168" s="321"/>
      <c r="FQH168" s="321"/>
      <c r="FQI168" s="321"/>
      <c r="FQJ168" s="321"/>
      <c r="FQK168" s="321"/>
      <c r="FQL168" s="321"/>
      <c r="FQM168" s="321"/>
      <c r="FQN168" s="321"/>
      <c r="FQO168" s="84"/>
      <c r="FQP168" s="321"/>
      <c r="FQQ168" s="321"/>
      <c r="FQR168" s="84"/>
      <c r="FQS168" s="85"/>
      <c r="FQT168" s="84"/>
      <c r="FQU168" s="321"/>
      <c r="FQV168" s="321"/>
      <c r="FQW168" s="321"/>
      <c r="FQX168" s="321"/>
      <c r="FQY168" s="321"/>
      <c r="FQZ168" s="321"/>
      <c r="FRA168" s="321"/>
      <c r="FRB168" s="321"/>
      <c r="FRC168" s="321"/>
      <c r="FRD168" s="321"/>
      <c r="FRE168" s="321"/>
      <c r="FRF168" s="321"/>
      <c r="FRG168" s="84"/>
      <c r="FRH168" s="321"/>
      <c r="FRI168" s="321"/>
      <c r="FRJ168" s="84"/>
      <c r="FRK168" s="85"/>
      <c r="FRL168" s="84"/>
      <c r="FRM168" s="321"/>
      <c r="FRN168" s="321"/>
      <c r="FRO168" s="321"/>
      <c r="FRP168" s="321"/>
      <c r="FRQ168" s="321"/>
      <c r="FRR168" s="321"/>
      <c r="FRS168" s="321"/>
      <c r="FRT168" s="321"/>
      <c r="FRU168" s="321"/>
      <c r="FRV168" s="321"/>
      <c r="FRW168" s="321"/>
      <c r="FRX168" s="321"/>
      <c r="FRY168" s="84"/>
      <c r="FRZ168" s="321"/>
      <c r="FSA168" s="321"/>
      <c r="FSB168" s="84"/>
      <c r="FSC168" s="85"/>
      <c r="FSD168" s="84"/>
      <c r="FSE168" s="321"/>
      <c r="FSF168" s="321"/>
      <c r="FSG168" s="321"/>
      <c r="FSH168" s="321"/>
      <c r="FSI168" s="321"/>
      <c r="FSJ168" s="321"/>
      <c r="FSK168" s="321"/>
      <c r="FSL168" s="321"/>
      <c r="FSM168" s="321"/>
      <c r="FSN168" s="321"/>
      <c r="FSO168" s="321"/>
      <c r="FSP168" s="321"/>
      <c r="FSQ168" s="84"/>
      <c r="FSR168" s="321"/>
      <c r="FSS168" s="321"/>
      <c r="FST168" s="84"/>
      <c r="FSU168" s="85"/>
      <c r="FSV168" s="84"/>
      <c r="FSW168" s="321"/>
      <c r="FSX168" s="321"/>
      <c r="FSY168" s="321"/>
      <c r="FSZ168" s="321"/>
      <c r="FTA168" s="321"/>
      <c r="FTB168" s="321"/>
      <c r="FTC168" s="321"/>
      <c r="FTD168" s="321"/>
      <c r="FTE168" s="321"/>
      <c r="FTF168" s="321"/>
      <c r="FTG168" s="321"/>
      <c r="FTH168" s="321"/>
      <c r="FTI168" s="84"/>
      <c r="FTJ168" s="321"/>
      <c r="FTK168" s="321"/>
      <c r="FTL168" s="84"/>
      <c r="FTM168" s="85"/>
      <c r="FTN168" s="84"/>
      <c r="FTO168" s="321"/>
      <c r="FTP168" s="321"/>
      <c r="FTQ168" s="321"/>
      <c r="FTR168" s="321"/>
      <c r="FTS168" s="321"/>
      <c r="FTT168" s="321"/>
      <c r="FTU168" s="321"/>
      <c r="FTV168" s="321"/>
      <c r="FTW168" s="321"/>
      <c r="FTX168" s="321"/>
      <c r="FTY168" s="321"/>
      <c r="FTZ168" s="321"/>
      <c r="FUA168" s="84"/>
      <c r="FUB168" s="321"/>
      <c r="FUC168" s="321"/>
      <c r="FUD168" s="84"/>
      <c r="FUE168" s="85"/>
      <c r="FUF168" s="84"/>
      <c r="FUG168" s="321"/>
      <c r="FUH168" s="321"/>
      <c r="FUI168" s="321"/>
      <c r="FUJ168" s="321"/>
      <c r="FUK168" s="321"/>
      <c r="FUL168" s="321"/>
      <c r="FUM168" s="321"/>
      <c r="FUN168" s="321"/>
      <c r="FUO168" s="321"/>
      <c r="FUP168" s="321"/>
      <c r="FUQ168" s="321"/>
      <c r="FUR168" s="321"/>
      <c r="FUS168" s="84"/>
      <c r="FUT168" s="321"/>
      <c r="FUU168" s="321"/>
      <c r="FUV168" s="84"/>
      <c r="FUW168" s="85"/>
      <c r="FUX168" s="84"/>
      <c r="FUY168" s="321"/>
      <c r="FUZ168" s="321"/>
      <c r="FVA168" s="321"/>
      <c r="FVB168" s="321"/>
      <c r="FVC168" s="321"/>
      <c r="FVD168" s="321"/>
      <c r="FVE168" s="321"/>
      <c r="FVF168" s="321"/>
      <c r="FVG168" s="321"/>
      <c r="FVH168" s="321"/>
      <c r="FVI168" s="321"/>
      <c r="FVJ168" s="321"/>
      <c r="FVK168" s="84"/>
      <c r="FVL168" s="321"/>
      <c r="FVM168" s="321"/>
      <c r="FVN168" s="84"/>
      <c r="FVO168" s="85"/>
      <c r="FVP168" s="84"/>
      <c r="FVQ168" s="321"/>
      <c r="FVR168" s="321"/>
      <c r="FVS168" s="321"/>
      <c r="FVT168" s="321"/>
      <c r="FVU168" s="321"/>
      <c r="FVV168" s="321"/>
      <c r="FVW168" s="321"/>
      <c r="FVX168" s="321"/>
      <c r="FVY168" s="321"/>
      <c r="FVZ168" s="321"/>
      <c r="FWA168" s="321"/>
      <c r="FWB168" s="321"/>
      <c r="FWC168" s="84"/>
      <c r="FWD168" s="321"/>
      <c r="FWE168" s="321"/>
      <c r="FWF168" s="84"/>
      <c r="FWG168" s="85"/>
      <c r="FWH168" s="84"/>
      <c r="FWI168" s="321"/>
      <c r="FWJ168" s="321"/>
      <c r="FWK168" s="321"/>
      <c r="FWL168" s="321"/>
      <c r="FWM168" s="321"/>
      <c r="FWN168" s="321"/>
      <c r="FWO168" s="321"/>
      <c r="FWP168" s="321"/>
      <c r="FWQ168" s="321"/>
      <c r="FWR168" s="321"/>
      <c r="FWS168" s="321"/>
      <c r="FWT168" s="321"/>
      <c r="FWU168" s="84"/>
      <c r="FWV168" s="321"/>
      <c r="FWW168" s="321"/>
      <c r="FWX168" s="84"/>
      <c r="FWY168" s="85"/>
      <c r="FWZ168" s="84"/>
      <c r="FXA168" s="321"/>
      <c r="FXB168" s="321"/>
      <c r="FXC168" s="321"/>
      <c r="FXD168" s="321"/>
      <c r="FXE168" s="321"/>
      <c r="FXF168" s="321"/>
      <c r="FXG168" s="321"/>
      <c r="FXH168" s="321"/>
      <c r="FXI168" s="321"/>
      <c r="FXJ168" s="321"/>
      <c r="FXK168" s="321"/>
      <c r="FXL168" s="321"/>
      <c r="FXM168" s="84"/>
      <c r="FXN168" s="321"/>
      <c r="FXO168" s="321"/>
      <c r="FXP168" s="84"/>
      <c r="FXQ168" s="85"/>
      <c r="FXR168" s="84"/>
      <c r="FXS168" s="321"/>
      <c r="FXT168" s="321"/>
      <c r="FXU168" s="321"/>
      <c r="FXV168" s="321"/>
      <c r="FXW168" s="321"/>
      <c r="FXX168" s="321"/>
      <c r="FXY168" s="321"/>
      <c r="FXZ168" s="321"/>
      <c r="FYA168" s="321"/>
      <c r="FYB168" s="321"/>
      <c r="FYC168" s="321"/>
      <c r="FYD168" s="321"/>
      <c r="FYE168" s="84"/>
      <c r="FYF168" s="321"/>
      <c r="FYG168" s="321"/>
      <c r="FYH168" s="84"/>
      <c r="FYI168" s="85"/>
      <c r="FYJ168" s="84"/>
      <c r="FYK168" s="321"/>
      <c r="FYL168" s="321"/>
      <c r="FYM168" s="321"/>
      <c r="FYN168" s="321"/>
      <c r="FYO168" s="321"/>
      <c r="FYP168" s="321"/>
      <c r="FYQ168" s="321"/>
      <c r="FYR168" s="321"/>
      <c r="FYS168" s="321"/>
      <c r="FYT168" s="321"/>
      <c r="FYU168" s="321"/>
      <c r="FYV168" s="321"/>
      <c r="FYW168" s="84"/>
      <c r="FYX168" s="321"/>
      <c r="FYY168" s="321"/>
      <c r="FYZ168" s="84"/>
      <c r="FZA168" s="85"/>
      <c r="FZB168" s="84"/>
      <c r="FZC168" s="321"/>
      <c r="FZD168" s="321"/>
      <c r="FZE168" s="321"/>
      <c r="FZF168" s="321"/>
      <c r="FZG168" s="321"/>
      <c r="FZH168" s="321"/>
      <c r="FZI168" s="321"/>
      <c r="FZJ168" s="321"/>
      <c r="FZK168" s="321"/>
      <c r="FZL168" s="321"/>
      <c r="FZM168" s="321"/>
      <c r="FZN168" s="321"/>
      <c r="FZO168" s="84"/>
      <c r="FZP168" s="321"/>
      <c r="FZQ168" s="321"/>
      <c r="FZR168" s="84"/>
      <c r="FZS168" s="85"/>
      <c r="FZT168" s="84"/>
      <c r="FZU168" s="321"/>
      <c r="FZV168" s="321"/>
      <c r="FZW168" s="321"/>
      <c r="FZX168" s="321"/>
      <c r="FZY168" s="321"/>
      <c r="FZZ168" s="321"/>
      <c r="GAA168" s="321"/>
      <c r="GAB168" s="321"/>
      <c r="GAC168" s="321"/>
      <c r="GAD168" s="321"/>
      <c r="GAE168" s="321"/>
      <c r="GAF168" s="321"/>
      <c r="GAG168" s="84"/>
      <c r="GAH168" s="321"/>
      <c r="GAI168" s="321"/>
      <c r="GAJ168" s="84"/>
      <c r="GAK168" s="85"/>
      <c r="GAL168" s="84"/>
      <c r="GAM168" s="321"/>
      <c r="GAN168" s="321"/>
      <c r="GAO168" s="321"/>
      <c r="GAP168" s="321"/>
      <c r="GAQ168" s="321"/>
      <c r="GAR168" s="321"/>
      <c r="GAS168" s="321"/>
      <c r="GAT168" s="321"/>
      <c r="GAU168" s="321"/>
      <c r="GAV168" s="321"/>
      <c r="GAW168" s="321"/>
      <c r="GAX168" s="321"/>
      <c r="GAY168" s="84"/>
      <c r="GAZ168" s="321"/>
      <c r="GBA168" s="321"/>
      <c r="GBB168" s="84"/>
      <c r="GBC168" s="85"/>
      <c r="GBD168" s="84"/>
      <c r="GBE168" s="321"/>
      <c r="GBF168" s="321"/>
      <c r="GBG168" s="321"/>
      <c r="GBH168" s="321"/>
      <c r="GBI168" s="321"/>
      <c r="GBJ168" s="321"/>
      <c r="GBK168" s="321"/>
      <c r="GBL168" s="321"/>
      <c r="GBM168" s="321"/>
      <c r="GBN168" s="321"/>
      <c r="GBO168" s="321"/>
      <c r="GBP168" s="321"/>
      <c r="GBQ168" s="84"/>
      <c r="GBR168" s="321"/>
      <c r="GBS168" s="321"/>
      <c r="GBT168" s="84"/>
      <c r="GBU168" s="85"/>
      <c r="GBV168" s="84"/>
      <c r="GBW168" s="321"/>
      <c r="GBX168" s="321"/>
      <c r="GBY168" s="321"/>
      <c r="GBZ168" s="321"/>
      <c r="GCA168" s="321"/>
      <c r="GCB168" s="321"/>
      <c r="GCC168" s="321"/>
      <c r="GCD168" s="321"/>
      <c r="GCE168" s="321"/>
      <c r="GCF168" s="321"/>
      <c r="GCG168" s="321"/>
      <c r="GCH168" s="321"/>
      <c r="GCI168" s="84"/>
      <c r="GCJ168" s="321"/>
      <c r="GCK168" s="321"/>
      <c r="GCL168" s="84"/>
      <c r="GCM168" s="85"/>
      <c r="GCN168" s="84"/>
      <c r="GCO168" s="321"/>
      <c r="GCP168" s="321"/>
      <c r="GCQ168" s="321"/>
      <c r="GCR168" s="321"/>
      <c r="GCS168" s="321"/>
      <c r="GCT168" s="321"/>
      <c r="GCU168" s="321"/>
      <c r="GCV168" s="321"/>
      <c r="GCW168" s="321"/>
      <c r="GCX168" s="321"/>
      <c r="GCY168" s="321"/>
      <c r="GCZ168" s="321"/>
      <c r="GDA168" s="84"/>
      <c r="GDB168" s="321"/>
      <c r="GDC168" s="321"/>
      <c r="GDD168" s="84"/>
      <c r="GDE168" s="85"/>
      <c r="GDF168" s="84"/>
      <c r="GDG168" s="321"/>
      <c r="GDH168" s="321"/>
      <c r="GDI168" s="321"/>
      <c r="GDJ168" s="321"/>
      <c r="GDK168" s="321"/>
      <c r="GDL168" s="321"/>
      <c r="GDM168" s="321"/>
      <c r="GDN168" s="321"/>
      <c r="GDO168" s="321"/>
      <c r="GDP168" s="321"/>
      <c r="GDQ168" s="321"/>
      <c r="GDR168" s="321"/>
      <c r="GDS168" s="84"/>
      <c r="GDT168" s="321"/>
      <c r="GDU168" s="321"/>
      <c r="GDV168" s="84"/>
      <c r="GDW168" s="85"/>
      <c r="GDX168" s="84"/>
      <c r="GDY168" s="321"/>
      <c r="GDZ168" s="321"/>
      <c r="GEA168" s="321"/>
      <c r="GEB168" s="321"/>
      <c r="GEC168" s="321"/>
      <c r="GED168" s="321"/>
      <c r="GEE168" s="321"/>
      <c r="GEF168" s="321"/>
      <c r="GEG168" s="321"/>
      <c r="GEH168" s="321"/>
      <c r="GEI168" s="321"/>
      <c r="GEJ168" s="321"/>
      <c r="GEK168" s="84"/>
      <c r="GEL168" s="321"/>
      <c r="GEM168" s="321"/>
      <c r="GEN168" s="84"/>
      <c r="GEO168" s="85"/>
      <c r="GEP168" s="84"/>
      <c r="GEQ168" s="321"/>
      <c r="GER168" s="321"/>
      <c r="GES168" s="321"/>
      <c r="GET168" s="321"/>
      <c r="GEU168" s="321"/>
      <c r="GEV168" s="321"/>
      <c r="GEW168" s="321"/>
      <c r="GEX168" s="321"/>
      <c r="GEY168" s="321"/>
      <c r="GEZ168" s="321"/>
      <c r="GFA168" s="321"/>
      <c r="GFB168" s="321"/>
      <c r="GFC168" s="84"/>
      <c r="GFD168" s="321"/>
      <c r="GFE168" s="321"/>
      <c r="GFF168" s="84"/>
      <c r="GFG168" s="85"/>
      <c r="GFH168" s="84"/>
      <c r="GFI168" s="321"/>
      <c r="GFJ168" s="321"/>
      <c r="GFK168" s="321"/>
      <c r="GFL168" s="321"/>
      <c r="GFM168" s="321"/>
      <c r="GFN168" s="321"/>
      <c r="GFO168" s="321"/>
      <c r="GFP168" s="321"/>
      <c r="GFQ168" s="321"/>
      <c r="GFR168" s="321"/>
      <c r="GFS168" s="321"/>
      <c r="GFT168" s="321"/>
      <c r="GFU168" s="84"/>
      <c r="GFV168" s="321"/>
      <c r="GFW168" s="321"/>
      <c r="GFX168" s="84"/>
      <c r="GFY168" s="85"/>
      <c r="GFZ168" s="84"/>
      <c r="GGA168" s="321"/>
      <c r="GGB168" s="321"/>
      <c r="GGC168" s="321"/>
      <c r="GGD168" s="321"/>
      <c r="GGE168" s="321"/>
      <c r="GGF168" s="321"/>
      <c r="GGG168" s="321"/>
      <c r="GGH168" s="321"/>
      <c r="GGI168" s="321"/>
      <c r="GGJ168" s="321"/>
      <c r="GGK168" s="321"/>
      <c r="GGL168" s="321"/>
      <c r="GGM168" s="84"/>
      <c r="GGN168" s="321"/>
      <c r="GGO168" s="321"/>
      <c r="GGP168" s="84"/>
      <c r="GGQ168" s="85"/>
      <c r="GGR168" s="84"/>
      <c r="GGS168" s="321"/>
      <c r="GGT168" s="321"/>
      <c r="GGU168" s="321"/>
      <c r="GGV168" s="321"/>
      <c r="GGW168" s="321"/>
      <c r="GGX168" s="321"/>
      <c r="GGY168" s="321"/>
      <c r="GGZ168" s="321"/>
      <c r="GHA168" s="321"/>
      <c r="GHB168" s="321"/>
      <c r="GHC168" s="321"/>
      <c r="GHD168" s="321"/>
      <c r="GHE168" s="84"/>
      <c r="GHF168" s="321"/>
      <c r="GHG168" s="321"/>
      <c r="GHH168" s="84"/>
      <c r="GHI168" s="85"/>
      <c r="GHJ168" s="84"/>
      <c r="GHK168" s="321"/>
      <c r="GHL168" s="321"/>
      <c r="GHM168" s="321"/>
      <c r="GHN168" s="321"/>
      <c r="GHO168" s="321"/>
      <c r="GHP168" s="321"/>
      <c r="GHQ168" s="321"/>
      <c r="GHR168" s="321"/>
      <c r="GHS168" s="321"/>
      <c r="GHT168" s="321"/>
      <c r="GHU168" s="321"/>
      <c r="GHV168" s="321"/>
      <c r="GHW168" s="84"/>
      <c r="GHX168" s="321"/>
      <c r="GHY168" s="321"/>
      <c r="GHZ168" s="84"/>
      <c r="GIA168" s="85"/>
      <c r="GIB168" s="84"/>
      <c r="GIC168" s="321"/>
      <c r="GID168" s="321"/>
      <c r="GIE168" s="321"/>
      <c r="GIF168" s="321"/>
      <c r="GIG168" s="321"/>
      <c r="GIH168" s="321"/>
      <c r="GII168" s="321"/>
      <c r="GIJ168" s="321"/>
      <c r="GIK168" s="321"/>
      <c r="GIL168" s="321"/>
      <c r="GIM168" s="321"/>
      <c r="GIN168" s="321"/>
      <c r="GIO168" s="84"/>
      <c r="GIP168" s="321"/>
      <c r="GIQ168" s="321"/>
      <c r="GIR168" s="84"/>
      <c r="GIS168" s="85"/>
      <c r="GIT168" s="84"/>
      <c r="GIU168" s="321"/>
      <c r="GIV168" s="321"/>
      <c r="GIW168" s="321"/>
      <c r="GIX168" s="321"/>
      <c r="GIY168" s="321"/>
      <c r="GIZ168" s="321"/>
      <c r="GJA168" s="321"/>
      <c r="GJB168" s="321"/>
      <c r="GJC168" s="321"/>
      <c r="GJD168" s="321"/>
      <c r="GJE168" s="321"/>
      <c r="GJF168" s="321"/>
      <c r="GJG168" s="84"/>
      <c r="GJH168" s="321"/>
      <c r="GJI168" s="321"/>
      <c r="GJJ168" s="84"/>
      <c r="GJK168" s="85"/>
      <c r="GJL168" s="84"/>
      <c r="GJM168" s="321"/>
      <c r="GJN168" s="321"/>
      <c r="GJO168" s="321"/>
      <c r="GJP168" s="321"/>
      <c r="GJQ168" s="321"/>
      <c r="GJR168" s="321"/>
      <c r="GJS168" s="321"/>
      <c r="GJT168" s="321"/>
      <c r="GJU168" s="321"/>
      <c r="GJV168" s="321"/>
      <c r="GJW168" s="321"/>
      <c r="GJX168" s="321"/>
      <c r="GJY168" s="84"/>
      <c r="GJZ168" s="321"/>
      <c r="GKA168" s="321"/>
      <c r="GKB168" s="84"/>
      <c r="GKC168" s="85"/>
      <c r="GKD168" s="84"/>
      <c r="GKE168" s="321"/>
      <c r="GKF168" s="321"/>
      <c r="GKG168" s="321"/>
      <c r="GKH168" s="321"/>
      <c r="GKI168" s="321"/>
      <c r="GKJ168" s="321"/>
      <c r="GKK168" s="321"/>
      <c r="GKL168" s="321"/>
      <c r="GKM168" s="321"/>
      <c r="GKN168" s="321"/>
      <c r="GKO168" s="321"/>
      <c r="GKP168" s="321"/>
      <c r="GKQ168" s="84"/>
      <c r="GKR168" s="321"/>
      <c r="GKS168" s="321"/>
      <c r="GKT168" s="84"/>
      <c r="GKU168" s="85"/>
      <c r="GKV168" s="84"/>
      <c r="GKW168" s="321"/>
      <c r="GKX168" s="321"/>
      <c r="GKY168" s="321"/>
      <c r="GKZ168" s="321"/>
      <c r="GLA168" s="321"/>
      <c r="GLB168" s="321"/>
      <c r="GLC168" s="321"/>
      <c r="GLD168" s="321"/>
      <c r="GLE168" s="321"/>
      <c r="GLF168" s="321"/>
      <c r="GLG168" s="321"/>
      <c r="GLH168" s="321"/>
      <c r="GLI168" s="84"/>
      <c r="GLJ168" s="321"/>
      <c r="GLK168" s="321"/>
      <c r="GLL168" s="84"/>
      <c r="GLM168" s="85"/>
      <c r="GLN168" s="84"/>
      <c r="GLO168" s="321"/>
      <c r="GLP168" s="321"/>
      <c r="GLQ168" s="321"/>
      <c r="GLR168" s="321"/>
      <c r="GLS168" s="321"/>
      <c r="GLT168" s="321"/>
      <c r="GLU168" s="321"/>
      <c r="GLV168" s="321"/>
      <c r="GLW168" s="321"/>
      <c r="GLX168" s="321"/>
      <c r="GLY168" s="321"/>
      <c r="GLZ168" s="321"/>
      <c r="GMA168" s="84"/>
      <c r="GMB168" s="321"/>
      <c r="GMC168" s="321"/>
      <c r="GMD168" s="84"/>
      <c r="GME168" s="85"/>
      <c r="GMF168" s="84"/>
      <c r="GMG168" s="321"/>
      <c r="GMH168" s="321"/>
      <c r="GMI168" s="321"/>
      <c r="GMJ168" s="321"/>
      <c r="GMK168" s="321"/>
      <c r="GML168" s="321"/>
      <c r="GMM168" s="321"/>
      <c r="GMN168" s="321"/>
      <c r="GMO168" s="321"/>
      <c r="GMP168" s="321"/>
      <c r="GMQ168" s="321"/>
      <c r="GMR168" s="321"/>
      <c r="GMS168" s="84"/>
      <c r="GMT168" s="321"/>
      <c r="GMU168" s="321"/>
      <c r="GMV168" s="84"/>
      <c r="GMW168" s="85"/>
      <c r="GMX168" s="84"/>
      <c r="GMY168" s="321"/>
      <c r="GMZ168" s="321"/>
      <c r="GNA168" s="321"/>
      <c r="GNB168" s="321"/>
      <c r="GNC168" s="321"/>
      <c r="GND168" s="321"/>
      <c r="GNE168" s="321"/>
      <c r="GNF168" s="321"/>
      <c r="GNG168" s="321"/>
      <c r="GNH168" s="321"/>
      <c r="GNI168" s="321"/>
      <c r="GNJ168" s="321"/>
      <c r="GNK168" s="84"/>
      <c r="GNL168" s="321"/>
      <c r="GNM168" s="321"/>
      <c r="GNN168" s="84"/>
      <c r="GNO168" s="85"/>
      <c r="GNP168" s="84"/>
      <c r="GNQ168" s="321"/>
      <c r="GNR168" s="321"/>
      <c r="GNS168" s="321"/>
      <c r="GNT168" s="321"/>
      <c r="GNU168" s="321"/>
      <c r="GNV168" s="321"/>
      <c r="GNW168" s="321"/>
      <c r="GNX168" s="321"/>
      <c r="GNY168" s="321"/>
      <c r="GNZ168" s="321"/>
      <c r="GOA168" s="321"/>
      <c r="GOB168" s="321"/>
      <c r="GOC168" s="84"/>
      <c r="GOD168" s="321"/>
      <c r="GOE168" s="321"/>
      <c r="GOF168" s="84"/>
      <c r="GOG168" s="85"/>
      <c r="GOH168" s="84"/>
      <c r="GOI168" s="321"/>
      <c r="GOJ168" s="321"/>
      <c r="GOK168" s="321"/>
      <c r="GOL168" s="321"/>
      <c r="GOM168" s="321"/>
      <c r="GON168" s="321"/>
      <c r="GOO168" s="321"/>
      <c r="GOP168" s="321"/>
      <c r="GOQ168" s="321"/>
      <c r="GOR168" s="321"/>
      <c r="GOS168" s="321"/>
      <c r="GOT168" s="321"/>
      <c r="GOU168" s="84"/>
      <c r="GOV168" s="321"/>
      <c r="GOW168" s="321"/>
      <c r="GOX168" s="84"/>
      <c r="GOY168" s="85"/>
      <c r="GOZ168" s="84"/>
      <c r="GPA168" s="321"/>
      <c r="GPB168" s="321"/>
      <c r="GPC168" s="321"/>
      <c r="GPD168" s="321"/>
      <c r="GPE168" s="321"/>
      <c r="GPF168" s="321"/>
      <c r="GPG168" s="321"/>
      <c r="GPH168" s="321"/>
      <c r="GPI168" s="321"/>
      <c r="GPJ168" s="321"/>
      <c r="GPK168" s="321"/>
      <c r="GPL168" s="321"/>
      <c r="GPM168" s="84"/>
      <c r="GPN168" s="321"/>
      <c r="GPO168" s="321"/>
      <c r="GPP168" s="84"/>
      <c r="GPQ168" s="85"/>
      <c r="GPR168" s="84"/>
      <c r="GPS168" s="321"/>
      <c r="GPT168" s="321"/>
      <c r="GPU168" s="321"/>
      <c r="GPV168" s="321"/>
      <c r="GPW168" s="321"/>
      <c r="GPX168" s="321"/>
      <c r="GPY168" s="321"/>
      <c r="GPZ168" s="321"/>
      <c r="GQA168" s="321"/>
      <c r="GQB168" s="321"/>
      <c r="GQC168" s="321"/>
      <c r="GQD168" s="321"/>
      <c r="GQE168" s="84"/>
      <c r="GQF168" s="321"/>
      <c r="GQG168" s="321"/>
      <c r="GQH168" s="84"/>
      <c r="GQI168" s="85"/>
      <c r="GQJ168" s="84"/>
      <c r="GQK168" s="321"/>
      <c r="GQL168" s="321"/>
      <c r="GQM168" s="321"/>
      <c r="GQN168" s="321"/>
      <c r="GQO168" s="321"/>
      <c r="GQP168" s="321"/>
      <c r="GQQ168" s="321"/>
      <c r="GQR168" s="321"/>
      <c r="GQS168" s="321"/>
      <c r="GQT168" s="321"/>
      <c r="GQU168" s="321"/>
      <c r="GQV168" s="321"/>
      <c r="GQW168" s="84"/>
      <c r="GQX168" s="321"/>
      <c r="GQY168" s="321"/>
      <c r="GQZ168" s="84"/>
      <c r="GRA168" s="85"/>
      <c r="GRB168" s="84"/>
      <c r="GRC168" s="321"/>
      <c r="GRD168" s="321"/>
      <c r="GRE168" s="321"/>
      <c r="GRF168" s="321"/>
      <c r="GRG168" s="321"/>
      <c r="GRH168" s="321"/>
      <c r="GRI168" s="321"/>
      <c r="GRJ168" s="321"/>
      <c r="GRK168" s="321"/>
      <c r="GRL168" s="321"/>
      <c r="GRM168" s="321"/>
      <c r="GRN168" s="321"/>
      <c r="GRO168" s="84"/>
      <c r="GRP168" s="321"/>
      <c r="GRQ168" s="321"/>
      <c r="GRR168" s="84"/>
      <c r="GRS168" s="85"/>
      <c r="GRT168" s="84"/>
      <c r="GRU168" s="321"/>
      <c r="GRV168" s="321"/>
      <c r="GRW168" s="321"/>
      <c r="GRX168" s="321"/>
      <c r="GRY168" s="321"/>
      <c r="GRZ168" s="321"/>
      <c r="GSA168" s="321"/>
      <c r="GSB168" s="321"/>
      <c r="GSC168" s="321"/>
      <c r="GSD168" s="321"/>
      <c r="GSE168" s="321"/>
      <c r="GSF168" s="321"/>
      <c r="GSG168" s="84"/>
      <c r="GSH168" s="321"/>
      <c r="GSI168" s="321"/>
      <c r="GSJ168" s="84"/>
      <c r="GSK168" s="85"/>
      <c r="GSL168" s="84"/>
      <c r="GSM168" s="321"/>
      <c r="GSN168" s="321"/>
      <c r="GSO168" s="321"/>
      <c r="GSP168" s="321"/>
      <c r="GSQ168" s="321"/>
      <c r="GSR168" s="321"/>
      <c r="GSS168" s="321"/>
      <c r="GST168" s="321"/>
      <c r="GSU168" s="321"/>
      <c r="GSV168" s="321"/>
      <c r="GSW168" s="321"/>
      <c r="GSX168" s="321"/>
      <c r="GSY168" s="84"/>
      <c r="GSZ168" s="321"/>
      <c r="GTA168" s="321"/>
      <c r="GTB168" s="84"/>
      <c r="GTC168" s="85"/>
      <c r="GTD168" s="84"/>
      <c r="GTE168" s="321"/>
      <c r="GTF168" s="321"/>
      <c r="GTG168" s="321"/>
      <c r="GTH168" s="321"/>
      <c r="GTI168" s="321"/>
      <c r="GTJ168" s="321"/>
      <c r="GTK168" s="321"/>
      <c r="GTL168" s="321"/>
      <c r="GTM168" s="321"/>
      <c r="GTN168" s="321"/>
      <c r="GTO168" s="321"/>
      <c r="GTP168" s="321"/>
      <c r="GTQ168" s="84"/>
      <c r="GTR168" s="321"/>
      <c r="GTS168" s="321"/>
      <c r="GTT168" s="84"/>
      <c r="GTU168" s="85"/>
      <c r="GTV168" s="84"/>
      <c r="GTW168" s="321"/>
      <c r="GTX168" s="321"/>
      <c r="GTY168" s="321"/>
      <c r="GTZ168" s="321"/>
      <c r="GUA168" s="321"/>
      <c r="GUB168" s="321"/>
      <c r="GUC168" s="321"/>
      <c r="GUD168" s="321"/>
      <c r="GUE168" s="321"/>
      <c r="GUF168" s="321"/>
      <c r="GUG168" s="321"/>
      <c r="GUH168" s="321"/>
      <c r="GUI168" s="84"/>
      <c r="GUJ168" s="321"/>
      <c r="GUK168" s="321"/>
      <c r="GUL168" s="84"/>
      <c r="GUM168" s="85"/>
      <c r="GUN168" s="84"/>
      <c r="GUO168" s="321"/>
      <c r="GUP168" s="321"/>
      <c r="GUQ168" s="321"/>
      <c r="GUR168" s="321"/>
      <c r="GUS168" s="321"/>
      <c r="GUT168" s="321"/>
      <c r="GUU168" s="321"/>
      <c r="GUV168" s="321"/>
      <c r="GUW168" s="321"/>
      <c r="GUX168" s="321"/>
      <c r="GUY168" s="321"/>
      <c r="GUZ168" s="321"/>
      <c r="GVA168" s="84"/>
      <c r="GVB168" s="321"/>
      <c r="GVC168" s="321"/>
      <c r="GVD168" s="84"/>
      <c r="GVE168" s="85"/>
      <c r="GVF168" s="84"/>
      <c r="GVG168" s="321"/>
      <c r="GVH168" s="321"/>
      <c r="GVI168" s="321"/>
      <c r="GVJ168" s="321"/>
      <c r="GVK168" s="321"/>
      <c r="GVL168" s="321"/>
      <c r="GVM168" s="321"/>
      <c r="GVN168" s="321"/>
      <c r="GVO168" s="321"/>
      <c r="GVP168" s="321"/>
      <c r="GVQ168" s="321"/>
      <c r="GVR168" s="321"/>
      <c r="GVS168" s="84"/>
      <c r="GVT168" s="321"/>
      <c r="GVU168" s="321"/>
      <c r="GVV168" s="84"/>
      <c r="GVW168" s="85"/>
      <c r="GVX168" s="84"/>
      <c r="GVY168" s="321"/>
      <c r="GVZ168" s="321"/>
      <c r="GWA168" s="321"/>
      <c r="GWB168" s="321"/>
      <c r="GWC168" s="321"/>
      <c r="GWD168" s="321"/>
      <c r="GWE168" s="321"/>
      <c r="GWF168" s="321"/>
      <c r="GWG168" s="321"/>
      <c r="GWH168" s="321"/>
      <c r="GWI168" s="321"/>
      <c r="GWJ168" s="321"/>
      <c r="GWK168" s="84"/>
      <c r="GWL168" s="321"/>
      <c r="GWM168" s="321"/>
      <c r="GWN168" s="84"/>
      <c r="GWO168" s="85"/>
      <c r="GWP168" s="84"/>
      <c r="GWQ168" s="321"/>
      <c r="GWR168" s="321"/>
      <c r="GWS168" s="321"/>
      <c r="GWT168" s="321"/>
      <c r="GWU168" s="321"/>
      <c r="GWV168" s="321"/>
      <c r="GWW168" s="321"/>
      <c r="GWX168" s="321"/>
      <c r="GWY168" s="321"/>
      <c r="GWZ168" s="321"/>
      <c r="GXA168" s="321"/>
      <c r="GXB168" s="321"/>
      <c r="GXC168" s="84"/>
      <c r="GXD168" s="321"/>
      <c r="GXE168" s="321"/>
      <c r="GXF168" s="84"/>
      <c r="GXG168" s="85"/>
      <c r="GXH168" s="84"/>
      <c r="GXI168" s="321"/>
      <c r="GXJ168" s="321"/>
      <c r="GXK168" s="321"/>
      <c r="GXL168" s="321"/>
      <c r="GXM168" s="321"/>
      <c r="GXN168" s="321"/>
      <c r="GXO168" s="321"/>
      <c r="GXP168" s="321"/>
      <c r="GXQ168" s="321"/>
      <c r="GXR168" s="321"/>
      <c r="GXS168" s="321"/>
      <c r="GXT168" s="321"/>
      <c r="GXU168" s="84"/>
      <c r="GXV168" s="321"/>
      <c r="GXW168" s="321"/>
      <c r="GXX168" s="84"/>
      <c r="GXY168" s="85"/>
      <c r="GXZ168" s="84"/>
      <c r="GYA168" s="321"/>
      <c r="GYB168" s="321"/>
      <c r="GYC168" s="321"/>
      <c r="GYD168" s="321"/>
      <c r="GYE168" s="321"/>
      <c r="GYF168" s="321"/>
      <c r="GYG168" s="321"/>
      <c r="GYH168" s="321"/>
      <c r="GYI168" s="321"/>
      <c r="GYJ168" s="321"/>
      <c r="GYK168" s="321"/>
      <c r="GYL168" s="321"/>
      <c r="GYM168" s="84"/>
      <c r="GYN168" s="321"/>
      <c r="GYO168" s="321"/>
      <c r="GYP168" s="84"/>
      <c r="GYQ168" s="85"/>
      <c r="GYR168" s="84"/>
      <c r="GYS168" s="321"/>
      <c r="GYT168" s="321"/>
      <c r="GYU168" s="321"/>
      <c r="GYV168" s="321"/>
      <c r="GYW168" s="321"/>
      <c r="GYX168" s="321"/>
      <c r="GYY168" s="321"/>
      <c r="GYZ168" s="321"/>
      <c r="GZA168" s="321"/>
      <c r="GZB168" s="321"/>
      <c r="GZC168" s="321"/>
      <c r="GZD168" s="321"/>
      <c r="GZE168" s="84"/>
      <c r="GZF168" s="321"/>
      <c r="GZG168" s="321"/>
      <c r="GZH168" s="84"/>
      <c r="GZI168" s="85"/>
      <c r="GZJ168" s="84"/>
      <c r="GZK168" s="321"/>
      <c r="GZL168" s="321"/>
      <c r="GZM168" s="321"/>
      <c r="GZN168" s="321"/>
      <c r="GZO168" s="321"/>
      <c r="GZP168" s="321"/>
      <c r="GZQ168" s="321"/>
      <c r="GZR168" s="321"/>
      <c r="GZS168" s="321"/>
      <c r="GZT168" s="321"/>
      <c r="GZU168" s="321"/>
      <c r="GZV168" s="321"/>
      <c r="GZW168" s="84"/>
      <c r="GZX168" s="321"/>
      <c r="GZY168" s="321"/>
      <c r="GZZ168" s="84"/>
      <c r="HAA168" s="85"/>
      <c r="HAB168" s="84"/>
      <c r="HAC168" s="321"/>
      <c r="HAD168" s="321"/>
      <c r="HAE168" s="321"/>
      <c r="HAF168" s="321"/>
      <c r="HAG168" s="321"/>
      <c r="HAH168" s="321"/>
      <c r="HAI168" s="321"/>
      <c r="HAJ168" s="321"/>
      <c r="HAK168" s="321"/>
      <c r="HAL168" s="321"/>
      <c r="HAM168" s="321"/>
      <c r="HAN168" s="321"/>
      <c r="HAO168" s="84"/>
      <c r="HAP168" s="321"/>
      <c r="HAQ168" s="321"/>
      <c r="HAR168" s="84"/>
      <c r="HAS168" s="85"/>
      <c r="HAT168" s="84"/>
      <c r="HAU168" s="321"/>
      <c r="HAV168" s="321"/>
      <c r="HAW168" s="321"/>
      <c r="HAX168" s="321"/>
      <c r="HAY168" s="321"/>
      <c r="HAZ168" s="321"/>
      <c r="HBA168" s="321"/>
      <c r="HBB168" s="321"/>
      <c r="HBC168" s="321"/>
      <c r="HBD168" s="321"/>
      <c r="HBE168" s="321"/>
      <c r="HBF168" s="321"/>
      <c r="HBG168" s="84"/>
      <c r="HBH168" s="321"/>
      <c r="HBI168" s="321"/>
      <c r="HBJ168" s="84"/>
      <c r="HBK168" s="85"/>
      <c r="HBL168" s="84"/>
      <c r="HBM168" s="321"/>
      <c r="HBN168" s="321"/>
      <c r="HBO168" s="321"/>
      <c r="HBP168" s="321"/>
      <c r="HBQ168" s="321"/>
      <c r="HBR168" s="321"/>
      <c r="HBS168" s="321"/>
      <c r="HBT168" s="321"/>
      <c r="HBU168" s="321"/>
      <c r="HBV168" s="321"/>
      <c r="HBW168" s="321"/>
      <c r="HBX168" s="321"/>
      <c r="HBY168" s="84"/>
      <c r="HBZ168" s="321"/>
      <c r="HCA168" s="321"/>
      <c r="HCB168" s="84"/>
      <c r="HCC168" s="85"/>
      <c r="HCD168" s="84"/>
      <c r="HCE168" s="321"/>
      <c r="HCF168" s="321"/>
      <c r="HCG168" s="321"/>
      <c r="HCH168" s="321"/>
      <c r="HCI168" s="321"/>
      <c r="HCJ168" s="321"/>
      <c r="HCK168" s="321"/>
      <c r="HCL168" s="321"/>
      <c r="HCM168" s="321"/>
      <c r="HCN168" s="321"/>
      <c r="HCO168" s="321"/>
      <c r="HCP168" s="321"/>
      <c r="HCQ168" s="84"/>
      <c r="HCR168" s="321"/>
      <c r="HCS168" s="321"/>
      <c r="HCT168" s="84"/>
      <c r="HCU168" s="85"/>
      <c r="HCV168" s="84"/>
      <c r="HCW168" s="321"/>
      <c r="HCX168" s="321"/>
      <c r="HCY168" s="321"/>
      <c r="HCZ168" s="321"/>
      <c r="HDA168" s="321"/>
      <c r="HDB168" s="321"/>
      <c r="HDC168" s="321"/>
      <c r="HDD168" s="321"/>
      <c r="HDE168" s="321"/>
      <c r="HDF168" s="321"/>
      <c r="HDG168" s="321"/>
      <c r="HDH168" s="321"/>
      <c r="HDI168" s="84"/>
      <c r="HDJ168" s="321"/>
      <c r="HDK168" s="321"/>
      <c r="HDL168" s="84"/>
      <c r="HDM168" s="85"/>
      <c r="HDN168" s="84"/>
      <c r="HDO168" s="321"/>
      <c r="HDP168" s="321"/>
      <c r="HDQ168" s="321"/>
      <c r="HDR168" s="321"/>
      <c r="HDS168" s="321"/>
      <c r="HDT168" s="321"/>
      <c r="HDU168" s="321"/>
      <c r="HDV168" s="321"/>
      <c r="HDW168" s="321"/>
      <c r="HDX168" s="321"/>
      <c r="HDY168" s="321"/>
      <c r="HDZ168" s="321"/>
      <c r="HEA168" s="84"/>
      <c r="HEB168" s="321"/>
      <c r="HEC168" s="321"/>
      <c r="HED168" s="84"/>
      <c r="HEE168" s="85"/>
      <c r="HEF168" s="84"/>
      <c r="HEG168" s="321"/>
      <c r="HEH168" s="321"/>
      <c r="HEI168" s="321"/>
      <c r="HEJ168" s="321"/>
      <c r="HEK168" s="321"/>
      <c r="HEL168" s="321"/>
      <c r="HEM168" s="321"/>
      <c r="HEN168" s="321"/>
      <c r="HEO168" s="321"/>
      <c r="HEP168" s="321"/>
      <c r="HEQ168" s="321"/>
      <c r="HER168" s="321"/>
      <c r="HES168" s="84"/>
      <c r="HET168" s="321"/>
      <c r="HEU168" s="321"/>
      <c r="HEV168" s="84"/>
      <c r="HEW168" s="85"/>
      <c r="HEX168" s="84"/>
      <c r="HEY168" s="321"/>
      <c r="HEZ168" s="321"/>
      <c r="HFA168" s="321"/>
      <c r="HFB168" s="321"/>
      <c r="HFC168" s="321"/>
      <c r="HFD168" s="321"/>
      <c r="HFE168" s="321"/>
      <c r="HFF168" s="321"/>
      <c r="HFG168" s="321"/>
      <c r="HFH168" s="321"/>
      <c r="HFI168" s="321"/>
      <c r="HFJ168" s="321"/>
      <c r="HFK168" s="84"/>
      <c r="HFL168" s="321"/>
      <c r="HFM168" s="321"/>
      <c r="HFN168" s="84"/>
      <c r="HFO168" s="85"/>
      <c r="HFP168" s="84"/>
      <c r="HFQ168" s="321"/>
      <c r="HFR168" s="321"/>
      <c r="HFS168" s="321"/>
      <c r="HFT168" s="321"/>
      <c r="HFU168" s="321"/>
      <c r="HFV168" s="321"/>
      <c r="HFW168" s="321"/>
      <c r="HFX168" s="321"/>
      <c r="HFY168" s="321"/>
      <c r="HFZ168" s="321"/>
      <c r="HGA168" s="321"/>
      <c r="HGB168" s="321"/>
      <c r="HGC168" s="84"/>
      <c r="HGD168" s="321"/>
      <c r="HGE168" s="321"/>
      <c r="HGF168" s="84"/>
      <c r="HGG168" s="85"/>
      <c r="HGH168" s="84"/>
      <c r="HGI168" s="321"/>
      <c r="HGJ168" s="321"/>
      <c r="HGK168" s="321"/>
      <c r="HGL168" s="321"/>
      <c r="HGM168" s="321"/>
      <c r="HGN168" s="321"/>
      <c r="HGO168" s="321"/>
      <c r="HGP168" s="321"/>
      <c r="HGQ168" s="321"/>
      <c r="HGR168" s="321"/>
      <c r="HGS168" s="321"/>
      <c r="HGT168" s="321"/>
      <c r="HGU168" s="84"/>
      <c r="HGV168" s="321"/>
      <c r="HGW168" s="321"/>
      <c r="HGX168" s="84"/>
      <c r="HGY168" s="85"/>
      <c r="HGZ168" s="84"/>
      <c r="HHA168" s="321"/>
      <c r="HHB168" s="321"/>
      <c r="HHC168" s="321"/>
      <c r="HHD168" s="321"/>
      <c r="HHE168" s="321"/>
      <c r="HHF168" s="321"/>
      <c r="HHG168" s="321"/>
      <c r="HHH168" s="321"/>
      <c r="HHI168" s="321"/>
      <c r="HHJ168" s="321"/>
      <c r="HHK168" s="321"/>
      <c r="HHL168" s="321"/>
      <c r="HHM168" s="84"/>
      <c r="HHN168" s="321"/>
      <c r="HHO168" s="321"/>
      <c r="HHP168" s="84"/>
      <c r="HHQ168" s="85"/>
      <c r="HHR168" s="84"/>
      <c r="HHS168" s="321"/>
      <c r="HHT168" s="321"/>
      <c r="HHU168" s="321"/>
      <c r="HHV168" s="321"/>
      <c r="HHW168" s="321"/>
      <c r="HHX168" s="321"/>
      <c r="HHY168" s="321"/>
      <c r="HHZ168" s="321"/>
      <c r="HIA168" s="321"/>
      <c r="HIB168" s="321"/>
      <c r="HIC168" s="321"/>
      <c r="HID168" s="321"/>
      <c r="HIE168" s="84"/>
      <c r="HIF168" s="321"/>
      <c r="HIG168" s="321"/>
      <c r="HIH168" s="84"/>
      <c r="HII168" s="85"/>
      <c r="HIJ168" s="84"/>
      <c r="HIK168" s="321"/>
      <c r="HIL168" s="321"/>
      <c r="HIM168" s="321"/>
      <c r="HIN168" s="321"/>
      <c r="HIO168" s="321"/>
      <c r="HIP168" s="321"/>
      <c r="HIQ168" s="321"/>
      <c r="HIR168" s="321"/>
      <c r="HIS168" s="321"/>
      <c r="HIT168" s="321"/>
      <c r="HIU168" s="321"/>
      <c r="HIV168" s="321"/>
      <c r="HIW168" s="84"/>
      <c r="HIX168" s="321"/>
      <c r="HIY168" s="321"/>
      <c r="HIZ168" s="84"/>
      <c r="HJA168" s="85"/>
      <c r="HJB168" s="84"/>
      <c r="HJC168" s="321"/>
      <c r="HJD168" s="321"/>
      <c r="HJE168" s="321"/>
      <c r="HJF168" s="321"/>
      <c r="HJG168" s="321"/>
      <c r="HJH168" s="321"/>
      <c r="HJI168" s="321"/>
      <c r="HJJ168" s="321"/>
      <c r="HJK168" s="321"/>
      <c r="HJL168" s="321"/>
      <c r="HJM168" s="321"/>
      <c r="HJN168" s="321"/>
      <c r="HJO168" s="84"/>
      <c r="HJP168" s="321"/>
      <c r="HJQ168" s="321"/>
      <c r="HJR168" s="84"/>
      <c r="HJS168" s="85"/>
      <c r="HJT168" s="84"/>
      <c r="HJU168" s="321"/>
      <c r="HJV168" s="321"/>
      <c r="HJW168" s="321"/>
      <c r="HJX168" s="321"/>
      <c r="HJY168" s="321"/>
      <c r="HJZ168" s="321"/>
      <c r="HKA168" s="321"/>
      <c r="HKB168" s="321"/>
      <c r="HKC168" s="321"/>
      <c r="HKD168" s="321"/>
      <c r="HKE168" s="321"/>
      <c r="HKF168" s="321"/>
      <c r="HKG168" s="84"/>
      <c r="HKH168" s="321"/>
      <c r="HKI168" s="321"/>
      <c r="HKJ168" s="84"/>
      <c r="HKK168" s="85"/>
      <c r="HKL168" s="84"/>
      <c r="HKM168" s="321"/>
      <c r="HKN168" s="321"/>
      <c r="HKO168" s="321"/>
      <c r="HKP168" s="321"/>
      <c r="HKQ168" s="321"/>
      <c r="HKR168" s="321"/>
      <c r="HKS168" s="321"/>
      <c r="HKT168" s="321"/>
      <c r="HKU168" s="321"/>
      <c r="HKV168" s="321"/>
      <c r="HKW168" s="321"/>
      <c r="HKX168" s="321"/>
      <c r="HKY168" s="84"/>
      <c r="HKZ168" s="321"/>
      <c r="HLA168" s="321"/>
      <c r="HLB168" s="84"/>
      <c r="HLC168" s="85"/>
      <c r="HLD168" s="84"/>
      <c r="HLE168" s="321"/>
      <c r="HLF168" s="321"/>
      <c r="HLG168" s="321"/>
      <c r="HLH168" s="321"/>
      <c r="HLI168" s="321"/>
      <c r="HLJ168" s="321"/>
      <c r="HLK168" s="321"/>
      <c r="HLL168" s="321"/>
      <c r="HLM168" s="321"/>
      <c r="HLN168" s="321"/>
      <c r="HLO168" s="321"/>
      <c r="HLP168" s="321"/>
      <c r="HLQ168" s="84"/>
      <c r="HLR168" s="321"/>
      <c r="HLS168" s="321"/>
      <c r="HLT168" s="84"/>
      <c r="HLU168" s="85"/>
      <c r="HLV168" s="84"/>
      <c r="HLW168" s="321"/>
      <c r="HLX168" s="321"/>
      <c r="HLY168" s="321"/>
      <c r="HLZ168" s="321"/>
      <c r="HMA168" s="321"/>
      <c r="HMB168" s="321"/>
      <c r="HMC168" s="321"/>
      <c r="HMD168" s="321"/>
      <c r="HME168" s="321"/>
      <c r="HMF168" s="321"/>
      <c r="HMG168" s="321"/>
      <c r="HMH168" s="321"/>
      <c r="HMI168" s="84"/>
      <c r="HMJ168" s="321"/>
      <c r="HMK168" s="321"/>
      <c r="HML168" s="84"/>
      <c r="HMM168" s="85"/>
      <c r="HMN168" s="84"/>
      <c r="HMO168" s="321"/>
      <c r="HMP168" s="321"/>
      <c r="HMQ168" s="321"/>
      <c r="HMR168" s="321"/>
      <c r="HMS168" s="321"/>
      <c r="HMT168" s="321"/>
      <c r="HMU168" s="321"/>
      <c r="HMV168" s="321"/>
      <c r="HMW168" s="321"/>
      <c r="HMX168" s="321"/>
      <c r="HMY168" s="321"/>
      <c r="HMZ168" s="321"/>
      <c r="HNA168" s="84"/>
      <c r="HNB168" s="321"/>
      <c r="HNC168" s="321"/>
      <c r="HND168" s="84"/>
      <c r="HNE168" s="85"/>
      <c r="HNF168" s="84"/>
      <c r="HNG168" s="321"/>
      <c r="HNH168" s="321"/>
      <c r="HNI168" s="321"/>
      <c r="HNJ168" s="321"/>
      <c r="HNK168" s="321"/>
      <c r="HNL168" s="321"/>
      <c r="HNM168" s="321"/>
      <c r="HNN168" s="321"/>
      <c r="HNO168" s="321"/>
      <c r="HNP168" s="321"/>
      <c r="HNQ168" s="321"/>
      <c r="HNR168" s="321"/>
      <c r="HNS168" s="84"/>
      <c r="HNT168" s="321"/>
      <c r="HNU168" s="321"/>
      <c r="HNV168" s="84"/>
      <c r="HNW168" s="85"/>
      <c r="HNX168" s="84"/>
      <c r="HNY168" s="321"/>
      <c r="HNZ168" s="321"/>
      <c r="HOA168" s="321"/>
      <c r="HOB168" s="321"/>
      <c r="HOC168" s="321"/>
      <c r="HOD168" s="321"/>
      <c r="HOE168" s="321"/>
      <c r="HOF168" s="321"/>
      <c r="HOG168" s="321"/>
      <c r="HOH168" s="321"/>
      <c r="HOI168" s="321"/>
      <c r="HOJ168" s="321"/>
      <c r="HOK168" s="84"/>
      <c r="HOL168" s="321"/>
      <c r="HOM168" s="321"/>
      <c r="HON168" s="84"/>
      <c r="HOO168" s="85"/>
      <c r="HOP168" s="84"/>
      <c r="HOQ168" s="321"/>
      <c r="HOR168" s="321"/>
      <c r="HOS168" s="321"/>
      <c r="HOT168" s="321"/>
      <c r="HOU168" s="321"/>
      <c r="HOV168" s="321"/>
      <c r="HOW168" s="321"/>
      <c r="HOX168" s="321"/>
      <c r="HOY168" s="321"/>
      <c r="HOZ168" s="321"/>
      <c r="HPA168" s="321"/>
      <c r="HPB168" s="321"/>
      <c r="HPC168" s="84"/>
      <c r="HPD168" s="321"/>
      <c r="HPE168" s="321"/>
      <c r="HPF168" s="84"/>
      <c r="HPG168" s="85"/>
      <c r="HPH168" s="84"/>
      <c r="HPI168" s="321"/>
      <c r="HPJ168" s="321"/>
      <c r="HPK168" s="321"/>
      <c r="HPL168" s="321"/>
      <c r="HPM168" s="321"/>
      <c r="HPN168" s="321"/>
      <c r="HPO168" s="321"/>
      <c r="HPP168" s="321"/>
      <c r="HPQ168" s="321"/>
      <c r="HPR168" s="321"/>
      <c r="HPS168" s="321"/>
      <c r="HPT168" s="321"/>
      <c r="HPU168" s="84"/>
      <c r="HPV168" s="321"/>
      <c r="HPW168" s="321"/>
      <c r="HPX168" s="84"/>
      <c r="HPY168" s="85"/>
      <c r="HPZ168" s="84"/>
      <c r="HQA168" s="321"/>
      <c r="HQB168" s="321"/>
      <c r="HQC168" s="321"/>
      <c r="HQD168" s="321"/>
      <c r="HQE168" s="321"/>
      <c r="HQF168" s="321"/>
      <c r="HQG168" s="321"/>
      <c r="HQH168" s="321"/>
      <c r="HQI168" s="321"/>
      <c r="HQJ168" s="321"/>
      <c r="HQK168" s="321"/>
      <c r="HQL168" s="321"/>
      <c r="HQM168" s="84"/>
      <c r="HQN168" s="321"/>
      <c r="HQO168" s="321"/>
      <c r="HQP168" s="84"/>
      <c r="HQQ168" s="85"/>
      <c r="HQR168" s="84"/>
      <c r="HQS168" s="321"/>
      <c r="HQT168" s="321"/>
      <c r="HQU168" s="321"/>
      <c r="HQV168" s="321"/>
      <c r="HQW168" s="321"/>
      <c r="HQX168" s="321"/>
      <c r="HQY168" s="321"/>
      <c r="HQZ168" s="321"/>
      <c r="HRA168" s="321"/>
      <c r="HRB168" s="321"/>
      <c r="HRC168" s="321"/>
      <c r="HRD168" s="321"/>
      <c r="HRE168" s="84"/>
      <c r="HRF168" s="321"/>
      <c r="HRG168" s="321"/>
      <c r="HRH168" s="84"/>
      <c r="HRI168" s="85"/>
      <c r="HRJ168" s="84"/>
      <c r="HRK168" s="321"/>
      <c r="HRL168" s="321"/>
      <c r="HRM168" s="321"/>
      <c r="HRN168" s="321"/>
      <c r="HRO168" s="321"/>
      <c r="HRP168" s="321"/>
      <c r="HRQ168" s="321"/>
      <c r="HRR168" s="321"/>
      <c r="HRS168" s="321"/>
      <c r="HRT168" s="321"/>
      <c r="HRU168" s="321"/>
      <c r="HRV168" s="321"/>
      <c r="HRW168" s="84"/>
      <c r="HRX168" s="321"/>
      <c r="HRY168" s="321"/>
      <c r="HRZ168" s="84"/>
      <c r="HSA168" s="85"/>
      <c r="HSB168" s="84"/>
      <c r="HSC168" s="321"/>
      <c r="HSD168" s="321"/>
      <c r="HSE168" s="321"/>
      <c r="HSF168" s="321"/>
      <c r="HSG168" s="321"/>
      <c r="HSH168" s="321"/>
      <c r="HSI168" s="321"/>
      <c r="HSJ168" s="321"/>
      <c r="HSK168" s="321"/>
      <c r="HSL168" s="321"/>
      <c r="HSM168" s="321"/>
      <c r="HSN168" s="321"/>
      <c r="HSO168" s="84"/>
      <c r="HSP168" s="321"/>
      <c r="HSQ168" s="321"/>
      <c r="HSR168" s="84"/>
      <c r="HSS168" s="85"/>
      <c r="HST168" s="84"/>
      <c r="HSU168" s="321"/>
      <c r="HSV168" s="321"/>
      <c r="HSW168" s="321"/>
      <c r="HSX168" s="321"/>
      <c r="HSY168" s="321"/>
      <c r="HSZ168" s="321"/>
      <c r="HTA168" s="321"/>
      <c r="HTB168" s="321"/>
      <c r="HTC168" s="321"/>
      <c r="HTD168" s="321"/>
      <c r="HTE168" s="321"/>
      <c r="HTF168" s="321"/>
      <c r="HTG168" s="84"/>
      <c r="HTH168" s="321"/>
      <c r="HTI168" s="321"/>
      <c r="HTJ168" s="84"/>
      <c r="HTK168" s="85"/>
      <c r="HTL168" s="84"/>
      <c r="HTM168" s="321"/>
      <c r="HTN168" s="321"/>
      <c r="HTO168" s="321"/>
      <c r="HTP168" s="321"/>
      <c r="HTQ168" s="321"/>
      <c r="HTR168" s="321"/>
      <c r="HTS168" s="321"/>
      <c r="HTT168" s="321"/>
      <c r="HTU168" s="321"/>
      <c r="HTV168" s="321"/>
      <c r="HTW168" s="321"/>
      <c r="HTX168" s="321"/>
      <c r="HTY168" s="84"/>
      <c r="HTZ168" s="321"/>
      <c r="HUA168" s="321"/>
      <c r="HUB168" s="84"/>
      <c r="HUC168" s="85"/>
      <c r="HUD168" s="84"/>
      <c r="HUE168" s="321"/>
      <c r="HUF168" s="321"/>
      <c r="HUG168" s="321"/>
      <c r="HUH168" s="321"/>
      <c r="HUI168" s="321"/>
      <c r="HUJ168" s="321"/>
      <c r="HUK168" s="321"/>
      <c r="HUL168" s="321"/>
      <c r="HUM168" s="321"/>
      <c r="HUN168" s="321"/>
      <c r="HUO168" s="321"/>
      <c r="HUP168" s="321"/>
      <c r="HUQ168" s="84"/>
      <c r="HUR168" s="321"/>
      <c r="HUS168" s="321"/>
      <c r="HUT168" s="84"/>
      <c r="HUU168" s="85"/>
      <c r="HUV168" s="84"/>
      <c r="HUW168" s="321"/>
      <c r="HUX168" s="321"/>
      <c r="HUY168" s="321"/>
      <c r="HUZ168" s="321"/>
      <c r="HVA168" s="321"/>
      <c r="HVB168" s="321"/>
      <c r="HVC168" s="321"/>
      <c r="HVD168" s="321"/>
      <c r="HVE168" s="321"/>
      <c r="HVF168" s="321"/>
      <c r="HVG168" s="321"/>
      <c r="HVH168" s="321"/>
      <c r="HVI168" s="84"/>
      <c r="HVJ168" s="321"/>
      <c r="HVK168" s="321"/>
      <c r="HVL168" s="84"/>
      <c r="HVM168" s="85"/>
      <c r="HVN168" s="84"/>
      <c r="HVO168" s="321"/>
      <c r="HVP168" s="321"/>
      <c r="HVQ168" s="321"/>
      <c r="HVR168" s="321"/>
      <c r="HVS168" s="321"/>
      <c r="HVT168" s="321"/>
      <c r="HVU168" s="321"/>
      <c r="HVV168" s="321"/>
      <c r="HVW168" s="321"/>
      <c r="HVX168" s="321"/>
      <c r="HVY168" s="321"/>
      <c r="HVZ168" s="321"/>
      <c r="HWA168" s="84"/>
      <c r="HWB168" s="321"/>
      <c r="HWC168" s="321"/>
      <c r="HWD168" s="84"/>
      <c r="HWE168" s="85"/>
      <c r="HWF168" s="84"/>
      <c r="HWG168" s="321"/>
      <c r="HWH168" s="321"/>
      <c r="HWI168" s="321"/>
      <c r="HWJ168" s="321"/>
      <c r="HWK168" s="321"/>
      <c r="HWL168" s="321"/>
      <c r="HWM168" s="321"/>
      <c r="HWN168" s="321"/>
      <c r="HWO168" s="321"/>
      <c r="HWP168" s="321"/>
      <c r="HWQ168" s="321"/>
      <c r="HWR168" s="321"/>
      <c r="HWS168" s="84"/>
      <c r="HWT168" s="321"/>
      <c r="HWU168" s="321"/>
      <c r="HWV168" s="84"/>
      <c r="HWW168" s="85"/>
      <c r="HWX168" s="84"/>
      <c r="HWY168" s="321"/>
      <c r="HWZ168" s="321"/>
      <c r="HXA168" s="321"/>
      <c r="HXB168" s="321"/>
      <c r="HXC168" s="321"/>
      <c r="HXD168" s="321"/>
      <c r="HXE168" s="321"/>
      <c r="HXF168" s="321"/>
      <c r="HXG168" s="321"/>
      <c r="HXH168" s="321"/>
      <c r="HXI168" s="321"/>
      <c r="HXJ168" s="321"/>
      <c r="HXK168" s="84"/>
      <c r="HXL168" s="321"/>
      <c r="HXM168" s="321"/>
      <c r="HXN168" s="84"/>
      <c r="HXO168" s="85"/>
      <c r="HXP168" s="84"/>
      <c r="HXQ168" s="321"/>
      <c r="HXR168" s="321"/>
      <c r="HXS168" s="321"/>
      <c r="HXT168" s="321"/>
      <c r="HXU168" s="321"/>
      <c r="HXV168" s="321"/>
      <c r="HXW168" s="321"/>
      <c r="HXX168" s="321"/>
      <c r="HXY168" s="321"/>
      <c r="HXZ168" s="321"/>
      <c r="HYA168" s="321"/>
      <c r="HYB168" s="321"/>
      <c r="HYC168" s="84"/>
      <c r="HYD168" s="321"/>
      <c r="HYE168" s="321"/>
      <c r="HYF168" s="84"/>
      <c r="HYG168" s="85"/>
      <c r="HYH168" s="84"/>
      <c r="HYI168" s="321"/>
      <c r="HYJ168" s="321"/>
      <c r="HYK168" s="321"/>
      <c r="HYL168" s="321"/>
      <c r="HYM168" s="321"/>
      <c r="HYN168" s="321"/>
      <c r="HYO168" s="321"/>
      <c r="HYP168" s="321"/>
      <c r="HYQ168" s="321"/>
      <c r="HYR168" s="321"/>
      <c r="HYS168" s="321"/>
      <c r="HYT168" s="321"/>
      <c r="HYU168" s="84"/>
      <c r="HYV168" s="321"/>
      <c r="HYW168" s="321"/>
      <c r="HYX168" s="84"/>
      <c r="HYY168" s="85"/>
      <c r="HYZ168" s="84"/>
      <c r="HZA168" s="321"/>
      <c r="HZB168" s="321"/>
      <c r="HZC168" s="321"/>
      <c r="HZD168" s="321"/>
      <c r="HZE168" s="321"/>
      <c r="HZF168" s="321"/>
      <c r="HZG168" s="321"/>
      <c r="HZH168" s="321"/>
      <c r="HZI168" s="321"/>
      <c r="HZJ168" s="321"/>
      <c r="HZK168" s="321"/>
      <c r="HZL168" s="321"/>
      <c r="HZM168" s="84"/>
      <c r="HZN168" s="321"/>
      <c r="HZO168" s="321"/>
      <c r="HZP168" s="84"/>
      <c r="HZQ168" s="85"/>
      <c r="HZR168" s="84"/>
      <c r="HZS168" s="321"/>
      <c r="HZT168" s="321"/>
      <c r="HZU168" s="321"/>
      <c r="HZV168" s="321"/>
      <c r="HZW168" s="321"/>
      <c r="HZX168" s="321"/>
      <c r="HZY168" s="321"/>
      <c r="HZZ168" s="321"/>
      <c r="IAA168" s="321"/>
      <c r="IAB168" s="321"/>
      <c r="IAC168" s="321"/>
      <c r="IAD168" s="321"/>
      <c r="IAE168" s="84"/>
      <c r="IAF168" s="321"/>
      <c r="IAG168" s="321"/>
      <c r="IAH168" s="84"/>
      <c r="IAI168" s="85"/>
      <c r="IAJ168" s="84"/>
      <c r="IAK168" s="321"/>
      <c r="IAL168" s="321"/>
      <c r="IAM168" s="321"/>
      <c r="IAN168" s="321"/>
      <c r="IAO168" s="321"/>
      <c r="IAP168" s="321"/>
      <c r="IAQ168" s="321"/>
      <c r="IAR168" s="321"/>
      <c r="IAS168" s="321"/>
      <c r="IAT168" s="321"/>
      <c r="IAU168" s="321"/>
      <c r="IAV168" s="321"/>
      <c r="IAW168" s="84"/>
      <c r="IAX168" s="321"/>
      <c r="IAY168" s="321"/>
      <c r="IAZ168" s="84"/>
      <c r="IBA168" s="85"/>
      <c r="IBB168" s="84"/>
      <c r="IBC168" s="321"/>
      <c r="IBD168" s="321"/>
      <c r="IBE168" s="321"/>
      <c r="IBF168" s="321"/>
      <c r="IBG168" s="321"/>
      <c r="IBH168" s="321"/>
      <c r="IBI168" s="321"/>
      <c r="IBJ168" s="321"/>
      <c r="IBK168" s="321"/>
      <c r="IBL168" s="321"/>
      <c r="IBM168" s="321"/>
      <c r="IBN168" s="321"/>
      <c r="IBO168" s="84"/>
      <c r="IBP168" s="321"/>
      <c r="IBQ168" s="321"/>
      <c r="IBR168" s="84"/>
      <c r="IBS168" s="85"/>
      <c r="IBT168" s="84"/>
      <c r="IBU168" s="321"/>
      <c r="IBV168" s="321"/>
      <c r="IBW168" s="321"/>
      <c r="IBX168" s="321"/>
      <c r="IBY168" s="321"/>
      <c r="IBZ168" s="321"/>
      <c r="ICA168" s="321"/>
      <c r="ICB168" s="321"/>
      <c r="ICC168" s="321"/>
      <c r="ICD168" s="321"/>
      <c r="ICE168" s="321"/>
      <c r="ICF168" s="321"/>
      <c r="ICG168" s="84"/>
      <c r="ICH168" s="321"/>
      <c r="ICI168" s="321"/>
      <c r="ICJ168" s="84"/>
      <c r="ICK168" s="85"/>
      <c r="ICL168" s="84"/>
      <c r="ICM168" s="321"/>
      <c r="ICN168" s="321"/>
      <c r="ICO168" s="321"/>
      <c r="ICP168" s="321"/>
      <c r="ICQ168" s="321"/>
      <c r="ICR168" s="321"/>
      <c r="ICS168" s="321"/>
      <c r="ICT168" s="321"/>
      <c r="ICU168" s="321"/>
      <c r="ICV168" s="321"/>
      <c r="ICW168" s="321"/>
      <c r="ICX168" s="321"/>
      <c r="ICY168" s="84"/>
      <c r="ICZ168" s="321"/>
      <c r="IDA168" s="321"/>
      <c r="IDB168" s="84"/>
      <c r="IDC168" s="85"/>
      <c r="IDD168" s="84"/>
      <c r="IDE168" s="321"/>
      <c r="IDF168" s="321"/>
      <c r="IDG168" s="321"/>
      <c r="IDH168" s="321"/>
      <c r="IDI168" s="321"/>
      <c r="IDJ168" s="321"/>
      <c r="IDK168" s="321"/>
      <c r="IDL168" s="321"/>
      <c r="IDM168" s="321"/>
      <c r="IDN168" s="321"/>
      <c r="IDO168" s="321"/>
      <c r="IDP168" s="321"/>
      <c r="IDQ168" s="84"/>
      <c r="IDR168" s="321"/>
      <c r="IDS168" s="321"/>
      <c r="IDT168" s="84"/>
      <c r="IDU168" s="85"/>
      <c r="IDV168" s="84"/>
      <c r="IDW168" s="321"/>
      <c r="IDX168" s="321"/>
      <c r="IDY168" s="321"/>
      <c r="IDZ168" s="321"/>
      <c r="IEA168" s="321"/>
      <c r="IEB168" s="321"/>
      <c r="IEC168" s="321"/>
      <c r="IED168" s="321"/>
      <c r="IEE168" s="321"/>
      <c r="IEF168" s="321"/>
      <c r="IEG168" s="321"/>
      <c r="IEH168" s="321"/>
      <c r="IEI168" s="84"/>
      <c r="IEJ168" s="321"/>
      <c r="IEK168" s="321"/>
      <c r="IEL168" s="84"/>
      <c r="IEM168" s="85"/>
      <c r="IEN168" s="84"/>
      <c r="IEO168" s="321"/>
      <c r="IEP168" s="321"/>
      <c r="IEQ168" s="321"/>
      <c r="IER168" s="321"/>
      <c r="IES168" s="321"/>
      <c r="IET168" s="321"/>
      <c r="IEU168" s="321"/>
      <c r="IEV168" s="321"/>
      <c r="IEW168" s="321"/>
      <c r="IEX168" s="321"/>
      <c r="IEY168" s="321"/>
      <c r="IEZ168" s="321"/>
      <c r="IFA168" s="84"/>
      <c r="IFB168" s="321"/>
      <c r="IFC168" s="321"/>
      <c r="IFD168" s="84"/>
      <c r="IFE168" s="85"/>
      <c r="IFF168" s="84"/>
      <c r="IFG168" s="321"/>
      <c r="IFH168" s="321"/>
      <c r="IFI168" s="321"/>
      <c r="IFJ168" s="321"/>
      <c r="IFK168" s="321"/>
      <c r="IFL168" s="321"/>
      <c r="IFM168" s="321"/>
      <c r="IFN168" s="321"/>
      <c r="IFO168" s="321"/>
      <c r="IFP168" s="321"/>
      <c r="IFQ168" s="321"/>
      <c r="IFR168" s="321"/>
      <c r="IFS168" s="84"/>
      <c r="IFT168" s="321"/>
      <c r="IFU168" s="321"/>
      <c r="IFV168" s="84"/>
      <c r="IFW168" s="85"/>
      <c r="IFX168" s="84"/>
      <c r="IFY168" s="321"/>
      <c r="IFZ168" s="321"/>
      <c r="IGA168" s="321"/>
      <c r="IGB168" s="321"/>
      <c r="IGC168" s="321"/>
      <c r="IGD168" s="321"/>
      <c r="IGE168" s="321"/>
      <c r="IGF168" s="321"/>
      <c r="IGG168" s="321"/>
      <c r="IGH168" s="321"/>
      <c r="IGI168" s="321"/>
      <c r="IGJ168" s="321"/>
      <c r="IGK168" s="84"/>
      <c r="IGL168" s="321"/>
      <c r="IGM168" s="321"/>
      <c r="IGN168" s="84"/>
      <c r="IGO168" s="85"/>
      <c r="IGP168" s="84"/>
      <c r="IGQ168" s="321"/>
      <c r="IGR168" s="321"/>
      <c r="IGS168" s="321"/>
      <c r="IGT168" s="321"/>
      <c r="IGU168" s="321"/>
      <c r="IGV168" s="321"/>
      <c r="IGW168" s="321"/>
      <c r="IGX168" s="321"/>
      <c r="IGY168" s="321"/>
      <c r="IGZ168" s="321"/>
      <c r="IHA168" s="321"/>
      <c r="IHB168" s="321"/>
      <c r="IHC168" s="84"/>
      <c r="IHD168" s="321"/>
      <c r="IHE168" s="321"/>
      <c r="IHF168" s="84"/>
      <c r="IHG168" s="85"/>
      <c r="IHH168" s="84"/>
      <c r="IHI168" s="321"/>
      <c r="IHJ168" s="321"/>
      <c r="IHK168" s="321"/>
      <c r="IHL168" s="321"/>
      <c r="IHM168" s="321"/>
      <c r="IHN168" s="321"/>
      <c r="IHO168" s="321"/>
      <c r="IHP168" s="321"/>
      <c r="IHQ168" s="321"/>
      <c r="IHR168" s="321"/>
      <c r="IHS168" s="321"/>
      <c r="IHT168" s="321"/>
      <c r="IHU168" s="84"/>
      <c r="IHV168" s="321"/>
      <c r="IHW168" s="321"/>
      <c r="IHX168" s="84"/>
      <c r="IHY168" s="85"/>
      <c r="IHZ168" s="84"/>
      <c r="IIA168" s="321"/>
      <c r="IIB168" s="321"/>
      <c r="IIC168" s="321"/>
      <c r="IID168" s="321"/>
      <c r="IIE168" s="321"/>
      <c r="IIF168" s="321"/>
      <c r="IIG168" s="321"/>
      <c r="IIH168" s="321"/>
      <c r="III168" s="321"/>
      <c r="IIJ168" s="321"/>
      <c r="IIK168" s="321"/>
      <c r="IIL168" s="321"/>
      <c r="IIM168" s="84"/>
      <c r="IIN168" s="321"/>
      <c r="IIO168" s="321"/>
      <c r="IIP168" s="84"/>
      <c r="IIQ168" s="85"/>
      <c r="IIR168" s="84"/>
      <c r="IIS168" s="321"/>
      <c r="IIT168" s="321"/>
      <c r="IIU168" s="321"/>
      <c r="IIV168" s="321"/>
      <c r="IIW168" s="321"/>
      <c r="IIX168" s="321"/>
      <c r="IIY168" s="321"/>
      <c r="IIZ168" s="321"/>
      <c r="IJA168" s="321"/>
      <c r="IJB168" s="321"/>
      <c r="IJC168" s="321"/>
      <c r="IJD168" s="321"/>
      <c r="IJE168" s="84"/>
      <c r="IJF168" s="321"/>
      <c r="IJG168" s="321"/>
      <c r="IJH168" s="84"/>
      <c r="IJI168" s="85"/>
      <c r="IJJ168" s="84"/>
      <c r="IJK168" s="321"/>
      <c r="IJL168" s="321"/>
      <c r="IJM168" s="321"/>
      <c r="IJN168" s="321"/>
      <c r="IJO168" s="321"/>
      <c r="IJP168" s="321"/>
      <c r="IJQ168" s="321"/>
      <c r="IJR168" s="321"/>
      <c r="IJS168" s="321"/>
      <c r="IJT168" s="321"/>
      <c r="IJU168" s="321"/>
      <c r="IJV168" s="321"/>
      <c r="IJW168" s="84"/>
      <c r="IJX168" s="321"/>
      <c r="IJY168" s="321"/>
      <c r="IJZ168" s="84"/>
      <c r="IKA168" s="85"/>
      <c r="IKB168" s="84"/>
      <c r="IKC168" s="321"/>
      <c r="IKD168" s="321"/>
      <c r="IKE168" s="321"/>
      <c r="IKF168" s="321"/>
      <c r="IKG168" s="321"/>
      <c r="IKH168" s="321"/>
      <c r="IKI168" s="321"/>
      <c r="IKJ168" s="321"/>
      <c r="IKK168" s="321"/>
      <c r="IKL168" s="321"/>
      <c r="IKM168" s="321"/>
      <c r="IKN168" s="321"/>
      <c r="IKO168" s="84"/>
      <c r="IKP168" s="321"/>
      <c r="IKQ168" s="321"/>
      <c r="IKR168" s="84"/>
      <c r="IKS168" s="85"/>
      <c r="IKT168" s="84"/>
      <c r="IKU168" s="321"/>
      <c r="IKV168" s="321"/>
      <c r="IKW168" s="321"/>
      <c r="IKX168" s="321"/>
      <c r="IKY168" s="321"/>
      <c r="IKZ168" s="321"/>
      <c r="ILA168" s="321"/>
      <c r="ILB168" s="321"/>
      <c r="ILC168" s="321"/>
      <c r="ILD168" s="321"/>
      <c r="ILE168" s="321"/>
      <c r="ILF168" s="321"/>
      <c r="ILG168" s="84"/>
      <c r="ILH168" s="321"/>
      <c r="ILI168" s="321"/>
      <c r="ILJ168" s="84"/>
      <c r="ILK168" s="85"/>
      <c r="ILL168" s="84"/>
      <c r="ILM168" s="321"/>
      <c r="ILN168" s="321"/>
      <c r="ILO168" s="321"/>
      <c r="ILP168" s="321"/>
      <c r="ILQ168" s="321"/>
      <c r="ILR168" s="321"/>
      <c r="ILS168" s="321"/>
      <c r="ILT168" s="321"/>
      <c r="ILU168" s="321"/>
      <c r="ILV168" s="321"/>
      <c r="ILW168" s="321"/>
      <c r="ILX168" s="321"/>
      <c r="ILY168" s="84"/>
      <c r="ILZ168" s="321"/>
      <c r="IMA168" s="321"/>
      <c r="IMB168" s="84"/>
      <c r="IMC168" s="85"/>
      <c r="IMD168" s="84"/>
      <c r="IME168" s="321"/>
      <c r="IMF168" s="321"/>
      <c r="IMG168" s="321"/>
      <c r="IMH168" s="321"/>
      <c r="IMI168" s="321"/>
      <c r="IMJ168" s="321"/>
      <c r="IMK168" s="321"/>
      <c r="IML168" s="321"/>
      <c r="IMM168" s="321"/>
      <c r="IMN168" s="321"/>
      <c r="IMO168" s="321"/>
      <c r="IMP168" s="321"/>
      <c r="IMQ168" s="84"/>
      <c r="IMR168" s="321"/>
      <c r="IMS168" s="321"/>
      <c r="IMT168" s="84"/>
      <c r="IMU168" s="85"/>
      <c r="IMV168" s="84"/>
      <c r="IMW168" s="321"/>
      <c r="IMX168" s="321"/>
      <c r="IMY168" s="321"/>
      <c r="IMZ168" s="321"/>
      <c r="INA168" s="321"/>
      <c r="INB168" s="321"/>
      <c r="INC168" s="321"/>
      <c r="IND168" s="321"/>
      <c r="INE168" s="321"/>
      <c r="INF168" s="321"/>
      <c r="ING168" s="321"/>
      <c r="INH168" s="321"/>
      <c r="INI168" s="84"/>
      <c r="INJ168" s="321"/>
      <c r="INK168" s="321"/>
      <c r="INL168" s="84"/>
      <c r="INM168" s="85"/>
      <c r="INN168" s="84"/>
      <c r="INO168" s="321"/>
      <c r="INP168" s="321"/>
      <c r="INQ168" s="321"/>
      <c r="INR168" s="321"/>
      <c r="INS168" s="321"/>
      <c r="INT168" s="321"/>
      <c r="INU168" s="321"/>
      <c r="INV168" s="321"/>
      <c r="INW168" s="321"/>
      <c r="INX168" s="321"/>
      <c r="INY168" s="321"/>
      <c r="INZ168" s="321"/>
      <c r="IOA168" s="84"/>
      <c r="IOB168" s="321"/>
      <c r="IOC168" s="321"/>
      <c r="IOD168" s="84"/>
      <c r="IOE168" s="85"/>
      <c r="IOF168" s="84"/>
      <c r="IOG168" s="321"/>
      <c r="IOH168" s="321"/>
      <c r="IOI168" s="321"/>
      <c r="IOJ168" s="321"/>
      <c r="IOK168" s="321"/>
      <c r="IOL168" s="321"/>
      <c r="IOM168" s="321"/>
      <c r="ION168" s="321"/>
      <c r="IOO168" s="321"/>
      <c r="IOP168" s="321"/>
      <c r="IOQ168" s="321"/>
      <c r="IOR168" s="321"/>
      <c r="IOS168" s="84"/>
      <c r="IOT168" s="321"/>
      <c r="IOU168" s="321"/>
      <c r="IOV168" s="84"/>
      <c r="IOW168" s="85"/>
      <c r="IOX168" s="84"/>
      <c r="IOY168" s="321"/>
      <c r="IOZ168" s="321"/>
      <c r="IPA168" s="321"/>
      <c r="IPB168" s="321"/>
      <c r="IPC168" s="321"/>
      <c r="IPD168" s="321"/>
      <c r="IPE168" s="321"/>
      <c r="IPF168" s="321"/>
      <c r="IPG168" s="321"/>
      <c r="IPH168" s="321"/>
      <c r="IPI168" s="321"/>
      <c r="IPJ168" s="321"/>
      <c r="IPK168" s="84"/>
      <c r="IPL168" s="321"/>
      <c r="IPM168" s="321"/>
      <c r="IPN168" s="84"/>
      <c r="IPO168" s="85"/>
      <c r="IPP168" s="84"/>
      <c r="IPQ168" s="321"/>
      <c r="IPR168" s="321"/>
      <c r="IPS168" s="321"/>
      <c r="IPT168" s="321"/>
      <c r="IPU168" s="321"/>
      <c r="IPV168" s="321"/>
      <c r="IPW168" s="321"/>
      <c r="IPX168" s="321"/>
      <c r="IPY168" s="321"/>
      <c r="IPZ168" s="321"/>
      <c r="IQA168" s="321"/>
      <c r="IQB168" s="321"/>
      <c r="IQC168" s="84"/>
      <c r="IQD168" s="321"/>
      <c r="IQE168" s="321"/>
      <c r="IQF168" s="84"/>
      <c r="IQG168" s="85"/>
      <c r="IQH168" s="84"/>
      <c r="IQI168" s="321"/>
      <c r="IQJ168" s="321"/>
      <c r="IQK168" s="321"/>
      <c r="IQL168" s="321"/>
      <c r="IQM168" s="321"/>
      <c r="IQN168" s="321"/>
      <c r="IQO168" s="321"/>
      <c r="IQP168" s="321"/>
      <c r="IQQ168" s="321"/>
      <c r="IQR168" s="321"/>
      <c r="IQS168" s="321"/>
      <c r="IQT168" s="321"/>
      <c r="IQU168" s="84"/>
      <c r="IQV168" s="321"/>
      <c r="IQW168" s="321"/>
      <c r="IQX168" s="84"/>
      <c r="IQY168" s="85"/>
      <c r="IQZ168" s="84"/>
      <c r="IRA168" s="321"/>
      <c r="IRB168" s="321"/>
      <c r="IRC168" s="321"/>
      <c r="IRD168" s="321"/>
      <c r="IRE168" s="321"/>
      <c r="IRF168" s="321"/>
      <c r="IRG168" s="321"/>
      <c r="IRH168" s="321"/>
      <c r="IRI168" s="321"/>
      <c r="IRJ168" s="321"/>
      <c r="IRK168" s="321"/>
      <c r="IRL168" s="321"/>
      <c r="IRM168" s="84"/>
      <c r="IRN168" s="321"/>
      <c r="IRO168" s="321"/>
      <c r="IRP168" s="84"/>
      <c r="IRQ168" s="85"/>
      <c r="IRR168" s="84"/>
      <c r="IRS168" s="321"/>
      <c r="IRT168" s="321"/>
      <c r="IRU168" s="321"/>
      <c r="IRV168" s="321"/>
      <c r="IRW168" s="321"/>
      <c r="IRX168" s="321"/>
      <c r="IRY168" s="321"/>
      <c r="IRZ168" s="321"/>
      <c r="ISA168" s="321"/>
      <c r="ISB168" s="321"/>
      <c r="ISC168" s="321"/>
      <c r="ISD168" s="321"/>
      <c r="ISE168" s="84"/>
      <c r="ISF168" s="321"/>
      <c r="ISG168" s="321"/>
      <c r="ISH168" s="84"/>
      <c r="ISI168" s="85"/>
      <c r="ISJ168" s="84"/>
      <c r="ISK168" s="321"/>
      <c r="ISL168" s="321"/>
      <c r="ISM168" s="321"/>
      <c r="ISN168" s="321"/>
      <c r="ISO168" s="321"/>
      <c r="ISP168" s="321"/>
      <c r="ISQ168" s="321"/>
      <c r="ISR168" s="321"/>
      <c r="ISS168" s="321"/>
      <c r="IST168" s="321"/>
      <c r="ISU168" s="321"/>
      <c r="ISV168" s="321"/>
      <c r="ISW168" s="84"/>
      <c r="ISX168" s="321"/>
      <c r="ISY168" s="321"/>
      <c r="ISZ168" s="84"/>
      <c r="ITA168" s="85"/>
      <c r="ITB168" s="84"/>
      <c r="ITC168" s="321"/>
      <c r="ITD168" s="321"/>
      <c r="ITE168" s="321"/>
      <c r="ITF168" s="321"/>
      <c r="ITG168" s="321"/>
      <c r="ITH168" s="321"/>
      <c r="ITI168" s="321"/>
      <c r="ITJ168" s="321"/>
      <c r="ITK168" s="321"/>
      <c r="ITL168" s="321"/>
      <c r="ITM168" s="321"/>
      <c r="ITN168" s="321"/>
      <c r="ITO168" s="84"/>
      <c r="ITP168" s="321"/>
      <c r="ITQ168" s="321"/>
      <c r="ITR168" s="84"/>
      <c r="ITS168" s="85"/>
      <c r="ITT168" s="84"/>
      <c r="ITU168" s="321"/>
      <c r="ITV168" s="321"/>
      <c r="ITW168" s="321"/>
      <c r="ITX168" s="321"/>
      <c r="ITY168" s="321"/>
      <c r="ITZ168" s="321"/>
      <c r="IUA168" s="321"/>
      <c r="IUB168" s="321"/>
      <c r="IUC168" s="321"/>
      <c r="IUD168" s="321"/>
      <c r="IUE168" s="321"/>
      <c r="IUF168" s="321"/>
      <c r="IUG168" s="84"/>
      <c r="IUH168" s="321"/>
      <c r="IUI168" s="321"/>
      <c r="IUJ168" s="84"/>
      <c r="IUK168" s="85"/>
      <c r="IUL168" s="84"/>
      <c r="IUM168" s="321"/>
      <c r="IUN168" s="321"/>
      <c r="IUO168" s="321"/>
      <c r="IUP168" s="321"/>
      <c r="IUQ168" s="321"/>
      <c r="IUR168" s="321"/>
      <c r="IUS168" s="321"/>
      <c r="IUT168" s="321"/>
      <c r="IUU168" s="321"/>
      <c r="IUV168" s="321"/>
      <c r="IUW168" s="321"/>
      <c r="IUX168" s="321"/>
      <c r="IUY168" s="84"/>
      <c r="IUZ168" s="321"/>
      <c r="IVA168" s="321"/>
      <c r="IVB168" s="84"/>
      <c r="IVC168" s="85"/>
      <c r="IVD168" s="84"/>
      <c r="IVE168" s="321"/>
      <c r="IVF168" s="321"/>
      <c r="IVG168" s="321"/>
      <c r="IVH168" s="321"/>
      <c r="IVI168" s="321"/>
      <c r="IVJ168" s="321"/>
      <c r="IVK168" s="321"/>
      <c r="IVL168" s="321"/>
      <c r="IVM168" s="321"/>
      <c r="IVN168" s="321"/>
      <c r="IVO168" s="321"/>
      <c r="IVP168" s="321"/>
      <c r="IVQ168" s="84"/>
      <c r="IVR168" s="321"/>
      <c r="IVS168" s="321"/>
      <c r="IVT168" s="84"/>
      <c r="IVU168" s="85"/>
      <c r="IVV168" s="84"/>
      <c r="IVW168" s="321"/>
      <c r="IVX168" s="321"/>
      <c r="IVY168" s="321"/>
      <c r="IVZ168" s="321"/>
      <c r="IWA168" s="321"/>
      <c r="IWB168" s="321"/>
      <c r="IWC168" s="321"/>
      <c r="IWD168" s="321"/>
      <c r="IWE168" s="321"/>
      <c r="IWF168" s="321"/>
      <c r="IWG168" s="321"/>
      <c r="IWH168" s="321"/>
      <c r="IWI168" s="84"/>
      <c r="IWJ168" s="321"/>
      <c r="IWK168" s="321"/>
      <c r="IWL168" s="84"/>
      <c r="IWM168" s="85"/>
      <c r="IWN168" s="84"/>
      <c r="IWO168" s="321"/>
      <c r="IWP168" s="321"/>
      <c r="IWQ168" s="321"/>
      <c r="IWR168" s="321"/>
      <c r="IWS168" s="321"/>
      <c r="IWT168" s="321"/>
      <c r="IWU168" s="321"/>
      <c r="IWV168" s="321"/>
      <c r="IWW168" s="321"/>
      <c r="IWX168" s="321"/>
      <c r="IWY168" s="321"/>
      <c r="IWZ168" s="321"/>
      <c r="IXA168" s="84"/>
      <c r="IXB168" s="321"/>
      <c r="IXC168" s="321"/>
      <c r="IXD168" s="84"/>
      <c r="IXE168" s="85"/>
      <c r="IXF168" s="84"/>
      <c r="IXG168" s="321"/>
      <c r="IXH168" s="321"/>
      <c r="IXI168" s="321"/>
      <c r="IXJ168" s="321"/>
      <c r="IXK168" s="321"/>
      <c r="IXL168" s="321"/>
      <c r="IXM168" s="321"/>
      <c r="IXN168" s="321"/>
      <c r="IXO168" s="321"/>
      <c r="IXP168" s="321"/>
      <c r="IXQ168" s="321"/>
      <c r="IXR168" s="321"/>
      <c r="IXS168" s="84"/>
      <c r="IXT168" s="321"/>
      <c r="IXU168" s="321"/>
      <c r="IXV168" s="84"/>
      <c r="IXW168" s="85"/>
      <c r="IXX168" s="84"/>
      <c r="IXY168" s="321"/>
      <c r="IXZ168" s="321"/>
      <c r="IYA168" s="321"/>
      <c r="IYB168" s="321"/>
      <c r="IYC168" s="321"/>
      <c r="IYD168" s="321"/>
      <c r="IYE168" s="321"/>
      <c r="IYF168" s="321"/>
      <c r="IYG168" s="321"/>
      <c r="IYH168" s="321"/>
      <c r="IYI168" s="321"/>
      <c r="IYJ168" s="321"/>
      <c r="IYK168" s="84"/>
      <c r="IYL168" s="321"/>
      <c r="IYM168" s="321"/>
      <c r="IYN168" s="84"/>
      <c r="IYO168" s="85"/>
      <c r="IYP168" s="84"/>
      <c r="IYQ168" s="321"/>
      <c r="IYR168" s="321"/>
      <c r="IYS168" s="321"/>
      <c r="IYT168" s="321"/>
      <c r="IYU168" s="321"/>
      <c r="IYV168" s="321"/>
      <c r="IYW168" s="321"/>
      <c r="IYX168" s="321"/>
      <c r="IYY168" s="321"/>
      <c r="IYZ168" s="321"/>
      <c r="IZA168" s="321"/>
      <c r="IZB168" s="321"/>
      <c r="IZC168" s="84"/>
      <c r="IZD168" s="321"/>
      <c r="IZE168" s="321"/>
      <c r="IZF168" s="84"/>
      <c r="IZG168" s="85"/>
      <c r="IZH168" s="84"/>
      <c r="IZI168" s="321"/>
      <c r="IZJ168" s="321"/>
      <c r="IZK168" s="321"/>
      <c r="IZL168" s="321"/>
      <c r="IZM168" s="321"/>
      <c r="IZN168" s="321"/>
      <c r="IZO168" s="321"/>
      <c r="IZP168" s="321"/>
      <c r="IZQ168" s="321"/>
      <c r="IZR168" s="321"/>
      <c r="IZS168" s="321"/>
      <c r="IZT168" s="321"/>
      <c r="IZU168" s="84"/>
      <c r="IZV168" s="321"/>
      <c r="IZW168" s="321"/>
      <c r="IZX168" s="84"/>
      <c r="IZY168" s="85"/>
      <c r="IZZ168" s="84"/>
      <c r="JAA168" s="321"/>
      <c r="JAB168" s="321"/>
      <c r="JAC168" s="321"/>
      <c r="JAD168" s="321"/>
      <c r="JAE168" s="321"/>
      <c r="JAF168" s="321"/>
      <c r="JAG168" s="321"/>
      <c r="JAH168" s="321"/>
      <c r="JAI168" s="321"/>
      <c r="JAJ168" s="321"/>
      <c r="JAK168" s="321"/>
      <c r="JAL168" s="321"/>
      <c r="JAM168" s="84"/>
      <c r="JAN168" s="321"/>
      <c r="JAO168" s="321"/>
      <c r="JAP168" s="84"/>
      <c r="JAQ168" s="85"/>
      <c r="JAR168" s="84"/>
      <c r="JAS168" s="321"/>
      <c r="JAT168" s="321"/>
      <c r="JAU168" s="321"/>
      <c r="JAV168" s="321"/>
      <c r="JAW168" s="321"/>
      <c r="JAX168" s="321"/>
      <c r="JAY168" s="321"/>
      <c r="JAZ168" s="321"/>
      <c r="JBA168" s="321"/>
      <c r="JBB168" s="321"/>
      <c r="JBC168" s="321"/>
      <c r="JBD168" s="321"/>
      <c r="JBE168" s="84"/>
      <c r="JBF168" s="321"/>
      <c r="JBG168" s="321"/>
      <c r="JBH168" s="84"/>
      <c r="JBI168" s="85"/>
      <c r="JBJ168" s="84"/>
      <c r="JBK168" s="321"/>
      <c r="JBL168" s="321"/>
      <c r="JBM168" s="321"/>
      <c r="JBN168" s="321"/>
      <c r="JBO168" s="321"/>
      <c r="JBP168" s="321"/>
      <c r="JBQ168" s="321"/>
      <c r="JBR168" s="321"/>
      <c r="JBS168" s="321"/>
      <c r="JBT168" s="321"/>
      <c r="JBU168" s="321"/>
      <c r="JBV168" s="321"/>
      <c r="JBW168" s="84"/>
      <c r="JBX168" s="321"/>
      <c r="JBY168" s="321"/>
      <c r="JBZ168" s="84"/>
      <c r="JCA168" s="85"/>
      <c r="JCB168" s="84"/>
      <c r="JCC168" s="321"/>
      <c r="JCD168" s="321"/>
      <c r="JCE168" s="321"/>
      <c r="JCF168" s="321"/>
      <c r="JCG168" s="321"/>
      <c r="JCH168" s="321"/>
      <c r="JCI168" s="321"/>
      <c r="JCJ168" s="321"/>
      <c r="JCK168" s="321"/>
      <c r="JCL168" s="321"/>
      <c r="JCM168" s="321"/>
      <c r="JCN168" s="321"/>
      <c r="JCO168" s="84"/>
      <c r="JCP168" s="321"/>
      <c r="JCQ168" s="321"/>
      <c r="JCR168" s="84"/>
      <c r="JCS168" s="85"/>
      <c r="JCT168" s="84"/>
      <c r="JCU168" s="321"/>
      <c r="JCV168" s="321"/>
      <c r="JCW168" s="321"/>
      <c r="JCX168" s="321"/>
      <c r="JCY168" s="321"/>
      <c r="JCZ168" s="321"/>
      <c r="JDA168" s="321"/>
      <c r="JDB168" s="321"/>
      <c r="JDC168" s="321"/>
      <c r="JDD168" s="321"/>
      <c r="JDE168" s="321"/>
      <c r="JDF168" s="321"/>
      <c r="JDG168" s="84"/>
      <c r="JDH168" s="321"/>
      <c r="JDI168" s="321"/>
      <c r="JDJ168" s="84"/>
      <c r="JDK168" s="85"/>
      <c r="JDL168" s="84"/>
      <c r="JDM168" s="321"/>
      <c r="JDN168" s="321"/>
      <c r="JDO168" s="321"/>
      <c r="JDP168" s="321"/>
      <c r="JDQ168" s="321"/>
      <c r="JDR168" s="321"/>
      <c r="JDS168" s="321"/>
      <c r="JDT168" s="321"/>
      <c r="JDU168" s="321"/>
      <c r="JDV168" s="321"/>
      <c r="JDW168" s="321"/>
      <c r="JDX168" s="321"/>
      <c r="JDY168" s="84"/>
      <c r="JDZ168" s="321"/>
      <c r="JEA168" s="321"/>
      <c r="JEB168" s="84"/>
      <c r="JEC168" s="85"/>
      <c r="JED168" s="84"/>
      <c r="JEE168" s="321"/>
      <c r="JEF168" s="321"/>
      <c r="JEG168" s="321"/>
      <c r="JEH168" s="321"/>
      <c r="JEI168" s="321"/>
      <c r="JEJ168" s="321"/>
      <c r="JEK168" s="321"/>
      <c r="JEL168" s="321"/>
      <c r="JEM168" s="321"/>
      <c r="JEN168" s="321"/>
      <c r="JEO168" s="321"/>
      <c r="JEP168" s="321"/>
      <c r="JEQ168" s="84"/>
      <c r="JER168" s="321"/>
      <c r="JES168" s="321"/>
      <c r="JET168" s="84"/>
      <c r="JEU168" s="85"/>
      <c r="JEV168" s="84"/>
      <c r="JEW168" s="321"/>
      <c r="JEX168" s="321"/>
      <c r="JEY168" s="321"/>
      <c r="JEZ168" s="321"/>
      <c r="JFA168" s="321"/>
      <c r="JFB168" s="321"/>
      <c r="JFC168" s="321"/>
      <c r="JFD168" s="321"/>
      <c r="JFE168" s="321"/>
      <c r="JFF168" s="321"/>
      <c r="JFG168" s="321"/>
      <c r="JFH168" s="321"/>
      <c r="JFI168" s="84"/>
      <c r="JFJ168" s="321"/>
      <c r="JFK168" s="321"/>
      <c r="JFL168" s="84"/>
      <c r="JFM168" s="85"/>
      <c r="JFN168" s="84"/>
      <c r="JFO168" s="321"/>
      <c r="JFP168" s="321"/>
      <c r="JFQ168" s="321"/>
      <c r="JFR168" s="321"/>
      <c r="JFS168" s="321"/>
      <c r="JFT168" s="321"/>
      <c r="JFU168" s="321"/>
      <c r="JFV168" s="321"/>
      <c r="JFW168" s="321"/>
      <c r="JFX168" s="321"/>
      <c r="JFY168" s="321"/>
      <c r="JFZ168" s="321"/>
      <c r="JGA168" s="84"/>
      <c r="JGB168" s="321"/>
      <c r="JGC168" s="321"/>
      <c r="JGD168" s="84"/>
      <c r="JGE168" s="85"/>
      <c r="JGF168" s="84"/>
      <c r="JGG168" s="321"/>
      <c r="JGH168" s="321"/>
      <c r="JGI168" s="321"/>
      <c r="JGJ168" s="321"/>
      <c r="JGK168" s="321"/>
      <c r="JGL168" s="321"/>
      <c r="JGM168" s="321"/>
      <c r="JGN168" s="321"/>
      <c r="JGO168" s="321"/>
      <c r="JGP168" s="321"/>
      <c r="JGQ168" s="321"/>
      <c r="JGR168" s="321"/>
      <c r="JGS168" s="84"/>
      <c r="JGT168" s="321"/>
      <c r="JGU168" s="321"/>
      <c r="JGV168" s="84"/>
      <c r="JGW168" s="85"/>
      <c r="JGX168" s="84"/>
      <c r="JGY168" s="321"/>
      <c r="JGZ168" s="321"/>
      <c r="JHA168" s="321"/>
      <c r="JHB168" s="321"/>
      <c r="JHC168" s="321"/>
      <c r="JHD168" s="321"/>
      <c r="JHE168" s="321"/>
      <c r="JHF168" s="321"/>
      <c r="JHG168" s="321"/>
      <c r="JHH168" s="321"/>
      <c r="JHI168" s="321"/>
      <c r="JHJ168" s="321"/>
      <c r="JHK168" s="84"/>
      <c r="JHL168" s="321"/>
      <c r="JHM168" s="321"/>
      <c r="JHN168" s="84"/>
      <c r="JHO168" s="85"/>
      <c r="JHP168" s="84"/>
      <c r="JHQ168" s="321"/>
      <c r="JHR168" s="321"/>
      <c r="JHS168" s="321"/>
      <c r="JHT168" s="321"/>
      <c r="JHU168" s="321"/>
      <c r="JHV168" s="321"/>
      <c r="JHW168" s="321"/>
      <c r="JHX168" s="321"/>
      <c r="JHY168" s="321"/>
      <c r="JHZ168" s="321"/>
      <c r="JIA168" s="321"/>
      <c r="JIB168" s="321"/>
      <c r="JIC168" s="84"/>
      <c r="JID168" s="321"/>
      <c r="JIE168" s="321"/>
      <c r="JIF168" s="84"/>
      <c r="JIG168" s="85"/>
      <c r="JIH168" s="84"/>
      <c r="JII168" s="321"/>
      <c r="JIJ168" s="321"/>
      <c r="JIK168" s="321"/>
      <c r="JIL168" s="321"/>
      <c r="JIM168" s="321"/>
      <c r="JIN168" s="321"/>
      <c r="JIO168" s="321"/>
      <c r="JIP168" s="321"/>
      <c r="JIQ168" s="321"/>
      <c r="JIR168" s="321"/>
      <c r="JIS168" s="321"/>
      <c r="JIT168" s="321"/>
      <c r="JIU168" s="84"/>
      <c r="JIV168" s="321"/>
      <c r="JIW168" s="321"/>
      <c r="JIX168" s="84"/>
      <c r="JIY168" s="85"/>
      <c r="JIZ168" s="84"/>
      <c r="JJA168" s="321"/>
      <c r="JJB168" s="321"/>
      <c r="JJC168" s="321"/>
      <c r="JJD168" s="321"/>
      <c r="JJE168" s="321"/>
      <c r="JJF168" s="321"/>
      <c r="JJG168" s="321"/>
      <c r="JJH168" s="321"/>
      <c r="JJI168" s="321"/>
      <c r="JJJ168" s="321"/>
      <c r="JJK168" s="321"/>
      <c r="JJL168" s="321"/>
      <c r="JJM168" s="84"/>
      <c r="JJN168" s="321"/>
      <c r="JJO168" s="321"/>
      <c r="JJP168" s="84"/>
      <c r="JJQ168" s="85"/>
      <c r="JJR168" s="84"/>
      <c r="JJS168" s="321"/>
      <c r="JJT168" s="321"/>
      <c r="JJU168" s="321"/>
      <c r="JJV168" s="321"/>
      <c r="JJW168" s="321"/>
      <c r="JJX168" s="321"/>
      <c r="JJY168" s="321"/>
      <c r="JJZ168" s="321"/>
      <c r="JKA168" s="321"/>
      <c r="JKB168" s="321"/>
      <c r="JKC168" s="321"/>
      <c r="JKD168" s="321"/>
      <c r="JKE168" s="84"/>
      <c r="JKF168" s="321"/>
      <c r="JKG168" s="321"/>
      <c r="JKH168" s="84"/>
      <c r="JKI168" s="85"/>
      <c r="JKJ168" s="84"/>
      <c r="JKK168" s="321"/>
      <c r="JKL168" s="321"/>
      <c r="JKM168" s="321"/>
      <c r="JKN168" s="321"/>
      <c r="JKO168" s="321"/>
      <c r="JKP168" s="321"/>
      <c r="JKQ168" s="321"/>
      <c r="JKR168" s="321"/>
      <c r="JKS168" s="321"/>
      <c r="JKT168" s="321"/>
      <c r="JKU168" s="321"/>
      <c r="JKV168" s="321"/>
      <c r="JKW168" s="84"/>
      <c r="JKX168" s="321"/>
      <c r="JKY168" s="321"/>
      <c r="JKZ168" s="84"/>
      <c r="JLA168" s="85"/>
      <c r="JLB168" s="84"/>
      <c r="JLC168" s="321"/>
      <c r="JLD168" s="321"/>
      <c r="JLE168" s="321"/>
      <c r="JLF168" s="321"/>
      <c r="JLG168" s="321"/>
      <c r="JLH168" s="321"/>
      <c r="JLI168" s="321"/>
      <c r="JLJ168" s="321"/>
      <c r="JLK168" s="321"/>
      <c r="JLL168" s="321"/>
      <c r="JLM168" s="321"/>
      <c r="JLN168" s="321"/>
      <c r="JLO168" s="84"/>
      <c r="JLP168" s="321"/>
      <c r="JLQ168" s="321"/>
      <c r="JLR168" s="84"/>
      <c r="JLS168" s="85"/>
      <c r="JLT168" s="84"/>
      <c r="JLU168" s="321"/>
      <c r="JLV168" s="321"/>
      <c r="JLW168" s="321"/>
      <c r="JLX168" s="321"/>
      <c r="JLY168" s="321"/>
      <c r="JLZ168" s="321"/>
      <c r="JMA168" s="321"/>
      <c r="JMB168" s="321"/>
      <c r="JMC168" s="321"/>
      <c r="JMD168" s="321"/>
      <c r="JME168" s="321"/>
      <c r="JMF168" s="321"/>
      <c r="JMG168" s="84"/>
      <c r="JMH168" s="321"/>
      <c r="JMI168" s="321"/>
      <c r="JMJ168" s="84"/>
      <c r="JMK168" s="85"/>
      <c r="JML168" s="84"/>
      <c r="JMM168" s="321"/>
      <c r="JMN168" s="321"/>
      <c r="JMO168" s="321"/>
      <c r="JMP168" s="321"/>
      <c r="JMQ168" s="321"/>
      <c r="JMR168" s="321"/>
      <c r="JMS168" s="321"/>
      <c r="JMT168" s="321"/>
      <c r="JMU168" s="321"/>
      <c r="JMV168" s="321"/>
      <c r="JMW168" s="321"/>
      <c r="JMX168" s="321"/>
      <c r="JMY168" s="84"/>
      <c r="JMZ168" s="321"/>
      <c r="JNA168" s="321"/>
      <c r="JNB168" s="84"/>
      <c r="JNC168" s="85"/>
      <c r="JND168" s="84"/>
      <c r="JNE168" s="321"/>
      <c r="JNF168" s="321"/>
      <c r="JNG168" s="321"/>
      <c r="JNH168" s="321"/>
      <c r="JNI168" s="321"/>
      <c r="JNJ168" s="321"/>
      <c r="JNK168" s="321"/>
      <c r="JNL168" s="321"/>
      <c r="JNM168" s="321"/>
      <c r="JNN168" s="321"/>
      <c r="JNO168" s="321"/>
      <c r="JNP168" s="321"/>
      <c r="JNQ168" s="84"/>
      <c r="JNR168" s="321"/>
      <c r="JNS168" s="321"/>
      <c r="JNT168" s="84"/>
      <c r="JNU168" s="85"/>
      <c r="JNV168" s="84"/>
      <c r="JNW168" s="321"/>
      <c r="JNX168" s="321"/>
      <c r="JNY168" s="321"/>
      <c r="JNZ168" s="321"/>
      <c r="JOA168" s="321"/>
      <c r="JOB168" s="321"/>
      <c r="JOC168" s="321"/>
      <c r="JOD168" s="321"/>
      <c r="JOE168" s="321"/>
      <c r="JOF168" s="321"/>
      <c r="JOG168" s="321"/>
      <c r="JOH168" s="321"/>
      <c r="JOI168" s="84"/>
      <c r="JOJ168" s="321"/>
      <c r="JOK168" s="321"/>
      <c r="JOL168" s="84"/>
      <c r="JOM168" s="85"/>
      <c r="JON168" s="84"/>
      <c r="JOO168" s="321"/>
      <c r="JOP168" s="321"/>
      <c r="JOQ168" s="321"/>
      <c r="JOR168" s="321"/>
      <c r="JOS168" s="321"/>
      <c r="JOT168" s="321"/>
      <c r="JOU168" s="321"/>
      <c r="JOV168" s="321"/>
      <c r="JOW168" s="321"/>
      <c r="JOX168" s="321"/>
      <c r="JOY168" s="321"/>
      <c r="JOZ168" s="321"/>
      <c r="JPA168" s="84"/>
      <c r="JPB168" s="321"/>
      <c r="JPC168" s="321"/>
      <c r="JPD168" s="84"/>
      <c r="JPE168" s="85"/>
      <c r="JPF168" s="84"/>
      <c r="JPG168" s="321"/>
      <c r="JPH168" s="321"/>
      <c r="JPI168" s="321"/>
      <c r="JPJ168" s="321"/>
      <c r="JPK168" s="321"/>
      <c r="JPL168" s="321"/>
      <c r="JPM168" s="321"/>
      <c r="JPN168" s="321"/>
      <c r="JPO168" s="321"/>
      <c r="JPP168" s="321"/>
      <c r="JPQ168" s="321"/>
      <c r="JPR168" s="321"/>
      <c r="JPS168" s="84"/>
      <c r="JPT168" s="321"/>
      <c r="JPU168" s="321"/>
      <c r="JPV168" s="84"/>
      <c r="JPW168" s="85"/>
      <c r="JPX168" s="84"/>
      <c r="JPY168" s="321"/>
      <c r="JPZ168" s="321"/>
      <c r="JQA168" s="321"/>
      <c r="JQB168" s="321"/>
      <c r="JQC168" s="321"/>
      <c r="JQD168" s="321"/>
      <c r="JQE168" s="321"/>
      <c r="JQF168" s="321"/>
      <c r="JQG168" s="321"/>
      <c r="JQH168" s="321"/>
      <c r="JQI168" s="321"/>
      <c r="JQJ168" s="321"/>
      <c r="JQK168" s="84"/>
      <c r="JQL168" s="321"/>
      <c r="JQM168" s="321"/>
      <c r="JQN168" s="84"/>
      <c r="JQO168" s="85"/>
      <c r="JQP168" s="84"/>
      <c r="JQQ168" s="321"/>
      <c r="JQR168" s="321"/>
      <c r="JQS168" s="321"/>
      <c r="JQT168" s="321"/>
      <c r="JQU168" s="321"/>
      <c r="JQV168" s="321"/>
      <c r="JQW168" s="321"/>
      <c r="JQX168" s="321"/>
      <c r="JQY168" s="321"/>
      <c r="JQZ168" s="321"/>
      <c r="JRA168" s="321"/>
      <c r="JRB168" s="321"/>
      <c r="JRC168" s="84"/>
      <c r="JRD168" s="321"/>
      <c r="JRE168" s="321"/>
      <c r="JRF168" s="84"/>
      <c r="JRG168" s="85"/>
      <c r="JRH168" s="84"/>
      <c r="JRI168" s="321"/>
      <c r="JRJ168" s="321"/>
      <c r="JRK168" s="321"/>
      <c r="JRL168" s="321"/>
      <c r="JRM168" s="321"/>
      <c r="JRN168" s="321"/>
      <c r="JRO168" s="321"/>
      <c r="JRP168" s="321"/>
      <c r="JRQ168" s="321"/>
      <c r="JRR168" s="321"/>
      <c r="JRS168" s="321"/>
      <c r="JRT168" s="321"/>
      <c r="JRU168" s="84"/>
      <c r="JRV168" s="321"/>
      <c r="JRW168" s="321"/>
      <c r="JRX168" s="84"/>
      <c r="JRY168" s="85"/>
      <c r="JRZ168" s="84"/>
      <c r="JSA168" s="321"/>
      <c r="JSB168" s="321"/>
      <c r="JSC168" s="321"/>
      <c r="JSD168" s="321"/>
      <c r="JSE168" s="321"/>
      <c r="JSF168" s="321"/>
      <c r="JSG168" s="321"/>
      <c r="JSH168" s="321"/>
      <c r="JSI168" s="321"/>
      <c r="JSJ168" s="321"/>
      <c r="JSK168" s="321"/>
      <c r="JSL168" s="321"/>
      <c r="JSM168" s="84"/>
      <c r="JSN168" s="321"/>
      <c r="JSO168" s="321"/>
      <c r="JSP168" s="84"/>
      <c r="JSQ168" s="85"/>
      <c r="JSR168" s="84"/>
      <c r="JSS168" s="321"/>
      <c r="JST168" s="321"/>
      <c r="JSU168" s="321"/>
      <c r="JSV168" s="321"/>
      <c r="JSW168" s="321"/>
      <c r="JSX168" s="321"/>
      <c r="JSY168" s="321"/>
      <c r="JSZ168" s="321"/>
      <c r="JTA168" s="321"/>
      <c r="JTB168" s="321"/>
      <c r="JTC168" s="321"/>
      <c r="JTD168" s="321"/>
      <c r="JTE168" s="84"/>
      <c r="JTF168" s="321"/>
      <c r="JTG168" s="321"/>
      <c r="JTH168" s="84"/>
      <c r="JTI168" s="85"/>
      <c r="JTJ168" s="84"/>
      <c r="JTK168" s="321"/>
      <c r="JTL168" s="321"/>
      <c r="JTM168" s="321"/>
      <c r="JTN168" s="321"/>
      <c r="JTO168" s="321"/>
      <c r="JTP168" s="321"/>
      <c r="JTQ168" s="321"/>
      <c r="JTR168" s="321"/>
      <c r="JTS168" s="321"/>
      <c r="JTT168" s="321"/>
      <c r="JTU168" s="321"/>
      <c r="JTV168" s="321"/>
      <c r="JTW168" s="84"/>
      <c r="JTX168" s="321"/>
      <c r="JTY168" s="321"/>
      <c r="JTZ168" s="84"/>
      <c r="JUA168" s="85"/>
      <c r="JUB168" s="84"/>
      <c r="JUC168" s="321"/>
      <c r="JUD168" s="321"/>
      <c r="JUE168" s="321"/>
      <c r="JUF168" s="321"/>
      <c r="JUG168" s="321"/>
      <c r="JUH168" s="321"/>
      <c r="JUI168" s="321"/>
      <c r="JUJ168" s="321"/>
      <c r="JUK168" s="321"/>
      <c r="JUL168" s="321"/>
      <c r="JUM168" s="321"/>
      <c r="JUN168" s="321"/>
      <c r="JUO168" s="84"/>
      <c r="JUP168" s="321"/>
      <c r="JUQ168" s="321"/>
      <c r="JUR168" s="84"/>
      <c r="JUS168" s="85"/>
      <c r="JUT168" s="84"/>
      <c r="JUU168" s="321"/>
      <c r="JUV168" s="321"/>
      <c r="JUW168" s="321"/>
      <c r="JUX168" s="321"/>
      <c r="JUY168" s="321"/>
      <c r="JUZ168" s="321"/>
      <c r="JVA168" s="321"/>
      <c r="JVB168" s="321"/>
      <c r="JVC168" s="321"/>
      <c r="JVD168" s="321"/>
      <c r="JVE168" s="321"/>
      <c r="JVF168" s="321"/>
      <c r="JVG168" s="84"/>
      <c r="JVH168" s="321"/>
      <c r="JVI168" s="321"/>
      <c r="JVJ168" s="84"/>
      <c r="JVK168" s="85"/>
      <c r="JVL168" s="84"/>
      <c r="JVM168" s="321"/>
      <c r="JVN168" s="321"/>
      <c r="JVO168" s="321"/>
      <c r="JVP168" s="321"/>
      <c r="JVQ168" s="321"/>
      <c r="JVR168" s="321"/>
      <c r="JVS168" s="321"/>
      <c r="JVT168" s="321"/>
      <c r="JVU168" s="321"/>
      <c r="JVV168" s="321"/>
      <c r="JVW168" s="321"/>
      <c r="JVX168" s="321"/>
      <c r="JVY168" s="84"/>
      <c r="JVZ168" s="321"/>
      <c r="JWA168" s="321"/>
      <c r="JWB168" s="84"/>
      <c r="JWC168" s="85"/>
      <c r="JWD168" s="84"/>
      <c r="JWE168" s="321"/>
      <c r="JWF168" s="321"/>
      <c r="JWG168" s="321"/>
      <c r="JWH168" s="321"/>
      <c r="JWI168" s="321"/>
      <c r="JWJ168" s="321"/>
      <c r="JWK168" s="321"/>
      <c r="JWL168" s="321"/>
      <c r="JWM168" s="321"/>
      <c r="JWN168" s="321"/>
      <c r="JWO168" s="321"/>
      <c r="JWP168" s="321"/>
      <c r="JWQ168" s="84"/>
      <c r="JWR168" s="321"/>
      <c r="JWS168" s="321"/>
      <c r="JWT168" s="84"/>
      <c r="JWU168" s="85"/>
      <c r="JWV168" s="84"/>
      <c r="JWW168" s="321"/>
      <c r="JWX168" s="321"/>
      <c r="JWY168" s="321"/>
      <c r="JWZ168" s="321"/>
      <c r="JXA168" s="321"/>
      <c r="JXB168" s="321"/>
      <c r="JXC168" s="321"/>
      <c r="JXD168" s="321"/>
      <c r="JXE168" s="321"/>
      <c r="JXF168" s="321"/>
      <c r="JXG168" s="321"/>
      <c r="JXH168" s="321"/>
      <c r="JXI168" s="84"/>
      <c r="JXJ168" s="321"/>
      <c r="JXK168" s="321"/>
      <c r="JXL168" s="84"/>
      <c r="JXM168" s="85"/>
      <c r="JXN168" s="84"/>
      <c r="JXO168" s="321"/>
      <c r="JXP168" s="321"/>
      <c r="JXQ168" s="321"/>
      <c r="JXR168" s="321"/>
      <c r="JXS168" s="321"/>
      <c r="JXT168" s="321"/>
      <c r="JXU168" s="321"/>
      <c r="JXV168" s="321"/>
      <c r="JXW168" s="321"/>
      <c r="JXX168" s="321"/>
      <c r="JXY168" s="321"/>
      <c r="JXZ168" s="321"/>
      <c r="JYA168" s="84"/>
      <c r="JYB168" s="321"/>
      <c r="JYC168" s="321"/>
      <c r="JYD168" s="84"/>
      <c r="JYE168" s="85"/>
      <c r="JYF168" s="84"/>
      <c r="JYG168" s="321"/>
      <c r="JYH168" s="321"/>
      <c r="JYI168" s="321"/>
      <c r="JYJ168" s="321"/>
      <c r="JYK168" s="321"/>
      <c r="JYL168" s="321"/>
      <c r="JYM168" s="321"/>
      <c r="JYN168" s="321"/>
      <c r="JYO168" s="321"/>
      <c r="JYP168" s="321"/>
      <c r="JYQ168" s="321"/>
      <c r="JYR168" s="321"/>
      <c r="JYS168" s="84"/>
      <c r="JYT168" s="321"/>
      <c r="JYU168" s="321"/>
      <c r="JYV168" s="84"/>
      <c r="JYW168" s="85"/>
      <c r="JYX168" s="84"/>
      <c r="JYY168" s="321"/>
      <c r="JYZ168" s="321"/>
      <c r="JZA168" s="321"/>
      <c r="JZB168" s="321"/>
      <c r="JZC168" s="321"/>
      <c r="JZD168" s="321"/>
      <c r="JZE168" s="321"/>
      <c r="JZF168" s="321"/>
      <c r="JZG168" s="321"/>
      <c r="JZH168" s="321"/>
      <c r="JZI168" s="321"/>
      <c r="JZJ168" s="321"/>
      <c r="JZK168" s="84"/>
      <c r="JZL168" s="321"/>
      <c r="JZM168" s="321"/>
      <c r="JZN168" s="84"/>
      <c r="JZO168" s="85"/>
      <c r="JZP168" s="84"/>
      <c r="JZQ168" s="321"/>
      <c r="JZR168" s="321"/>
      <c r="JZS168" s="321"/>
      <c r="JZT168" s="321"/>
      <c r="JZU168" s="321"/>
      <c r="JZV168" s="321"/>
      <c r="JZW168" s="321"/>
      <c r="JZX168" s="321"/>
      <c r="JZY168" s="321"/>
      <c r="JZZ168" s="321"/>
      <c r="KAA168" s="321"/>
      <c r="KAB168" s="321"/>
      <c r="KAC168" s="84"/>
      <c r="KAD168" s="321"/>
      <c r="KAE168" s="321"/>
      <c r="KAF168" s="84"/>
      <c r="KAG168" s="85"/>
      <c r="KAH168" s="84"/>
      <c r="KAI168" s="321"/>
      <c r="KAJ168" s="321"/>
      <c r="KAK168" s="321"/>
      <c r="KAL168" s="321"/>
      <c r="KAM168" s="321"/>
      <c r="KAN168" s="321"/>
      <c r="KAO168" s="321"/>
      <c r="KAP168" s="321"/>
      <c r="KAQ168" s="321"/>
      <c r="KAR168" s="321"/>
      <c r="KAS168" s="321"/>
      <c r="KAT168" s="321"/>
      <c r="KAU168" s="84"/>
      <c r="KAV168" s="321"/>
      <c r="KAW168" s="321"/>
      <c r="KAX168" s="84"/>
      <c r="KAY168" s="85"/>
      <c r="KAZ168" s="84"/>
      <c r="KBA168" s="321"/>
      <c r="KBB168" s="321"/>
      <c r="KBC168" s="321"/>
      <c r="KBD168" s="321"/>
      <c r="KBE168" s="321"/>
      <c r="KBF168" s="321"/>
      <c r="KBG168" s="321"/>
      <c r="KBH168" s="321"/>
      <c r="KBI168" s="321"/>
      <c r="KBJ168" s="321"/>
      <c r="KBK168" s="321"/>
      <c r="KBL168" s="321"/>
      <c r="KBM168" s="84"/>
      <c r="KBN168" s="321"/>
      <c r="KBO168" s="321"/>
      <c r="KBP168" s="84"/>
      <c r="KBQ168" s="85"/>
      <c r="KBR168" s="84"/>
      <c r="KBS168" s="321"/>
      <c r="KBT168" s="321"/>
      <c r="KBU168" s="321"/>
      <c r="KBV168" s="321"/>
      <c r="KBW168" s="321"/>
      <c r="KBX168" s="321"/>
      <c r="KBY168" s="321"/>
      <c r="KBZ168" s="321"/>
      <c r="KCA168" s="321"/>
      <c r="KCB168" s="321"/>
      <c r="KCC168" s="321"/>
      <c r="KCD168" s="321"/>
      <c r="KCE168" s="84"/>
      <c r="KCF168" s="321"/>
      <c r="KCG168" s="321"/>
      <c r="KCH168" s="84"/>
      <c r="KCI168" s="85"/>
      <c r="KCJ168" s="84"/>
      <c r="KCK168" s="321"/>
      <c r="KCL168" s="321"/>
      <c r="KCM168" s="321"/>
      <c r="KCN168" s="321"/>
      <c r="KCO168" s="321"/>
      <c r="KCP168" s="321"/>
      <c r="KCQ168" s="321"/>
      <c r="KCR168" s="321"/>
      <c r="KCS168" s="321"/>
      <c r="KCT168" s="321"/>
      <c r="KCU168" s="321"/>
      <c r="KCV168" s="321"/>
      <c r="KCW168" s="84"/>
      <c r="KCX168" s="321"/>
      <c r="KCY168" s="321"/>
      <c r="KCZ168" s="84"/>
      <c r="KDA168" s="85"/>
      <c r="KDB168" s="84"/>
      <c r="KDC168" s="321"/>
      <c r="KDD168" s="321"/>
      <c r="KDE168" s="321"/>
      <c r="KDF168" s="321"/>
      <c r="KDG168" s="321"/>
      <c r="KDH168" s="321"/>
      <c r="KDI168" s="321"/>
      <c r="KDJ168" s="321"/>
      <c r="KDK168" s="321"/>
      <c r="KDL168" s="321"/>
      <c r="KDM168" s="321"/>
      <c r="KDN168" s="321"/>
      <c r="KDO168" s="84"/>
      <c r="KDP168" s="321"/>
      <c r="KDQ168" s="321"/>
      <c r="KDR168" s="84"/>
      <c r="KDS168" s="85"/>
      <c r="KDT168" s="84"/>
      <c r="KDU168" s="321"/>
      <c r="KDV168" s="321"/>
      <c r="KDW168" s="321"/>
      <c r="KDX168" s="321"/>
      <c r="KDY168" s="321"/>
      <c r="KDZ168" s="321"/>
      <c r="KEA168" s="321"/>
      <c r="KEB168" s="321"/>
      <c r="KEC168" s="321"/>
      <c r="KED168" s="321"/>
      <c r="KEE168" s="321"/>
      <c r="KEF168" s="321"/>
      <c r="KEG168" s="84"/>
      <c r="KEH168" s="321"/>
      <c r="KEI168" s="321"/>
      <c r="KEJ168" s="84"/>
      <c r="KEK168" s="85"/>
      <c r="KEL168" s="84"/>
      <c r="KEM168" s="321"/>
      <c r="KEN168" s="321"/>
      <c r="KEO168" s="321"/>
      <c r="KEP168" s="321"/>
      <c r="KEQ168" s="321"/>
      <c r="KER168" s="321"/>
      <c r="KES168" s="321"/>
      <c r="KET168" s="321"/>
      <c r="KEU168" s="321"/>
      <c r="KEV168" s="321"/>
      <c r="KEW168" s="321"/>
      <c r="KEX168" s="321"/>
      <c r="KEY168" s="84"/>
      <c r="KEZ168" s="321"/>
      <c r="KFA168" s="321"/>
      <c r="KFB168" s="84"/>
      <c r="KFC168" s="85"/>
      <c r="KFD168" s="84"/>
      <c r="KFE168" s="321"/>
      <c r="KFF168" s="321"/>
      <c r="KFG168" s="321"/>
      <c r="KFH168" s="321"/>
      <c r="KFI168" s="321"/>
      <c r="KFJ168" s="321"/>
      <c r="KFK168" s="321"/>
      <c r="KFL168" s="321"/>
      <c r="KFM168" s="321"/>
      <c r="KFN168" s="321"/>
      <c r="KFO168" s="321"/>
      <c r="KFP168" s="321"/>
      <c r="KFQ168" s="84"/>
      <c r="KFR168" s="321"/>
      <c r="KFS168" s="321"/>
      <c r="KFT168" s="84"/>
      <c r="KFU168" s="85"/>
      <c r="KFV168" s="84"/>
      <c r="KFW168" s="321"/>
      <c r="KFX168" s="321"/>
      <c r="KFY168" s="321"/>
      <c r="KFZ168" s="321"/>
      <c r="KGA168" s="321"/>
      <c r="KGB168" s="321"/>
      <c r="KGC168" s="321"/>
      <c r="KGD168" s="321"/>
      <c r="KGE168" s="321"/>
      <c r="KGF168" s="321"/>
      <c r="KGG168" s="321"/>
      <c r="KGH168" s="321"/>
      <c r="KGI168" s="84"/>
      <c r="KGJ168" s="321"/>
      <c r="KGK168" s="321"/>
      <c r="KGL168" s="84"/>
      <c r="KGM168" s="85"/>
      <c r="KGN168" s="84"/>
      <c r="KGO168" s="321"/>
      <c r="KGP168" s="321"/>
      <c r="KGQ168" s="321"/>
      <c r="KGR168" s="321"/>
      <c r="KGS168" s="321"/>
      <c r="KGT168" s="321"/>
      <c r="KGU168" s="321"/>
      <c r="KGV168" s="321"/>
      <c r="KGW168" s="321"/>
      <c r="KGX168" s="321"/>
      <c r="KGY168" s="321"/>
      <c r="KGZ168" s="321"/>
      <c r="KHA168" s="84"/>
      <c r="KHB168" s="321"/>
      <c r="KHC168" s="321"/>
      <c r="KHD168" s="84"/>
      <c r="KHE168" s="85"/>
      <c r="KHF168" s="84"/>
      <c r="KHG168" s="321"/>
      <c r="KHH168" s="321"/>
      <c r="KHI168" s="321"/>
      <c r="KHJ168" s="321"/>
      <c r="KHK168" s="321"/>
      <c r="KHL168" s="321"/>
      <c r="KHM168" s="321"/>
      <c r="KHN168" s="321"/>
      <c r="KHO168" s="321"/>
      <c r="KHP168" s="321"/>
      <c r="KHQ168" s="321"/>
      <c r="KHR168" s="321"/>
      <c r="KHS168" s="84"/>
      <c r="KHT168" s="321"/>
      <c r="KHU168" s="321"/>
      <c r="KHV168" s="84"/>
      <c r="KHW168" s="85"/>
      <c r="KHX168" s="84"/>
      <c r="KHY168" s="321"/>
      <c r="KHZ168" s="321"/>
      <c r="KIA168" s="321"/>
      <c r="KIB168" s="321"/>
      <c r="KIC168" s="321"/>
      <c r="KID168" s="321"/>
      <c r="KIE168" s="321"/>
      <c r="KIF168" s="321"/>
      <c r="KIG168" s="321"/>
      <c r="KIH168" s="321"/>
      <c r="KII168" s="321"/>
      <c r="KIJ168" s="321"/>
      <c r="KIK168" s="84"/>
      <c r="KIL168" s="321"/>
      <c r="KIM168" s="321"/>
      <c r="KIN168" s="84"/>
      <c r="KIO168" s="85"/>
      <c r="KIP168" s="84"/>
      <c r="KIQ168" s="321"/>
      <c r="KIR168" s="321"/>
      <c r="KIS168" s="321"/>
      <c r="KIT168" s="321"/>
      <c r="KIU168" s="321"/>
      <c r="KIV168" s="321"/>
      <c r="KIW168" s="321"/>
      <c r="KIX168" s="321"/>
      <c r="KIY168" s="321"/>
      <c r="KIZ168" s="321"/>
      <c r="KJA168" s="321"/>
      <c r="KJB168" s="321"/>
      <c r="KJC168" s="84"/>
      <c r="KJD168" s="321"/>
      <c r="KJE168" s="321"/>
      <c r="KJF168" s="84"/>
      <c r="KJG168" s="85"/>
      <c r="KJH168" s="84"/>
      <c r="KJI168" s="321"/>
      <c r="KJJ168" s="321"/>
      <c r="KJK168" s="321"/>
      <c r="KJL168" s="321"/>
      <c r="KJM168" s="321"/>
      <c r="KJN168" s="321"/>
      <c r="KJO168" s="321"/>
      <c r="KJP168" s="321"/>
      <c r="KJQ168" s="321"/>
      <c r="KJR168" s="321"/>
      <c r="KJS168" s="321"/>
      <c r="KJT168" s="321"/>
      <c r="KJU168" s="84"/>
      <c r="KJV168" s="321"/>
      <c r="KJW168" s="321"/>
      <c r="KJX168" s="84"/>
      <c r="KJY168" s="85"/>
      <c r="KJZ168" s="84"/>
      <c r="KKA168" s="321"/>
      <c r="KKB168" s="321"/>
      <c r="KKC168" s="321"/>
      <c r="KKD168" s="321"/>
      <c r="KKE168" s="321"/>
      <c r="KKF168" s="321"/>
      <c r="KKG168" s="321"/>
      <c r="KKH168" s="321"/>
      <c r="KKI168" s="321"/>
      <c r="KKJ168" s="321"/>
      <c r="KKK168" s="321"/>
      <c r="KKL168" s="321"/>
      <c r="KKM168" s="84"/>
      <c r="KKN168" s="321"/>
      <c r="KKO168" s="321"/>
      <c r="KKP168" s="84"/>
      <c r="KKQ168" s="85"/>
      <c r="KKR168" s="84"/>
      <c r="KKS168" s="321"/>
      <c r="KKT168" s="321"/>
      <c r="KKU168" s="321"/>
      <c r="KKV168" s="321"/>
      <c r="KKW168" s="321"/>
      <c r="KKX168" s="321"/>
      <c r="KKY168" s="321"/>
      <c r="KKZ168" s="321"/>
      <c r="KLA168" s="321"/>
      <c r="KLB168" s="321"/>
      <c r="KLC168" s="321"/>
      <c r="KLD168" s="321"/>
      <c r="KLE168" s="84"/>
      <c r="KLF168" s="321"/>
      <c r="KLG168" s="321"/>
      <c r="KLH168" s="84"/>
      <c r="KLI168" s="85"/>
      <c r="KLJ168" s="84"/>
      <c r="KLK168" s="321"/>
      <c r="KLL168" s="321"/>
      <c r="KLM168" s="321"/>
      <c r="KLN168" s="321"/>
      <c r="KLO168" s="321"/>
      <c r="KLP168" s="321"/>
      <c r="KLQ168" s="321"/>
      <c r="KLR168" s="321"/>
      <c r="KLS168" s="321"/>
      <c r="KLT168" s="321"/>
      <c r="KLU168" s="321"/>
      <c r="KLV168" s="321"/>
      <c r="KLW168" s="84"/>
      <c r="KLX168" s="321"/>
      <c r="KLY168" s="321"/>
      <c r="KLZ168" s="84"/>
      <c r="KMA168" s="85"/>
      <c r="KMB168" s="84"/>
      <c r="KMC168" s="321"/>
      <c r="KMD168" s="321"/>
      <c r="KME168" s="321"/>
      <c r="KMF168" s="321"/>
      <c r="KMG168" s="321"/>
      <c r="KMH168" s="321"/>
      <c r="KMI168" s="321"/>
      <c r="KMJ168" s="321"/>
      <c r="KMK168" s="321"/>
      <c r="KML168" s="321"/>
      <c r="KMM168" s="321"/>
      <c r="KMN168" s="321"/>
      <c r="KMO168" s="84"/>
      <c r="KMP168" s="321"/>
      <c r="KMQ168" s="321"/>
      <c r="KMR168" s="84"/>
      <c r="KMS168" s="85"/>
      <c r="KMT168" s="84"/>
      <c r="KMU168" s="321"/>
      <c r="KMV168" s="321"/>
      <c r="KMW168" s="321"/>
      <c r="KMX168" s="321"/>
      <c r="KMY168" s="321"/>
      <c r="KMZ168" s="321"/>
      <c r="KNA168" s="321"/>
      <c r="KNB168" s="321"/>
      <c r="KNC168" s="321"/>
      <c r="KND168" s="321"/>
      <c r="KNE168" s="321"/>
      <c r="KNF168" s="321"/>
      <c r="KNG168" s="84"/>
      <c r="KNH168" s="321"/>
      <c r="KNI168" s="321"/>
      <c r="KNJ168" s="84"/>
      <c r="KNK168" s="85"/>
      <c r="KNL168" s="84"/>
      <c r="KNM168" s="321"/>
      <c r="KNN168" s="321"/>
      <c r="KNO168" s="321"/>
      <c r="KNP168" s="321"/>
      <c r="KNQ168" s="321"/>
      <c r="KNR168" s="321"/>
      <c r="KNS168" s="321"/>
      <c r="KNT168" s="321"/>
      <c r="KNU168" s="321"/>
      <c r="KNV168" s="321"/>
      <c r="KNW168" s="321"/>
      <c r="KNX168" s="321"/>
      <c r="KNY168" s="84"/>
      <c r="KNZ168" s="321"/>
      <c r="KOA168" s="321"/>
      <c r="KOB168" s="84"/>
      <c r="KOC168" s="85"/>
      <c r="KOD168" s="84"/>
      <c r="KOE168" s="321"/>
      <c r="KOF168" s="321"/>
      <c r="KOG168" s="321"/>
      <c r="KOH168" s="321"/>
      <c r="KOI168" s="321"/>
      <c r="KOJ168" s="321"/>
      <c r="KOK168" s="321"/>
      <c r="KOL168" s="321"/>
      <c r="KOM168" s="321"/>
      <c r="KON168" s="321"/>
      <c r="KOO168" s="321"/>
      <c r="KOP168" s="321"/>
      <c r="KOQ168" s="84"/>
      <c r="KOR168" s="321"/>
      <c r="KOS168" s="321"/>
      <c r="KOT168" s="84"/>
      <c r="KOU168" s="85"/>
      <c r="KOV168" s="84"/>
      <c r="KOW168" s="321"/>
      <c r="KOX168" s="321"/>
      <c r="KOY168" s="321"/>
      <c r="KOZ168" s="321"/>
      <c r="KPA168" s="321"/>
      <c r="KPB168" s="321"/>
      <c r="KPC168" s="321"/>
      <c r="KPD168" s="321"/>
      <c r="KPE168" s="321"/>
      <c r="KPF168" s="321"/>
      <c r="KPG168" s="321"/>
      <c r="KPH168" s="321"/>
      <c r="KPI168" s="84"/>
      <c r="KPJ168" s="321"/>
      <c r="KPK168" s="321"/>
      <c r="KPL168" s="84"/>
      <c r="KPM168" s="85"/>
      <c r="KPN168" s="84"/>
      <c r="KPO168" s="321"/>
      <c r="KPP168" s="321"/>
      <c r="KPQ168" s="321"/>
      <c r="KPR168" s="321"/>
      <c r="KPS168" s="321"/>
      <c r="KPT168" s="321"/>
      <c r="KPU168" s="321"/>
      <c r="KPV168" s="321"/>
      <c r="KPW168" s="321"/>
      <c r="KPX168" s="321"/>
      <c r="KPY168" s="321"/>
      <c r="KPZ168" s="321"/>
      <c r="KQA168" s="84"/>
      <c r="KQB168" s="321"/>
      <c r="KQC168" s="321"/>
      <c r="KQD168" s="84"/>
      <c r="KQE168" s="85"/>
      <c r="KQF168" s="84"/>
      <c r="KQG168" s="321"/>
      <c r="KQH168" s="321"/>
      <c r="KQI168" s="321"/>
      <c r="KQJ168" s="321"/>
      <c r="KQK168" s="321"/>
      <c r="KQL168" s="321"/>
      <c r="KQM168" s="321"/>
      <c r="KQN168" s="321"/>
      <c r="KQO168" s="321"/>
      <c r="KQP168" s="321"/>
      <c r="KQQ168" s="321"/>
      <c r="KQR168" s="321"/>
      <c r="KQS168" s="84"/>
      <c r="KQT168" s="321"/>
      <c r="KQU168" s="321"/>
      <c r="KQV168" s="84"/>
      <c r="KQW168" s="85"/>
      <c r="KQX168" s="84"/>
      <c r="KQY168" s="321"/>
      <c r="KQZ168" s="321"/>
      <c r="KRA168" s="321"/>
      <c r="KRB168" s="321"/>
      <c r="KRC168" s="321"/>
      <c r="KRD168" s="321"/>
      <c r="KRE168" s="321"/>
      <c r="KRF168" s="321"/>
      <c r="KRG168" s="321"/>
      <c r="KRH168" s="321"/>
      <c r="KRI168" s="321"/>
      <c r="KRJ168" s="321"/>
      <c r="KRK168" s="84"/>
      <c r="KRL168" s="321"/>
      <c r="KRM168" s="321"/>
      <c r="KRN168" s="84"/>
      <c r="KRO168" s="85"/>
      <c r="KRP168" s="84"/>
      <c r="KRQ168" s="321"/>
      <c r="KRR168" s="321"/>
      <c r="KRS168" s="321"/>
      <c r="KRT168" s="321"/>
      <c r="KRU168" s="321"/>
      <c r="KRV168" s="321"/>
      <c r="KRW168" s="321"/>
      <c r="KRX168" s="321"/>
      <c r="KRY168" s="321"/>
      <c r="KRZ168" s="321"/>
      <c r="KSA168" s="321"/>
      <c r="KSB168" s="321"/>
      <c r="KSC168" s="84"/>
      <c r="KSD168" s="321"/>
      <c r="KSE168" s="321"/>
      <c r="KSF168" s="84"/>
      <c r="KSG168" s="85"/>
      <c r="KSH168" s="84"/>
      <c r="KSI168" s="321"/>
      <c r="KSJ168" s="321"/>
      <c r="KSK168" s="321"/>
      <c r="KSL168" s="321"/>
      <c r="KSM168" s="321"/>
      <c r="KSN168" s="321"/>
      <c r="KSO168" s="321"/>
      <c r="KSP168" s="321"/>
      <c r="KSQ168" s="321"/>
      <c r="KSR168" s="321"/>
      <c r="KSS168" s="321"/>
      <c r="KST168" s="321"/>
      <c r="KSU168" s="84"/>
      <c r="KSV168" s="321"/>
      <c r="KSW168" s="321"/>
      <c r="KSX168" s="84"/>
      <c r="KSY168" s="85"/>
      <c r="KSZ168" s="84"/>
      <c r="KTA168" s="321"/>
      <c r="KTB168" s="321"/>
      <c r="KTC168" s="321"/>
      <c r="KTD168" s="321"/>
      <c r="KTE168" s="321"/>
      <c r="KTF168" s="321"/>
      <c r="KTG168" s="321"/>
      <c r="KTH168" s="321"/>
      <c r="KTI168" s="321"/>
      <c r="KTJ168" s="321"/>
      <c r="KTK168" s="321"/>
      <c r="KTL168" s="321"/>
      <c r="KTM168" s="84"/>
      <c r="KTN168" s="321"/>
      <c r="KTO168" s="321"/>
      <c r="KTP168" s="84"/>
      <c r="KTQ168" s="85"/>
      <c r="KTR168" s="84"/>
      <c r="KTS168" s="321"/>
      <c r="KTT168" s="321"/>
      <c r="KTU168" s="321"/>
      <c r="KTV168" s="321"/>
      <c r="KTW168" s="321"/>
      <c r="KTX168" s="321"/>
      <c r="KTY168" s="321"/>
      <c r="KTZ168" s="321"/>
      <c r="KUA168" s="321"/>
      <c r="KUB168" s="321"/>
      <c r="KUC168" s="321"/>
      <c r="KUD168" s="321"/>
      <c r="KUE168" s="84"/>
      <c r="KUF168" s="321"/>
      <c r="KUG168" s="321"/>
      <c r="KUH168" s="84"/>
      <c r="KUI168" s="85"/>
      <c r="KUJ168" s="84"/>
      <c r="KUK168" s="321"/>
      <c r="KUL168" s="321"/>
      <c r="KUM168" s="321"/>
      <c r="KUN168" s="321"/>
      <c r="KUO168" s="321"/>
      <c r="KUP168" s="321"/>
      <c r="KUQ168" s="321"/>
      <c r="KUR168" s="321"/>
      <c r="KUS168" s="321"/>
      <c r="KUT168" s="321"/>
      <c r="KUU168" s="321"/>
      <c r="KUV168" s="321"/>
      <c r="KUW168" s="84"/>
      <c r="KUX168" s="321"/>
      <c r="KUY168" s="321"/>
      <c r="KUZ168" s="84"/>
      <c r="KVA168" s="85"/>
      <c r="KVB168" s="84"/>
      <c r="KVC168" s="321"/>
      <c r="KVD168" s="321"/>
      <c r="KVE168" s="321"/>
      <c r="KVF168" s="321"/>
      <c r="KVG168" s="321"/>
      <c r="KVH168" s="321"/>
      <c r="KVI168" s="321"/>
      <c r="KVJ168" s="321"/>
      <c r="KVK168" s="321"/>
      <c r="KVL168" s="321"/>
      <c r="KVM168" s="321"/>
      <c r="KVN168" s="321"/>
      <c r="KVO168" s="84"/>
      <c r="KVP168" s="321"/>
      <c r="KVQ168" s="321"/>
      <c r="KVR168" s="84"/>
      <c r="KVS168" s="85"/>
      <c r="KVT168" s="84"/>
      <c r="KVU168" s="321"/>
      <c r="KVV168" s="321"/>
      <c r="KVW168" s="321"/>
      <c r="KVX168" s="321"/>
      <c r="KVY168" s="321"/>
      <c r="KVZ168" s="321"/>
      <c r="KWA168" s="321"/>
      <c r="KWB168" s="321"/>
      <c r="KWC168" s="321"/>
      <c r="KWD168" s="321"/>
      <c r="KWE168" s="321"/>
      <c r="KWF168" s="321"/>
      <c r="KWG168" s="84"/>
      <c r="KWH168" s="321"/>
      <c r="KWI168" s="321"/>
      <c r="KWJ168" s="84"/>
      <c r="KWK168" s="85"/>
      <c r="KWL168" s="84"/>
      <c r="KWM168" s="321"/>
      <c r="KWN168" s="321"/>
      <c r="KWO168" s="321"/>
      <c r="KWP168" s="321"/>
      <c r="KWQ168" s="321"/>
      <c r="KWR168" s="321"/>
      <c r="KWS168" s="321"/>
      <c r="KWT168" s="321"/>
      <c r="KWU168" s="321"/>
      <c r="KWV168" s="321"/>
      <c r="KWW168" s="321"/>
      <c r="KWX168" s="321"/>
      <c r="KWY168" s="84"/>
      <c r="KWZ168" s="321"/>
      <c r="KXA168" s="321"/>
      <c r="KXB168" s="84"/>
      <c r="KXC168" s="85"/>
      <c r="KXD168" s="84"/>
      <c r="KXE168" s="321"/>
      <c r="KXF168" s="321"/>
      <c r="KXG168" s="321"/>
      <c r="KXH168" s="321"/>
      <c r="KXI168" s="321"/>
      <c r="KXJ168" s="321"/>
      <c r="KXK168" s="321"/>
      <c r="KXL168" s="321"/>
      <c r="KXM168" s="321"/>
      <c r="KXN168" s="321"/>
      <c r="KXO168" s="321"/>
      <c r="KXP168" s="321"/>
      <c r="KXQ168" s="84"/>
      <c r="KXR168" s="321"/>
      <c r="KXS168" s="321"/>
      <c r="KXT168" s="84"/>
      <c r="KXU168" s="85"/>
      <c r="KXV168" s="84"/>
      <c r="KXW168" s="321"/>
      <c r="KXX168" s="321"/>
      <c r="KXY168" s="321"/>
      <c r="KXZ168" s="321"/>
      <c r="KYA168" s="321"/>
      <c r="KYB168" s="321"/>
      <c r="KYC168" s="321"/>
      <c r="KYD168" s="321"/>
      <c r="KYE168" s="321"/>
      <c r="KYF168" s="321"/>
      <c r="KYG168" s="321"/>
      <c r="KYH168" s="321"/>
      <c r="KYI168" s="84"/>
      <c r="KYJ168" s="321"/>
      <c r="KYK168" s="321"/>
      <c r="KYL168" s="84"/>
      <c r="KYM168" s="85"/>
      <c r="KYN168" s="84"/>
      <c r="KYO168" s="321"/>
      <c r="KYP168" s="321"/>
      <c r="KYQ168" s="321"/>
      <c r="KYR168" s="321"/>
      <c r="KYS168" s="321"/>
      <c r="KYT168" s="321"/>
      <c r="KYU168" s="321"/>
      <c r="KYV168" s="321"/>
      <c r="KYW168" s="321"/>
      <c r="KYX168" s="321"/>
      <c r="KYY168" s="321"/>
      <c r="KYZ168" s="321"/>
      <c r="KZA168" s="84"/>
      <c r="KZB168" s="321"/>
      <c r="KZC168" s="321"/>
      <c r="KZD168" s="84"/>
      <c r="KZE168" s="85"/>
      <c r="KZF168" s="84"/>
      <c r="KZG168" s="321"/>
      <c r="KZH168" s="321"/>
      <c r="KZI168" s="321"/>
      <c r="KZJ168" s="321"/>
      <c r="KZK168" s="321"/>
      <c r="KZL168" s="321"/>
      <c r="KZM168" s="321"/>
      <c r="KZN168" s="321"/>
      <c r="KZO168" s="321"/>
      <c r="KZP168" s="321"/>
      <c r="KZQ168" s="321"/>
      <c r="KZR168" s="321"/>
      <c r="KZS168" s="84"/>
      <c r="KZT168" s="321"/>
      <c r="KZU168" s="321"/>
      <c r="KZV168" s="84"/>
      <c r="KZW168" s="85"/>
      <c r="KZX168" s="84"/>
      <c r="KZY168" s="321"/>
      <c r="KZZ168" s="321"/>
      <c r="LAA168" s="321"/>
      <c r="LAB168" s="321"/>
      <c r="LAC168" s="321"/>
      <c r="LAD168" s="321"/>
      <c r="LAE168" s="321"/>
      <c r="LAF168" s="321"/>
      <c r="LAG168" s="321"/>
      <c r="LAH168" s="321"/>
      <c r="LAI168" s="321"/>
      <c r="LAJ168" s="321"/>
      <c r="LAK168" s="84"/>
      <c r="LAL168" s="321"/>
      <c r="LAM168" s="321"/>
      <c r="LAN168" s="84"/>
      <c r="LAO168" s="85"/>
      <c r="LAP168" s="84"/>
      <c r="LAQ168" s="321"/>
      <c r="LAR168" s="321"/>
      <c r="LAS168" s="321"/>
      <c r="LAT168" s="321"/>
      <c r="LAU168" s="321"/>
      <c r="LAV168" s="321"/>
      <c r="LAW168" s="321"/>
      <c r="LAX168" s="321"/>
      <c r="LAY168" s="321"/>
      <c r="LAZ168" s="321"/>
      <c r="LBA168" s="321"/>
      <c r="LBB168" s="321"/>
      <c r="LBC168" s="84"/>
      <c r="LBD168" s="321"/>
      <c r="LBE168" s="321"/>
      <c r="LBF168" s="84"/>
      <c r="LBG168" s="85"/>
      <c r="LBH168" s="84"/>
      <c r="LBI168" s="321"/>
      <c r="LBJ168" s="321"/>
      <c r="LBK168" s="321"/>
      <c r="LBL168" s="321"/>
      <c r="LBM168" s="321"/>
      <c r="LBN168" s="321"/>
      <c r="LBO168" s="321"/>
      <c r="LBP168" s="321"/>
      <c r="LBQ168" s="321"/>
      <c r="LBR168" s="321"/>
      <c r="LBS168" s="321"/>
      <c r="LBT168" s="321"/>
      <c r="LBU168" s="84"/>
      <c r="LBV168" s="321"/>
      <c r="LBW168" s="321"/>
      <c r="LBX168" s="84"/>
      <c r="LBY168" s="85"/>
      <c r="LBZ168" s="84"/>
      <c r="LCA168" s="321"/>
      <c r="LCB168" s="321"/>
      <c r="LCC168" s="321"/>
      <c r="LCD168" s="321"/>
      <c r="LCE168" s="321"/>
      <c r="LCF168" s="321"/>
      <c r="LCG168" s="321"/>
      <c r="LCH168" s="321"/>
      <c r="LCI168" s="321"/>
      <c r="LCJ168" s="321"/>
      <c r="LCK168" s="321"/>
      <c r="LCL168" s="321"/>
      <c r="LCM168" s="84"/>
      <c r="LCN168" s="321"/>
      <c r="LCO168" s="321"/>
      <c r="LCP168" s="84"/>
      <c r="LCQ168" s="85"/>
      <c r="LCR168" s="84"/>
      <c r="LCS168" s="321"/>
      <c r="LCT168" s="321"/>
      <c r="LCU168" s="321"/>
      <c r="LCV168" s="321"/>
      <c r="LCW168" s="321"/>
      <c r="LCX168" s="321"/>
      <c r="LCY168" s="321"/>
      <c r="LCZ168" s="321"/>
      <c r="LDA168" s="321"/>
      <c r="LDB168" s="321"/>
      <c r="LDC168" s="321"/>
      <c r="LDD168" s="321"/>
      <c r="LDE168" s="84"/>
      <c r="LDF168" s="321"/>
      <c r="LDG168" s="321"/>
      <c r="LDH168" s="84"/>
      <c r="LDI168" s="85"/>
      <c r="LDJ168" s="84"/>
      <c r="LDK168" s="321"/>
      <c r="LDL168" s="321"/>
      <c r="LDM168" s="321"/>
      <c r="LDN168" s="321"/>
      <c r="LDO168" s="321"/>
      <c r="LDP168" s="321"/>
      <c r="LDQ168" s="321"/>
      <c r="LDR168" s="321"/>
      <c r="LDS168" s="321"/>
      <c r="LDT168" s="321"/>
      <c r="LDU168" s="321"/>
      <c r="LDV168" s="321"/>
      <c r="LDW168" s="84"/>
      <c r="LDX168" s="321"/>
      <c r="LDY168" s="321"/>
      <c r="LDZ168" s="84"/>
      <c r="LEA168" s="85"/>
      <c r="LEB168" s="84"/>
      <c r="LEC168" s="321"/>
      <c r="LED168" s="321"/>
      <c r="LEE168" s="321"/>
      <c r="LEF168" s="321"/>
      <c r="LEG168" s="321"/>
      <c r="LEH168" s="321"/>
      <c r="LEI168" s="321"/>
      <c r="LEJ168" s="321"/>
      <c r="LEK168" s="321"/>
      <c r="LEL168" s="321"/>
      <c r="LEM168" s="321"/>
      <c r="LEN168" s="321"/>
      <c r="LEO168" s="84"/>
      <c r="LEP168" s="321"/>
      <c r="LEQ168" s="321"/>
      <c r="LER168" s="84"/>
      <c r="LES168" s="85"/>
      <c r="LET168" s="84"/>
      <c r="LEU168" s="321"/>
      <c r="LEV168" s="321"/>
      <c r="LEW168" s="321"/>
      <c r="LEX168" s="321"/>
      <c r="LEY168" s="321"/>
      <c r="LEZ168" s="321"/>
      <c r="LFA168" s="321"/>
      <c r="LFB168" s="321"/>
      <c r="LFC168" s="321"/>
      <c r="LFD168" s="321"/>
      <c r="LFE168" s="321"/>
      <c r="LFF168" s="321"/>
      <c r="LFG168" s="84"/>
      <c r="LFH168" s="321"/>
      <c r="LFI168" s="321"/>
      <c r="LFJ168" s="84"/>
      <c r="LFK168" s="85"/>
      <c r="LFL168" s="84"/>
      <c r="LFM168" s="321"/>
      <c r="LFN168" s="321"/>
      <c r="LFO168" s="321"/>
      <c r="LFP168" s="321"/>
      <c r="LFQ168" s="321"/>
      <c r="LFR168" s="321"/>
      <c r="LFS168" s="321"/>
      <c r="LFT168" s="321"/>
      <c r="LFU168" s="321"/>
      <c r="LFV168" s="321"/>
      <c r="LFW168" s="321"/>
      <c r="LFX168" s="321"/>
      <c r="LFY168" s="84"/>
      <c r="LFZ168" s="321"/>
      <c r="LGA168" s="321"/>
      <c r="LGB168" s="84"/>
      <c r="LGC168" s="85"/>
      <c r="LGD168" s="84"/>
      <c r="LGE168" s="321"/>
      <c r="LGF168" s="321"/>
      <c r="LGG168" s="321"/>
      <c r="LGH168" s="321"/>
      <c r="LGI168" s="321"/>
      <c r="LGJ168" s="321"/>
      <c r="LGK168" s="321"/>
      <c r="LGL168" s="321"/>
      <c r="LGM168" s="321"/>
      <c r="LGN168" s="321"/>
      <c r="LGO168" s="321"/>
      <c r="LGP168" s="321"/>
      <c r="LGQ168" s="84"/>
      <c r="LGR168" s="321"/>
      <c r="LGS168" s="321"/>
      <c r="LGT168" s="84"/>
      <c r="LGU168" s="85"/>
      <c r="LGV168" s="84"/>
      <c r="LGW168" s="321"/>
      <c r="LGX168" s="321"/>
      <c r="LGY168" s="321"/>
      <c r="LGZ168" s="321"/>
      <c r="LHA168" s="321"/>
      <c r="LHB168" s="321"/>
      <c r="LHC168" s="321"/>
      <c r="LHD168" s="321"/>
      <c r="LHE168" s="321"/>
      <c r="LHF168" s="321"/>
      <c r="LHG168" s="321"/>
      <c r="LHH168" s="321"/>
      <c r="LHI168" s="84"/>
      <c r="LHJ168" s="321"/>
      <c r="LHK168" s="321"/>
      <c r="LHL168" s="84"/>
      <c r="LHM168" s="85"/>
      <c r="LHN168" s="84"/>
      <c r="LHO168" s="321"/>
      <c r="LHP168" s="321"/>
      <c r="LHQ168" s="321"/>
      <c r="LHR168" s="321"/>
      <c r="LHS168" s="321"/>
      <c r="LHT168" s="321"/>
      <c r="LHU168" s="321"/>
      <c r="LHV168" s="321"/>
      <c r="LHW168" s="321"/>
      <c r="LHX168" s="321"/>
      <c r="LHY168" s="321"/>
      <c r="LHZ168" s="321"/>
      <c r="LIA168" s="84"/>
      <c r="LIB168" s="321"/>
      <c r="LIC168" s="321"/>
      <c r="LID168" s="84"/>
      <c r="LIE168" s="85"/>
      <c r="LIF168" s="84"/>
      <c r="LIG168" s="321"/>
      <c r="LIH168" s="321"/>
      <c r="LII168" s="321"/>
      <c r="LIJ168" s="321"/>
      <c r="LIK168" s="321"/>
      <c r="LIL168" s="321"/>
      <c r="LIM168" s="321"/>
      <c r="LIN168" s="321"/>
      <c r="LIO168" s="321"/>
      <c r="LIP168" s="321"/>
      <c r="LIQ168" s="321"/>
      <c r="LIR168" s="321"/>
      <c r="LIS168" s="84"/>
      <c r="LIT168" s="321"/>
      <c r="LIU168" s="321"/>
      <c r="LIV168" s="84"/>
      <c r="LIW168" s="85"/>
      <c r="LIX168" s="84"/>
      <c r="LIY168" s="321"/>
      <c r="LIZ168" s="321"/>
      <c r="LJA168" s="321"/>
      <c r="LJB168" s="321"/>
      <c r="LJC168" s="321"/>
      <c r="LJD168" s="321"/>
      <c r="LJE168" s="321"/>
      <c r="LJF168" s="321"/>
      <c r="LJG168" s="321"/>
      <c r="LJH168" s="321"/>
      <c r="LJI168" s="321"/>
      <c r="LJJ168" s="321"/>
      <c r="LJK168" s="84"/>
      <c r="LJL168" s="321"/>
      <c r="LJM168" s="321"/>
      <c r="LJN168" s="84"/>
      <c r="LJO168" s="85"/>
      <c r="LJP168" s="84"/>
      <c r="LJQ168" s="321"/>
      <c r="LJR168" s="321"/>
      <c r="LJS168" s="321"/>
      <c r="LJT168" s="321"/>
      <c r="LJU168" s="321"/>
      <c r="LJV168" s="321"/>
      <c r="LJW168" s="321"/>
      <c r="LJX168" s="321"/>
      <c r="LJY168" s="321"/>
      <c r="LJZ168" s="321"/>
      <c r="LKA168" s="321"/>
      <c r="LKB168" s="321"/>
      <c r="LKC168" s="84"/>
      <c r="LKD168" s="321"/>
      <c r="LKE168" s="321"/>
      <c r="LKF168" s="84"/>
      <c r="LKG168" s="85"/>
      <c r="LKH168" s="84"/>
      <c r="LKI168" s="321"/>
      <c r="LKJ168" s="321"/>
      <c r="LKK168" s="321"/>
      <c r="LKL168" s="321"/>
      <c r="LKM168" s="321"/>
      <c r="LKN168" s="321"/>
      <c r="LKO168" s="321"/>
      <c r="LKP168" s="321"/>
      <c r="LKQ168" s="321"/>
      <c r="LKR168" s="321"/>
      <c r="LKS168" s="321"/>
      <c r="LKT168" s="321"/>
      <c r="LKU168" s="84"/>
      <c r="LKV168" s="321"/>
      <c r="LKW168" s="321"/>
      <c r="LKX168" s="84"/>
      <c r="LKY168" s="85"/>
      <c r="LKZ168" s="84"/>
      <c r="LLA168" s="321"/>
      <c r="LLB168" s="321"/>
      <c r="LLC168" s="321"/>
      <c r="LLD168" s="321"/>
      <c r="LLE168" s="321"/>
      <c r="LLF168" s="321"/>
      <c r="LLG168" s="321"/>
      <c r="LLH168" s="321"/>
      <c r="LLI168" s="321"/>
      <c r="LLJ168" s="321"/>
      <c r="LLK168" s="321"/>
      <c r="LLL168" s="321"/>
      <c r="LLM168" s="84"/>
      <c r="LLN168" s="321"/>
      <c r="LLO168" s="321"/>
      <c r="LLP168" s="84"/>
      <c r="LLQ168" s="85"/>
      <c r="LLR168" s="84"/>
      <c r="LLS168" s="321"/>
      <c r="LLT168" s="321"/>
      <c r="LLU168" s="321"/>
      <c r="LLV168" s="321"/>
      <c r="LLW168" s="321"/>
      <c r="LLX168" s="321"/>
      <c r="LLY168" s="321"/>
      <c r="LLZ168" s="321"/>
      <c r="LMA168" s="321"/>
      <c r="LMB168" s="321"/>
      <c r="LMC168" s="321"/>
      <c r="LMD168" s="321"/>
      <c r="LME168" s="84"/>
      <c r="LMF168" s="321"/>
      <c r="LMG168" s="321"/>
      <c r="LMH168" s="84"/>
      <c r="LMI168" s="85"/>
      <c r="LMJ168" s="84"/>
      <c r="LMK168" s="321"/>
      <c r="LML168" s="321"/>
      <c r="LMM168" s="321"/>
      <c r="LMN168" s="321"/>
      <c r="LMO168" s="321"/>
      <c r="LMP168" s="321"/>
      <c r="LMQ168" s="321"/>
      <c r="LMR168" s="321"/>
      <c r="LMS168" s="321"/>
      <c r="LMT168" s="321"/>
      <c r="LMU168" s="321"/>
      <c r="LMV168" s="321"/>
      <c r="LMW168" s="84"/>
      <c r="LMX168" s="321"/>
      <c r="LMY168" s="321"/>
      <c r="LMZ168" s="84"/>
      <c r="LNA168" s="85"/>
      <c r="LNB168" s="84"/>
      <c r="LNC168" s="321"/>
      <c r="LND168" s="321"/>
      <c r="LNE168" s="321"/>
      <c r="LNF168" s="321"/>
      <c r="LNG168" s="321"/>
      <c r="LNH168" s="321"/>
      <c r="LNI168" s="321"/>
      <c r="LNJ168" s="321"/>
      <c r="LNK168" s="321"/>
      <c r="LNL168" s="321"/>
      <c r="LNM168" s="321"/>
      <c r="LNN168" s="321"/>
      <c r="LNO168" s="84"/>
      <c r="LNP168" s="321"/>
      <c r="LNQ168" s="321"/>
      <c r="LNR168" s="84"/>
      <c r="LNS168" s="85"/>
      <c r="LNT168" s="84"/>
      <c r="LNU168" s="321"/>
      <c r="LNV168" s="321"/>
      <c r="LNW168" s="321"/>
      <c r="LNX168" s="321"/>
      <c r="LNY168" s="321"/>
      <c r="LNZ168" s="321"/>
      <c r="LOA168" s="321"/>
      <c r="LOB168" s="321"/>
      <c r="LOC168" s="321"/>
      <c r="LOD168" s="321"/>
      <c r="LOE168" s="321"/>
      <c r="LOF168" s="321"/>
      <c r="LOG168" s="84"/>
      <c r="LOH168" s="321"/>
      <c r="LOI168" s="321"/>
      <c r="LOJ168" s="84"/>
      <c r="LOK168" s="85"/>
      <c r="LOL168" s="84"/>
      <c r="LOM168" s="321"/>
      <c r="LON168" s="321"/>
      <c r="LOO168" s="321"/>
      <c r="LOP168" s="321"/>
      <c r="LOQ168" s="321"/>
      <c r="LOR168" s="321"/>
      <c r="LOS168" s="321"/>
      <c r="LOT168" s="321"/>
      <c r="LOU168" s="321"/>
      <c r="LOV168" s="321"/>
      <c r="LOW168" s="321"/>
      <c r="LOX168" s="321"/>
      <c r="LOY168" s="84"/>
      <c r="LOZ168" s="321"/>
      <c r="LPA168" s="321"/>
      <c r="LPB168" s="84"/>
      <c r="LPC168" s="85"/>
      <c r="LPD168" s="84"/>
      <c r="LPE168" s="321"/>
      <c r="LPF168" s="321"/>
      <c r="LPG168" s="321"/>
      <c r="LPH168" s="321"/>
      <c r="LPI168" s="321"/>
      <c r="LPJ168" s="321"/>
      <c r="LPK168" s="321"/>
      <c r="LPL168" s="321"/>
      <c r="LPM168" s="321"/>
      <c r="LPN168" s="321"/>
      <c r="LPO168" s="321"/>
      <c r="LPP168" s="321"/>
      <c r="LPQ168" s="84"/>
      <c r="LPR168" s="321"/>
      <c r="LPS168" s="321"/>
      <c r="LPT168" s="84"/>
      <c r="LPU168" s="85"/>
      <c r="LPV168" s="84"/>
      <c r="LPW168" s="321"/>
      <c r="LPX168" s="321"/>
      <c r="LPY168" s="321"/>
      <c r="LPZ168" s="321"/>
      <c r="LQA168" s="321"/>
      <c r="LQB168" s="321"/>
      <c r="LQC168" s="321"/>
      <c r="LQD168" s="321"/>
      <c r="LQE168" s="321"/>
      <c r="LQF168" s="321"/>
      <c r="LQG168" s="321"/>
      <c r="LQH168" s="321"/>
      <c r="LQI168" s="84"/>
      <c r="LQJ168" s="321"/>
      <c r="LQK168" s="321"/>
      <c r="LQL168" s="84"/>
      <c r="LQM168" s="85"/>
      <c r="LQN168" s="84"/>
      <c r="LQO168" s="321"/>
      <c r="LQP168" s="321"/>
      <c r="LQQ168" s="321"/>
      <c r="LQR168" s="321"/>
      <c r="LQS168" s="321"/>
      <c r="LQT168" s="321"/>
      <c r="LQU168" s="321"/>
      <c r="LQV168" s="321"/>
      <c r="LQW168" s="321"/>
      <c r="LQX168" s="321"/>
      <c r="LQY168" s="321"/>
      <c r="LQZ168" s="321"/>
      <c r="LRA168" s="84"/>
      <c r="LRB168" s="321"/>
      <c r="LRC168" s="321"/>
      <c r="LRD168" s="84"/>
      <c r="LRE168" s="85"/>
      <c r="LRF168" s="84"/>
      <c r="LRG168" s="321"/>
      <c r="LRH168" s="321"/>
      <c r="LRI168" s="321"/>
      <c r="LRJ168" s="321"/>
      <c r="LRK168" s="321"/>
      <c r="LRL168" s="321"/>
      <c r="LRM168" s="321"/>
      <c r="LRN168" s="321"/>
      <c r="LRO168" s="321"/>
      <c r="LRP168" s="321"/>
      <c r="LRQ168" s="321"/>
      <c r="LRR168" s="321"/>
      <c r="LRS168" s="84"/>
      <c r="LRT168" s="321"/>
      <c r="LRU168" s="321"/>
      <c r="LRV168" s="84"/>
      <c r="LRW168" s="85"/>
      <c r="LRX168" s="84"/>
      <c r="LRY168" s="321"/>
      <c r="LRZ168" s="321"/>
      <c r="LSA168" s="321"/>
      <c r="LSB168" s="321"/>
      <c r="LSC168" s="321"/>
      <c r="LSD168" s="321"/>
      <c r="LSE168" s="321"/>
      <c r="LSF168" s="321"/>
      <c r="LSG168" s="321"/>
      <c r="LSH168" s="321"/>
      <c r="LSI168" s="321"/>
      <c r="LSJ168" s="321"/>
      <c r="LSK168" s="84"/>
      <c r="LSL168" s="321"/>
      <c r="LSM168" s="321"/>
      <c r="LSN168" s="84"/>
      <c r="LSO168" s="85"/>
      <c r="LSP168" s="84"/>
      <c r="LSQ168" s="321"/>
      <c r="LSR168" s="321"/>
      <c r="LSS168" s="321"/>
      <c r="LST168" s="321"/>
      <c r="LSU168" s="321"/>
      <c r="LSV168" s="321"/>
      <c r="LSW168" s="321"/>
      <c r="LSX168" s="321"/>
      <c r="LSY168" s="321"/>
      <c r="LSZ168" s="321"/>
      <c r="LTA168" s="321"/>
      <c r="LTB168" s="321"/>
      <c r="LTC168" s="84"/>
      <c r="LTD168" s="321"/>
      <c r="LTE168" s="321"/>
      <c r="LTF168" s="84"/>
      <c r="LTG168" s="85"/>
      <c r="LTH168" s="84"/>
      <c r="LTI168" s="321"/>
      <c r="LTJ168" s="321"/>
      <c r="LTK168" s="321"/>
      <c r="LTL168" s="321"/>
      <c r="LTM168" s="321"/>
      <c r="LTN168" s="321"/>
      <c r="LTO168" s="321"/>
      <c r="LTP168" s="321"/>
      <c r="LTQ168" s="321"/>
      <c r="LTR168" s="321"/>
      <c r="LTS168" s="321"/>
      <c r="LTT168" s="321"/>
      <c r="LTU168" s="84"/>
      <c r="LTV168" s="321"/>
      <c r="LTW168" s="321"/>
      <c r="LTX168" s="84"/>
      <c r="LTY168" s="85"/>
      <c r="LTZ168" s="84"/>
      <c r="LUA168" s="321"/>
      <c r="LUB168" s="321"/>
      <c r="LUC168" s="321"/>
      <c r="LUD168" s="321"/>
      <c r="LUE168" s="321"/>
      <c r="LUF168" s="321"/>
      <c r="LUG168" s="321"/>
      <c r="LUH168" s="321"/>
      <c r="LUI168" s="321"/>
      <c r="LUJ168" s="321"/>
      <c r="LUK168" s="321"/>
      <c r="LUL168" s="321"/>
      <c r="LUM168" s="84"/>
      <c r="LUN168" s="321"/>
      <c r="LUO168" s="321"/>
      <c r="LUP168" s="84"/>
      <c r="LUQ168" s="85"/>
      <c r="LUR168" s="84"/>
      <c r="LUS168" s="321"/>
      <c r="LUT168" s="321"/>
      <c r="LUU168" s="321"/>
      <c r="LUV168" s="321"/>
      <c r="LUW168" s="321"/>
      <c r="LUX168" s="321"/>
      <c r="LUY168" s="321"/>
      <c r="LUZ168" s="321"/>
      <c r="LVA168" s="321"/>
      <c r="LVB168" s="321"/>
      <c r="LVC168" s="321"/>
      <c r="LVD168" s="321"/>
      <c r="LVE168" s="84"/>
      <c r="LVF168" s="321"/>
      <c r="LVG168" s="321"/>
      <c r="LVH168" s="84"/>
      <c r="LVI168" s="85"/>
      <c r="LVJ168" s="84"/>
      <c r="LVK168" s="321"/>
      <c r="LVL168" s="321"/>
      <c r="LVM168" s="321"/>
      <c r="LVN168" s="321"/>
      <c r="LVO168" s="321"/>
      <c r="LVP168" s="321"/>
      <c r="LVQ168" s="321"/>
      <c r="LVR168" s="321"/>
      <c r="LVS168" s="321"/>
      <c r="LVT168" s="321"/>
      <c r="LVU168" s="321"/>
      <c r="LVV168" s="321"/>
      <c r="LVW168" s="84"/>
      <c r="LVX168" s="321"/>
      <c r="LVY168" s="321"/>
      <c r="LVZ168" s="84"/>
      <c r="LWA168" s="85"/>
      <c r="LWB168" s="84"/>
      <c r="LWC168" s="321"/>
      <c r="LWD168" s="321"/>
      <c r="LWE168" s="321"/>
      <c r="LWF168" s="321"/>
      <c r="LWG168" s="321"/>
      <c r="LWH168" s="321"/>
      <c r="LWI168" s="321"/>
      <c r="LWJ168" s="321"/>
      <c r="LWK168" s="321"/>
      <c r="LWL168" s="321"/>
      <c r="LWM168" s="321"/>
      <c r="LWN168" s="321"/>
      <c r="LWO168" s="84"/>
      <c r="LWP168" s="321"/>
      <c r="LWQ168" s="321"/>
      <c r="LWR168" s="84"/>
      <c r="LWS168" s="85"/>
      <c r="LWT168" s="84"/>
      <c r="LWU168" s="321"/>
      <c r="LWV168" s="321"/>
      <c r="LWW168" s="321"/>
      <c r="LWX168" s="321"/>
      <c r="LWY168" s="321"/>
      <c r="LWZ168" s="321"/>
      <c r="LXA168" s="321"/>
      <c r="LXB168" s="321"/>
      <c r="LXC168" s="321"/>
      <c r="LXD168" s="321"/>
      <c r="LXE168" s="321"/>
      <c r="LXF168" s="321"/>
      <c r="LXG168" s="84"/>
      <c r="LXH168" s="321"/>
      <c r="LXI168" s="321"/>
      <c r="LXJ168" s="84"/>
      <c r="LXK168" s="85"/>
      <c r="LXL168" s="84"/>
      <c r="LXM168" s="321"/>
      <c r="LXN168" s="321"/>
      <c r="LXO168" s="321"/>
      <c r="LXP168" s="321"/>
      <c r="LXQ168" s="321"/>
      <c r="LXR168" s="321"/>
      <c r="LXS168" s="321"/>
      <c r="LXT168" s="321"/>
      <c r="LXU168" s="321"/>
      <c r="LXV168" s="321"/>
      <c r="LXW168" s="321"/>
      <c r="LXX168" s="321"/>
      <c r="LXY168" s="84"/>
      <c r="LXZ168" s="321"/>
      <c r="LYA168" s="321"/>
      <c r="LYB168" s="84"/>
      <c r="LYC168" s="85"/>
      <c r="LYD168" s="84"/>
      <c r="LYE168" s="321"/>
      <c r="LYF168" s="321"/>
      <c r="LYG168" s="321"/>
      <c r="LYH168" s="321"/>
      <c r="LYI168" s="321"/>
      <c r="LYJ168" s="321"/>
      <c r="LYK168" s="321"/>
      <c r="LYL168" s="321"/>
      <c r="LYM168" s="321"/>
      <c r="LYN168" s="321"/>
      <c r="LYO168" s="321"/>
      <c r="LYP168" s="321"/>
      <c r="LYQ168" s="84"/>
      <c r="LYR168" s="321"/>
      <c r="LYS168" s="321"/>
      <c r="LYT168" s="84"/>
      <c r="LYU168" s="85"/>
      <c r="LYV168" s="84"/>
      <c r="LYW168" s="321"/>
      <c r="LYX168" s="321"/>
      <c r="LYY168" s="321"/>
      <c r="LYZ168" s="321"/>
      <c r="LZA168" s="321"/>
      <c r="LZB168" s="321"/>
      <c r="LZC168" s="321"/>
      <c r="LZD168" s="321"/>
      <c r="LZE168" s="321"/>
      <c r="LZF168" s="321"/>
      <c r="LZG168" s="321"/>
      <c r="LZH168" s="321"/>
      <c r="LZI168" s="84"/>
      <c r="LZJ168" s="321"/>
      <c r="LZK168" s="321"/>
      <c r="LZL168" s="84"/>
      <c r="LZM168" s="85"/>
      <c r="LZN168" s="84"/>
      <c r="LZO168" s="321"/>
      <c r="LZP168" s="321"/>
      <c r="LZQ168" s="321"/>
      <c r="LZR168" s="321"/>
      <c r="LZS168" s="321"/>
      <c r="LZT168" s="321"/>
      <c r="LZU168" s="321"/>
      <c r="LZV168" s="321"/>
      <c r="LZW168" s="321"/>
      <c r="LZX168" s="321"/>
      <c r="LZY168" s="321"/>
      <c r="LZZ168" s="321"/>
      <c r="MAA168" s="84"/>
      <c r="MAB168" s="321"/>
      <c r="MAC168" s="321"/>
      <c r="MAD168" s="84"/>
      <c r="MAE168" s="85"/>
      <c r="MAF168" s="84"/>
      <c r="MAG168" s="321"/>
      <c r="MAH168" s="321"/>
      <c r="MAI168" s="321"/>
      <c r="MAJ168" s="321"/>
      <c r="MAK168" s="321"/>
      <c r="MAL168" s="321"/>
      <c r="MAM168" s="321"/>
      <c r="MAN168" s="321"/>
      <c r="MAO168" s="321"/>
      <c r="MAP168" s="321"/>
      <c r="MAQ168" s="321"/>
      <c r="MAR168" s="321"/>
      <c r="MAS168" s="84"/>
      <c r="MAT168" s="321"/>
      <c r="MAU168" s="321"/>
      <c r="MAV168" s="84"/>
      <c r="MAW168" s="85"/>
      <c r="MAX168" s="84"/>
      <c r="MAY168" s="321"/>
      <c r="MAZ168" s="321"/>
      <c r="MBA168" s="321"/>
      <c r="MBB168" s="321"/>
      <c r="MBC168" s="321"/>
      <c r="MBD168" s="321"/>
      <c r="MBE168" s="321"/>
      <c r="MBF168" s="321"/>
      <c r="MBG168" s="321"/>
      <c r="MBH168" s="321"/>
      <c r="MBI168" s="321"/>
      <c r="MBJ168" s="321"/>
      <c r="MBK168" s="84"/>
      <c r="MBL168" s="321"/>
      <c r="MBM168" s="321"/>
      <c r="MBN168" s="84"/>
      <c r="MBO168" s="85"/>
      <c r="MBP168" s="84"/>
      <c r="MBQ168" s="321"/>
      <c r="MBR168" s="321"/>
      <c r="MBS168" s="321"/>
      <c r="MBT168" s="321"/>
      <c r="MBU168" s="321"/>
      <c r="MBV168" s="321"/>
      <c r="MBW168" s="321"/>
      <c r="MBX168" s="321"/>
      <c r="MBY168" s="321"/>
      <c r="MBZ168" s="321"/>
      <c r="MCA168" s="321"/>
      <c r="MCB168" s="321"/>
      <c r="MCC168" s="84"/>
      <c r="MCD168" s="321"/>
      <c r="MCE168" s="321"/>
      <c r="MCF168" s="84"/>
      <c r="MCG168" s="85"/>
      <c r="MCH168" s="84"/>
      <c r="MCI168" s="321"/>
      <c r="MCJ168" s="321"/>
      <c r="MCK168" s="321"/>
      <c r="MCL168" s="321"/>
      <c r="MCM168" s="321"/>
      <c r="MCN168" s="321"/>
      <c r="MCO168" s="321"/>
      <c r="MCP168" s="321"/>
      <c r="MCQ168" s="321"/>
      <c r="MCR168" s="321"/>
      <c r="MCS168" s="321"/>
      <c r="MCT168" s="321"/>
      <c r="MCU168" s="84"/>
      <c r="MCV168" s="321"/>
      <c r="MCW168" s="321"/>
      <c r="MCX168" s="84"/>
      <c r="MCY168" s="85"/>
      <c r="MCZ168" s="84"/>
      <c r="MDA168" s="321"/>
      <c r="MDB168" s="321"/>
      <c r="MDC168" s="321"/>
      <c r="MDD168" s="321"/>
      <c r="MDE168" s="321"/>
      <c r="MDF168" s="321"/>
      <c r="MDG168" s="321"/>
      <c r="MDH168" s="321"/>
      <c r="MDI168" s="321"/>
      <c r="MDJ168" s="321"/>
      <c r="MDK168" s="321"/>
      <c r="MDL168" s="321"/>
      <c r="MDM168" s="84"/>
      <c r="MDN168" s="321"/>
      <c r="MDO168" s="321"/>
      <c r="MDP168" s="84"/>
      <c r="MDQ168" s="85"/>
      <c r="MDR168" s="84"/>
      <c r="MDS168" s="321"/>
      <c r="MDT168" s="321"/>
      <c r="MDU168" s="321"/>
      <c r="MDV168" s="321"/>
      <c r="MDW168" s="321"/>
      <c r="MDX168" s="321"/>
      <c r="MDY168" s="321"/>
      <c r="MDZ168" s="321"/>
      <c r="MEA168" s="321"/>
      <c r="MEB168" s="321"/>
      <c r="MEC168" s="321"/>
      <c r="MED168" s="321"/>
      <c r="MEE168" s="84"/>
      <c r="MEF168" s="321"/>
      <c r="MEG168" s="321"/>
      <c r="MEH168" s="84"/>
      <c r="MEI168" s="85"/>
      <c r="MEJ168" s="84"/>
      <c r="MEK168" s="321"/>
      <c r="MEL168" s="321"/>
      <c r="MEM168" s="321"/>
      <c r="MEN168" s="321"/>
      <c r="MEO168" s="321"/>
      <c r="MEP168" s="321"/>
      <c r="MEQ168" s="321"/>
      <c r="MER168" s="321"/>
      <c r="MES168" s="321"/>
      <c r="MET168" s="321"/>
      <c r="MEU168" s="321"/>
      <c r="MEV168" s="321"/>
      <c r="MEW168" s="84"/>
      <c r="MEX168" s="321"/>
      <c r="MEY168" s="321"/>
      <c r="MEZ168" s="84"/>
      <c r="MFA168" s="85"/>
      <c r="MFB168" s="84"/>
      <c r="MFC168" s="321"/>
      <c r="MFD168" s="321"/>
      <c r="MFE168" s="321"/>
      <c r="MFF168" s="321"/>
      <c r="MFG168" s="321"/>
      <c r="MFH168" s="321"/>
      <c r="MFI168" s="321"/>
      <c r="MFJ168" s="321"/>
      <c r="MFK168" s="321"/>
      <c r="MFL168" s="321"/>
      <c r="MFM168" s="321"/>
      <c r="MFN168" s="321"/>
      <c r="MFO168" s="84"/>
      <c r="MFP168" s="321"/>
      <c r="MFQ168" s="321"/>
      <c r="MFR168" s="84"/>
      <c r="MFS168" s="85"/>
      <c r="MFT168" s="84"/>
      <c r="MFU168" s="321"/>
      <c r="MFV168" s="321"/>
      <c r="MFW168" s="321"/>
      <c r="MFX168" s="321"/>
      <c r="MFY168" s="321"/>
      <c r="MFZ168" s="321"/>
      <c r="MGA168" s="321"/>
      <c r="MGB168" s="321"/>
      <c r="MGC168" s="321"/>
      <c r="MGD168" s="321"/>
      <c r="MGE168" s="321"/>
      <c r="MGF168" s="321"/>
      <c r="MGG168" s="84"/>
      <c r="MGH168" s="321"/>
      <c r="MGI168" s="321"/>
      <c r="MGJ168" s="84"/>
      <c r="MGK168" s="85"/>
      <c r="MGL168" s="84"/>
      <c r="MGM168" s="321"/>
      <c r="MGN168" s="321"/>
      <c r="MGO168" s="321"/>
      <c r="MGP168" s="321"/>
      <c r="MGQ168" s="321"/>
      <c r="MGR168" s="321"/>
      <c r="MGS168" s="321"/>
      <c r="MGT168" s="321"/>
      <c r="MGU168" s="321"/>
      <c r="MGV168" s="321"/>
      <c r="MGW168" s="321"/>
      <c r="MGX168" s="321"/>
      <c r="MGY168" s="84"/>
      <c r="MGZ168" s="321"/>
      <c r="MHA168" s="321"/>
      <c r="MHB168" s="84"/>
      <c r="MHC168" s="85"/>
      <c r="MHD168" s="84"/>
      <c r="MHE168" s="321"/>
      <c r="MHF168" s="321"/>
      <c r="MHG168" s="321"/>
      <c r="MHH168" s="321"/>
      <c r="MHI168" s="321"/>
      <c r="MHJ168" s="321"/>
      <c r="MHK168" s="321"/>
      <c r="MHL168" s="321"/>
      <c r="MHM168" s="321"/>
      <c r="MHN168" s="321"/>
      <c r="MHO168" s="321"/>
      <c r="MHP168" s="321"/>
      <c r="MHQ168" s="84"/>
      <c r="MHR168" s="321"/>
      <c r="MHS168" s="321"/>
      <c r="MHT168" s="84"/>
      <c r="MHU168" s="85"/>
      <c r="MHV168" s="84"/>
      <c r="MHW168" s="321"/>
      <c r="MHX168" s="321"/>
      <c r="MHY168" s="321"/>
      <c r="MHZ168" s="321"/>
      <c r="MIA168" s="321"/>
      <c r="MIB168" s="321"/>
      <c r="MIC168" s="321"/>
      <c r="MID168" s="321"/>
      <c r="MIE168" s="321"/>
      <c r="MIF168" s="321"/>
      <c r="MIG168" s="321"/>
      <c r="MIH168" s="321"/>
      <c r="MII168" s="84"/>
      <c r="MIJ168" s="321"/>
      <c r="MIK168" s="321"/>
      <c r="MIL168" s="84"/>
      <c r="MIM168" s="85"/>
      <c r="MIN168" s="84"/>
      <c r="MIO168" s="321"/>
      <c r="MIP168" s="321"/>
      <c r="MIQ168" s="321"/>
      <c r="MIR168" s="321"/>
      <c r="MIS168" s="321"/>
      <c r="MIT168" s="321"/>
      <c r="MIU168" s="321"/>
      <c r="MIV168" s="321"/>
      <c r="MIW168" s="321"/>
      <c r="MIX168" s="321"/>
      <c r="MIY168" s="321"/>
      <c r="MIZ168" s="321"/>
      <c r="MJA168" s="84"/>
      <c r="MJB168" s="321"/>
      <c r="MJC168" s="321"/>
      <c r="MJD168" s="84"/>
      <c r="MJE168" s="85"/>
      <c r="MJF168" s="84"/>
      <c r="MJG168" s="321"/>
      <c r="MJH168" s="321"/>
      <c r="MJI168" s="321"/>
      <c r="MJJ168" s="321"/>
      <c r="MJK168" s="321"/>
      <c r="MJL168" s="321"/>
      <c r="MJM168" s="321"/>
      <c r="MJN168" s="321"/>
      <c r="MJO168" s="321"/>
      <c r="MJP168" s="321"/>
      <c r="MJQ168" s="321"/>
      <c r="MJR168" s="321"/>
      <c r="MJS168" s="84"/>
      <c r="MJT168" s="321"/>
      <c r="MJU168" s="321"/>
      <c r="MJV168" s="84"/>
      <c r="MJW168" s="85"/>
      <c r="MJX168" s="84"/>
      <c r="MJY168" s="321"/>
      <c r="MJZ168" s="321"/>
      <c r="MKA168" s="321"/>
      <c r="MKB168" s="321"/>
      <c r="MKC168" s="321"/>
      <c r="MKD168" s="321"/>
      <c r="MKE168" s="321"/>
      <c r="MKF168" s="321"/>
      <c r="MKG168" s="321"/>
      <c r="MKH168" s="321"/>
      <c r="MKI168" s="321"/>
      <c r="MKJ168" s="321"/>
      <c r="MKK168" s="84"/>
      <c r="MKL168" s="321"/>
      <c r="MKM168" s="321"/>
      <c r="MKN168" s="84"/>
      <c r="MKO168" s="85"/>
      <c r="MKP168" s="84"/>
      <c r="MKQ168" s="321"/>
      <c r="MKR168" s="321"/>
      <c r="MKS168" s="321"/>
      <c r="MKT168" s="321"/>
      <c r="MKU168" s="321"/>
      <c r="MKV168" s="321"/>
      <c r="MKW168" s="321"/>
      <c r="MKX168" s="321"/>
      <c r="MKY168" s="321"/>
      <c r="MKZ168" s="321"/>
      <c r="MLA168" s="321"/>
      <c r="MLB168" s="321"/>
      <c r="MLC168" s="84"/>
      <c r="MLD168" s="321"/>
      <c r="MLE168" s="321"/>
      <c r="MLF168" s="84"/>
      <c r="MLG168" s="85"/>
      <c r="MLH168" s="84"/>
      <c r="MLI168" s="321"/>
      <c r="MLJ168" s="321"/>
      <c r="MLK168" s="321"/>
      <c r="MLL168" s="321"/>
      <c r="MLM168" s="321"/>
      <c r="MLN168" s="321"/>
      <c r="MLO168" s="321"/>
      <c r="MLP168" s="321"/>
      <c r="MLQ168" s="321"/>
      <c r="MLR168" s="321"/>
      <c r="MLS168" s="321"/>
      <c r="MLT168" s="321"/>
      <c r="MLU168" s="84"/>
      <c r="MLV168" s="321"/>
      <c r="MLW168" s="321"/>
      <c r="MLX168" s="84"/>
      <c r="MLY168" s="85"/>
      <c r="MLZ168" s="84"/>
      <c r="MMA168" s="321"/>
      <c r="MMB168" s="321"/>
      <c r="MMC168" s="321"/>
      <c r="MMD168" s="321"/>
      <c r="MME168" s="321"/>
      <c r="MMF168" s="321"/>
      <c r="MMG168" s="321"/>
      <c r="MMH168" s="321"/>
      <c r="MMI168" s="321"/>
      <c r="MMJ168" s="321"/>
      <c r="MMK168" s="321"/>
      <c r="MML168" s="321"/>
      <c r="MMM168" s="84"/>
      <c r="MMN168" s="321"/>
      <c r="MMO168" s="321"/>
      <c r="MMP168" s="84"/>
      <c r="MMQ168" s="85"/>
      <c r="MMR168" s="84"/>
      <c r="MMS168" s="321"/>
      <c r="MMT168" s="321"/>
      <c r="MMU168" s="321"/>
      <c r="MMV168" s="321"/>
      <c r="MMW168" s="321"/>
      <c r="MMX168" s="321"/>
      <c r="MMY168" s="321"/>
      <c r="MMZ168" s="321"/>
      <c r="MNA168" s="321"/>
      <c r="MNB168" s="321"/>
      <c r="MNC168" s="321"/>
      <c r="MND168" s="321"/>
      <c r="MNE168" s="84"/>
      <c r="MNF168" s="321"/>
      <c r="MNG168" s="321"/>
      <c r="MNH168" s="84"/>
      <c r="MNI168" s="85"/>
      <c r="MNJ168" s="84"/>
      <c r="MNK168" s="321"/>
      <c r="MNL168" s="321"/>
      <c r="MNM168" s="321"/>
      <c r="MNN168" s="321"/>
      <c r="MNO168" s="321"/>
      <c r="MNP168" s="321"/>
      <c r="MNQ168" s="321"/>
      <c r="MNR168" s="321"/>
      <c r="MNS168" s="321"/>
      <c r="MNT168" s="321"/>
      <c r="MNU168" s="321"/>
      <c r="MNV168" s="321"/>
      <c r="MNW168" s="84"/>
      <c r="MNX168" s="321"/>
      <c r="MNY168" s="321"/>
      <c r="MNZ168" s="84"/>
      <c r="MOA168" s="85"/>
      <c r="MOB168" s="84"/>
      <c r="MOC168" s="321"/>
      <c r="MOD168" s="321"/>
      <c r="MOE168" s="321"/>
      <c r="MOF168" s="321"/>
      <c r="MOG168" s="321"/>
      <c r="MOH168" s="321"/>
      <c r="MOI168" s="321"/>
      <c r="MOJ168" s="321"/>
      <c r="MOK168" s="321"/>
      <c r="MOL168" s="321"/>
      <c r="MOM168" s="321"/>
      <c r="MON168" s="321"/>
      <c r="MOO168" s="84"/>
      <c r="MOP168" s="321"/>
      <c r="MOQ168" s="321"/>
      <c r="MOR168" s="84"/>
      <c r="MOS168" s="85"/>
      <c r="MOT168" s="84"/>
      <c r="MOU168" s="321"/>
      <c r="MOV168" s="321"/>
      <c r="MOW168" s="321"/>
      <c r="MOX168" s="321"/>
      <c r="MOY168" s="321"/>
      <c r="MOZ168" s="321"/>
      <c r="MPA168" s="321"/>
      <c r="MPB168" s="321"/>
      <c r="MPC168" s="321"/>
      <c r="MPD168" s="321"/>
      <c r="MPE168" s="321"/>
      <c r="MPF168" s="321"/>
      <c r="MPG168" s="84"/>
      <c r="MPH168" s="321"/>
      <c r="MPI168" s="321"/>
      <c r="MPJ168" s="84"/>
      <c r="MPK168" s="85"/>
      <c r="MPL168" s="84"/>
      <c r="MPM168" s="321"/>
      <c r="MPN168" s="321"/>
      <c r="MPO168" s="321"/>
      <c r="MPP168" s="321"/>
      <c r="MPQ168" s="321"/>
      <c r="MPR168" s="321"/>
      <c r="MPS168" s="321"/>
      <c r="MPT168" s="321"/>
      <c r="MPU168" s="321"/>
      <c r="MPV168" s="321"/>
      <c r="MPW168" s="321"/>
      <c r="MPX168" s="321"/>
      <c r="MPY168" s="84"/>
      <c r="MPZ168" s="321"/>
      <c r="MQA168" s="321"/>
      <c r="MQB168" s="84"/>
      <c r="MQC168" s="85"/>
      <c r="MQD168" s="84"/>
      <c r="MQE168" s="321"/>
      <c r="MQF168" s="321"/>
      <c r="MQG168" s="321"/>
      <c r="MQH168" s="321"/>
      <c r="MQI168" s="321"/>
      <c r="MQJ168" s="321"/>
      <c r="MQK168" s="321"/>
      <c r="MQL168" s="321"/>
      <c r="MQM168" s="321"/>
      <c r="MQN168" s="321"/>
      <c r="MQO168" s="321"/>
      <c r="MQP168" s="321"/>
      <c r="MQQ168" s="84"/>
      <c r="MQR168" s="321"/>
      <c r="MQS168" s="321"/>
      <c r="MQT168" s="84"/>
      <c r="MQU168" s="85"/>
      <c r="MQV168" s="84"/>
      <c r="MQW168" s="321"/>
      <c r="MQX168" s="321"/>
      <c r="MQY168" s="321"/>
      <c r="MQZ168" s="321"/>
      <c r="MRA168" s="321"/>
      <c r="MRB168" s="321"/>
      <c r="MRC168" s="321"/>
      <c r="MRD168" s="321"/>
      <c r="MRE168" s="321"/>
      <c r="MRF168" s="321"/>
      <c r="MRG168" s="321"/>
      <c r="MRH168" s="321"/>
      <c r="MRI168" s="84"/>
      <c r="MRJ168" s="321"/>
      <c r="MRK168" s="321"/>
      <c r="MRL168" s="84"/>
      <c r="MRM168" s="85"/>
      <c r="MRN168" s="84"/>
      <c r="MRO168" s="321"/>
      <c r="MRP168" s="321"/>
      <c r="MRQ168" s="321"/>
      <c r="MRR168" s="321"/>
      <c r="MRS168" s="321"/>
      <c r="MRT168" s="321"/>
      <c r="MRU168" s="321"/>
      <c r="MRV168" s="321"/>
      <c r="MRW168" s="321"/>
      <c r="MRX168" s="321"/>
      <c r="MRY168" s="321"/>
      <c r="MRZ168" s="321"/>
      <c r="MSA168" s="84"/>
      <c r="MSB168" s="321"/>
      <c r="MSC168" s="321"/>
      <c r="MSD168" s="84"/>
      <c r="MSE168" s="85"/>
      <c r="MSF168" s="84"/>
      <c r="MSG168" s="321"/>
      <c r="MSH168" s="321"/>
      <c r="MSI168" s="321"/>
      <c r="MSJ168" s="321"/>
      <c r="MSK168" s="321"/>
      <c r="MSL168" s="321"/>
      <c r="MSM168" s="321"/>
      <c r="MSN168" s="321"/>
      <c r="MSO168" s="321"/>
      <c r="MSP168" s="321"/>
      <c r="MSQ168" s="321"/>
      <c r="MSR168" s="321"/>
      <c r="MSS168" s="84"/>
      <c r="MST168" s="321"/>
      <c r="MSU168" s="321"/>
      <c r="MSV168" s="84"/>
      <c r="MSW168" s="85"/>
      <c r="MSX168" s="84"/>
      <c r="MSY168" s="321"/>
      <c r="MSZ168" s="321"/>
      <c r="MTA168" s="321"/>
      <c r="MTB168" s="321"/>
      <c r="MTC168" s="321"/>
      <c r="MTD168" s="321"/>
      <c r="MTE168" s="321"/>
      <c r="MTF168" s="321"/>
      <c r="MTG168" s="321"/>
      <c r="MTH168" s="321"/>
      <c r="MTI168" s="321"/>
      <c r="MTJ168" s="321"/>
      <c r="MTK168" s="84"/>
      <c r="MTL168" s="321"/>
      <c r="MTM168" s="321"/>
      <c r="MTN168" s="84"/>
      <c r="MTO168" s="85"/>
      <c r="MTP168" s="84"/>
      <c r="MTQ168" s="321"/>
      <c r="MTR168" s="321"/>
      <c r="MTS168" s="321"/>
      <c r="MTT168" s="321"/>
      <c r="MTU168" s="321"/>
      <c r="MTV168" s="321"/>
      <c r="MTW168" s="321"/>
      <c r="MTX168" s="321"/>
      <c r="MTY168" s="321"/>
      <c r="MTZ168" s="321"/>
      <c r="MUA168" s="321"/>
      <c r="MUB168" s="321"/>
      <c r="MUC168" s="84"/>
      <c r="MUD168" s="321"/>
      <c r="MUE168" s="321"/>
      <c r="MUF168" s="84"/>
      <c r="MUG168" s="85"/>
      <c r="MUH168" s="84"/>
      <c r="MUI168" s="321"/>
      <c r="MUJ168" s="321"/>
      <c r="MUK168" s="321"/>
      <c r="MUL168" s="321"/>
      <c r="MUM168" s="321"/>
      <c r="MUN168" s="321"/>
      <c r="MUO168" s="321"/>
      <c r="MUP168" s="321"/>
      <c r="MUQ168" s="321"/>
      <c r="MUR168" s="321"/>
      <c r="MUS168" s="321"/>
      <c r="MUT168" s="321"/>
      <c r="MUU168" s="84"/>
      <c r="MUV168" s="321"/>
      <c r="MUW168" s="321"/>
      <c r="MUX168" s="84"/>
      <c r="MUY168" s="85"/>
      <c r="MUZ168" s="84"/>
      <c r="MVA168" s="321"/>
      <c r="MVB168" s="321"/>
      <c r="MVC168" s="321"/>
      <c r="MVD168" s="321"/>
      <c r="MVE168" s="321"/>
      <c r="MVF168" s="321"/>
      <c r="MVG168" s="321"/>
      <c r="MVH168" s="321"/>
      <c r="MVI168" s="321"/>
      <c r="MVJ168" s="321"/>
      <c r="MVK168" s="321"/>
      <c r="MVL168" s="321"/>
      <c r="MVM168" s="84"/>
      <c r="MVN168" s="321"/>
      <c r="MVO168" s="321"/>
      <c r="MVP168" s="84"/>
      <c r="MVQ168" s="85"/>
      <c r="MVR168" s="84"/>
      <c r="MVS168" s="321"/>
      <c r="MVT168" s="321"/>
      <c r="MVU168" s="321"/>
      <c r="MVV168" s="321"/>
      <c r="MVW168" s="321"/>
      <c r="MVX168" s="321"/>
      <c r="MVY168" s="321"/>
      <c r="MVZ168" s="321"/>
      <c r="MWA168" s="321"/>
      <c r="MWB168" s="321"/>
      <c r="MWC168" s="321"/>
      <c r="MWD168" s="321"/>
      <c r="MWE168" s="84"/>
      <c r="MWF168" s="321"/>
      <c r="MWG168" s="321"/>
      <c r="MWH168" s="84"/>
      <c r="MWI168" s="85"/>
      <c r="MWJ168" s="84"/>
      <c r="MWK168" s="321"/>
      <c r="MWL168" s="321"/>
      <c r="MWM168" s="321"/>
      <c r="MWN168" s="321"/>
      <c r="MWO168" s="321"/>
      <c r="MWP168" s="321"/>
      <c r="MWQ168" s="321"/>
      <c r="MWR168" s="321"/>
      <c r="MWS168" s="321"/>
      <c r="MWT168" s="321"/>
      <c r="MWU168" s="321"/>
      <c r="MWV168" s="321"/>
      <c r="MWW168" s="84"/>
      <c r="MWX168" s="321"/>
      <c r="MWY168" s="321"/>
      <c r="MWZ168" s="84"/>
      <c r="MXA168" s="85"/>
      <c r="MXB168" s="84"/>
      <c r="MXC168" s="321"/>
      <c r="MXD168" s="321"/>
      <c r="MXE168" s="321"/>
      <c r="MXF168" s="321"/>
      <c r="MXG168" s="321"/>
      <c r="MXH168" s="321"/>
      <c r="MXI168" s="321"/>
      <c r="MXJ168" s="321"/>
      <c r="MXK168" s="321"/>
      <c r="MXL168" s="321"/>
      <c r="MXM168" s="321"/>
      <c r="MXN168" s="321"/>
      <c r="MXO168" s="84"/>
      <c r="MXP168" s="321"/>
      <c r="MXQ168" s="321"/>
      <c r="MXR168" s="84"/>
      <c r="MXS168" s="85"/>
      <c r="MXT168" s="84"/>
      <c r="MXU168" s="321"/>
      <c r="MXV168" s="321"/>
      <c r="MXW168" s="321"/>
      <c r="MXX168" s="321"/>
      <c r="MXY168" s="321"/>
      <c r="MXZ168" s="321"/>
      <c r="MYA168" s="321"/>
      <c r="MYB168" s="321"/>
      <c r="MYC168" s="321"/>
      <c r="MYD168" s="321"/>
      <c r="MYE168" s="321"/>
      <c r="MYF168" s="321"/>
      <c r="MYG168" s="84"/>
      <c r="MYH168" s="321"/>
      <c r="MYI168" s="321"/>
      <c r="MYJ168" s="84"/>
      <c r="MYK168" s="85"/>
      <c r="MYL168" s="84"/>
      <c r="MYM168" s="321"/>
      <c r="MYN168" s="321"/>
      <c r="MYO168" s="321"/>
      <c r="MYP168" s="321"/>
      <c r="MYQ168" s="321"/>
      <c r="MYR168" s="321"/>
      <c r="MYS168" s="321"/>
      <c r="MYT168" s="321"/>
      <c r="MYU168" s="321"/>
      <c r="MYV168" s="321"/>
      <c r="MYW168" s="321"/>
      <c r="MYX168" s="321"/>
      <c r="MYY168" s="84"/>
      <c r="MYZ168" s="321"/>
      <c r="MZA168" s="321"/>
      <c r="MZB168" s="84"/>
      <c r="MZC168" s="85"/>
      <c r="MZD168" s="84"/>
      <c r="MZE168" s="321"/>
      <c r="MZF168" s="321"/>
      <c r="MZG168" s="321"/>
      <c r="MZH168" s="321"/>
      <c r="MZI168" s="321"/>
      <c r="MZJ168" s="321"/>
      <c r="MZK168" s="321"/>
      <c r="MZL168" s="321"/>
      <c r="MZM168" s="321"/>
      <c r="MZN168" s="321"/>
      <c r="MZO168" s="321"/>
      <c r="MZP168" s="321"/>
      <c r="MZQ168" s="84"/>
      <c r="MZR168" s="321"/>
      <c r="MZS168" s="321"/>
      <c r="MZT168" s="84"/>
      <c r="MZU168" s="85"/>
      <c r="MZV168" s="84"/>
      <c r="MZW168" s="321"/>
      <c r="MZX168" s="321"/>
      <c r="MZY168" s="321"/>
      <c r="MZZ168" s="321"/>
      <c r="NAA168" s="321"/>
      <c r="NAB168" s="321"/>
      <c r="NAC168" s="321"/>
      <c r="NAD168" s="321"/>
      <c r="NAE168" s="321"/>
      <c r="NAF168" s="321"/>
      <c r="NAG168" s="321"/>
      <c r="NAH168" s="321"/>
      <c r="NAI168" s="84"/>
      <c r="NAJ168" s="321"/>
      <c r="NAK168" s="321"/>
      <c r="NAL168" s="84"/>
      <c r="NAM168" s="85"/>
      <c r="NAN168" s="84"/>
      <c r="NAO168" s="321"/>
      <c r="NAP168" s="321"/>
      <c r="NAQ168" s="321"/>
      <c r="NAR168" s="321"/>
      <c r="NAS168" s="321"/>
      <c r="NAT168" s="321"/>
      <c r="NAU168" s="321"/>
      <c r="NAV168" s="321"/>
      <c r="NAW168" s="321"/>
      <c r="NAX168" s="321"/>
      <c r="NAY168" s="321"/>
      <c r="NAZ168" s="321"/>
      <c r="NBA168" s="84"/>
      <c r="NBB168" s="321"/>
      <c r="NBC168" s="321"/>
      <c r="NBD168" s="84"/>
      <c r="NBE168" s="85"/>
      <c r="NBF168" s="84"/>
      <c r="NBG168" s="321"/>
      <c r="NBH168" s="321"/>
      <c r="NBI168" s="321"/>
      <c r="NBJ168" s="321"/>
      <c r="NBK168" s="321"/>
      <c r="NBL168" s="321"/>
      <c r="NBM168" s="321"/>
      <c r="NBN168" s="321"/>
      <c r="NBO168" s="321"/>
      <c r="NBP168" s="321"/>
      <c r="NBQ168" s="321"/>
      <c r="NBR168" s="321"/>
      <c r="NBS168" s="84"/>
      <c r="NBT168" s="321"/>
      <c r="NBU168" s="321"/>
      <c r="NBV168" s="84"/>
      <c r="NBW168" s="85"/>
      <c r="NBX168" s="84"/>
      <c r="NBY168" s="321"/>
      <c r="NBZ168" s="321"/>
      <c r="NCA168" s="321"/>
      <c r="NCB168" s="321"/>
      <c r="NCC168" s="321"/>
      <c r="NCD168" s="321"/>
      <c r="NCE168" s="321"/>
      <c r="NCF168" s="321"/>
      <c r="NCG168" s="321"/>
      <c r="NCH168" s="321"/>
      <c r="NCI168" s="321"/>
      <c r="NCJ168" s="321"/>
      <c r="NCK168" s="84"/>
      <c r="NCL168" s="321"/>
      <c r="NCM168" s="321"/>
      <c r="NCN168" s="84"/>
      <c r="NCO168" s="85"/>
      <c r="NCP168" s="84"/>
      <c r="NCQ168" s="321"/>
      <c r="NCR168" s="321"/>
      <c r="NCS168" s="321"/>
      <c r="NCT168" s="321"/>
      <c r="NCU168" s="321"/>
      <c r="NCV168" s="321"/>
      <c r="NCW168" s="321"/>
      <c r="NCX168" s="321"/>
      <c r="NCY168" s="321"/>
      <c r="NCZ168" s="321"/>
      <c r="NDA168" s="321"/>
      <c r="NDB168" s="321"/>
      <c r="NDC168" s="84"/>
      <c r="NDD168" s="321"/>
      <c r="NDE168" s="321"/>
      <c r="NDF168" s="84"/>
      <c r="NDG168" s="85"/>
      <c r="NDH168" s="84"/>
      <c r="NDI168" s="321"/>
      <c r="NDJ168" s="321"/>
      <c r="NDK168" s="321"/>
      <c r="NDL168" s="321"/>
      <c r="NDM168" s="321"/>
      <c r="NDN168" s="321"/>
      <c r="NDO168" s="321"/>
      <c r="NDP168" s="321"/>
      <c r="NDQ168" s="321"/>
      <c r="NDR168" s="321"/>
      <c r="NDS168" s="321"/>
      <c r="NDT168" s="321"/>
      <c r="NDU168" s="84"/>
      <c r="NDV168" s="321"/>
      <c r="NDW168" s="321"/>
      <c r="NDX168" s="84"/>
      <c r="NDY168" s="85"/>
      <c r="NDZ168" s="84"/>
      <c r="NEA168" s="321"/>
      <c r="NEB168" s="321"/>
      <c r="NEC168" s="321"/>
      <c r="NED168" s="321"/>
      <c r="NEE168" s="321"/>
      <c r="NEF168" s="321"/>
      <c r="NEG168" s="321"/>
      <c r="NEH168" s="321"/>
      <c r="NEI168" s="321"/>
      <c r="NEJ168" s="321"/>
      <c r="NEK168" s="321"/>
      <c r="NEL168" s="321"/>
      <c r="NEM168" s="84"/>
      <c r="NEN168" s="321"/>
      <c r="NEO168" s="321"/>
      <c r="NEP168" s="84"/>
      <c r="NEQ168" s="85"/>
      <c r="NER168" s="84"/>
      <c r="NES168" s="321"/>
      <c r="NET168" s="321"/>
      <c r="NEU168" s="321"/>
      <c r="NEV168" s="321"/>
      <c r="NEW168" s="321"/>
      <c r="NEX168" s="321"/>
      <c r="NEY168" s="321"/>
      <c r="NEZ168" s="321"/>
      <c r="NFA168" s="321"/>
      <c r="NFB168" s="321"/>
      <c r="NFC168" s="321"/>
      <c r="NFD168" s="321"/>
      <c r="NFE168" s="84"/>
      <c r="NFF168" s="321"/>
      <c r="NFG168" s="321"/>
      <c r="NFH168" s="84"/>
      <c r="NFI168" s="85"/>
      <c r="NFJ168" s="84"/>
      <c r="NFK168" s="321"/>
      <c r="NFL168" s="321"/>
      <c r="NFM168" s="321"/>
      <c r="NFN168" s="321"/>
      <c r="NFO168" s="321"/>
      <c r="NFP168" s="321"/>
      <c r="NFQ168" s="321"/>
      <c r="NFR168" s="321"/>
      <c r="NFS168" s="321"/>
      <c r="NFT168" s="321"/>
      <c r="NFU168" s="321"/>
      <c r="NFV168" s="321"/>
      <c r="NFW168" s="84"/>
      <c r="NFX168" s="321"/>
      <c r="NFY168" s="321"/>
      <c r="NFZ168" s="84"/>
      <c r="NGA168" s="85"/>
      <c r="NGB168" s="84"/>
      <c r="NGC168" s="321"/>
      <c r="NGD168" s="321"/>
      <c r="NGE168" s="321"/>
      <c r="NGF168" s="321"/>
      <c r="NGG168" s="321"/>
      <c r="NGH168" s="321"/>
      <c r="NGI168" s="321"/>
      <c r="NGJ168" s="321"/>
      <c r="NGK168" s="321"/>
      <c r="NGL168" s="321"/>
      <c r="NGM168" s="321"/>
      <c r="NGN168" s="321"/>
      <c r="NGO168" s="84"/>
      <c r="NGP168" s="321"/>
      <c r="NGQ168" s="321"/>
      <c r="NGR168" s="84"/>
      <c r="NGS168" s="85"/>
      <c r="NGT168" s="84"/>
      <c r="NGU168" s="321"/>
      <c r="NGV168" s="321"/>
      <c r="NGW168" s="321"/>
      <c r="NGX168" s="321"/>
      <c r="NGY168" s="321"/>
      <c r="NGZ168" s="321"/>
      <c r="NHA168" s="321"/>
      <c r="NHB168" s="321"/>
      <c r="NHC168" s="321"/>
      <c r="NHD168" s="321"/>
      <c r="NHE168" s="321"/>
      <c r="NHF168" s="321"/>
      <c r="NHG168" s="84"/>
      <c r="NHH168" s="321"/>
      <c r="NHI168" s="321"/>
      <c r="NHJ168" s="84"/>
      <c r="NHK168" s="85"/>
      <c r="NHL168" s="84"/>
      <c r="NHM168" s="321"/>
      <c r="NHN168" s="321"/>
      <c r="NHO168" s="321"/>
      <c r="NHP168" s="321"/>
      <c r="NHQ168" s="321"/>
      <c r="NHR168" s="321"/>
      <c r="NHS168" s="321"/>
      <c r="NHT168" s="321"/>
      <c r="NHU168" s="321"/>
      <c r="NHV168" s="321"/>
      <c r="NHW168" s="321"/>
      <c r="NHX168" s="321"/>
      <c r="NHY168" s="84"/>
      <c r="NHZ168" s="321"/>
      <c r="NIA168" s="321"/>
      <c r="NIB168" s="84"/>
      <c r="NIC168" s="85"/>
      <c r="NID168" s="84"/>
      <c r="NIE168" s="321"/>
      <c r="NIF168" s="321"/>
      <c r="NIG168" s="321"/>
      <c r="NIH168" s="321"/>
      <c r="NII168" s="321"/>
      <c r="NIJ168" s="321"/>
      <c r="NIK168" s="321"/>
      <c r="NIL168" s="321"/>
      <c r="NIM168" s="321"/>
      <c r="NIN168" s="321"/>
      <c r="NIO168" s="321"/>
      <c r="NIP168" s="321"/>
      <c r="NIQ168" s="84"/>
      <c r="NIR168" s="321"/>
      <c r="NIS168" s="321"/>
      <c r="NIT168" s="84"/>
      <c r="NIU168" s="85"/>
      <c r="NIV168" s="84"/>
      <c r="NIW168" s="321"/>
      <c r="NIX168" s="321"/>
      <c r="NIY168" s="321"/>
      <c r="NIZ168" s="321"/>
      <c r="NJA168" s="321"/>
      <c r="NJB168" s="321"/>
      <c r="NJC168" s="321"/>
      <c r="NJD168" s="321"/>
      <c r="NJE168" s="321"/>
      <c r="NJF168" s="321"/>
      <c r="NJG168" s="321"/>
      <c r="NJH168" s="321"/>
      <c r="NJI168" s="84"/>
      <c r="NJJ168" s="321"/>
      <c r="NJK168" s="321"/>
      <c r="NJL168" s="84"/>
      <c r="NJM168" s="85"/>
      <c r="NJN168" s="84"/>
      <c r="NJO168" s="321"/>
      <c r="NJP168" s="321"/>
      <c r="NJQ168" s="321"/>
      <c r="NJR168" s="321"/>
      <c r="NJS168" s="321"/>
      <c r="NJT168" s="321"/>
      <c r="NJU168" s="321"/>
      <c r="NJV168" s="321"/>
      <c r="NJW168" s="321"/>
      <c r="NJX168" s="321"/>
      <c r="NJY168" s="321"/>
      <c r="NJZ168" s="321"/>
      <c r="NKA168" s="84"/>
      <c r="NKB168" s="321"/>
      <c r="NKC168" s="321"/>
      <c r="NKD168" s="84"/>
      <c r="NKE168" s="85"/>
      <c r="NKF168" s="84"/>
      <c r="NKG168" s="321"/>
      <c r="NKH168" s="321"/>
      <c r="NKI168" s="321"/>
      <c r="NKJ168" s="321"/>
      <c r="NKK168" s="321"/>
      <c r="NKL168" s="321"/>
      <c r="NKM168" s="321"/>
      <c r="NKN168" s="321"/>
      <c r="NKO168" s="321"/>
      <c r="NKP168" s="321"/>
      <c r="NKQ168" s="321"/>
      <c r="NKR168" s="321"/>
      <c r="NKS168" s="84"/>
      <c r="NKT168" s="321"/>
      <c r="NKU168" s="321"/>
      <c r="NKV168" s="84"/>
      <c r="NKW168" s="85"/>
      <c r="NKX168" s="84"/>
      <c r="NKY168" s="321"/>
      <c r="NKZ168" s="321"/>
      <c r="NLA168" s="321"/>
      <c r="NLB168" s="321"/>
      <c r="NLC168" s="321"/>
      <c r="NLD168" s="321"/>
      <c r="NLE168" s="321"/>
      <c r="NLF168" s="321"/>
      <c r="NLG168" s="321"/>
      <c r="NLH168" s="321"/>
      <c r="NLI168" s="321"/>
      <c r="NLJ168" s="321"/>
      <c r="NLK168" s="84"/>
      <c r="NLL168" s="321"/>
      <c r="NLM168" s="321"/>
      <c r="NLN168" s="84"/>
      <c r="NLO168" s="85"/>
      <c r="NLP168" s="84"/>
      <c r="NLQ168" s="321"/>
      <c r="NLR168" s="321"/>
      <c r="NLS168" s="321"/>
      <c r="NLT168" s="321"/>
      <c r="NLU168" s="321"/>
      <c r="NLV168" s="321"/>
      <c r="NLW168" s="321"/>
      <c r="NLX168" s="321"/>
      <c r="NLY168" s="321"/>
      <c r="NLZ168" s="321"/>
      <c r="NMA168" s="321"/>
      <c r="NMB168" s="321"/>
      <c r="NMC168" s="84"/>
      <c r="NMD168" s="321"/>
      <c r="NME168" s="321"/>
      <c r="NMF168" s="84"/>
      <c r="NMG168" s="85"/>
      <c r="NMH168" s="84"/>
      <c r="NMI168" s="321"/>
      <c r="NMJ168" s="321"/>
      <c r="NMK168" s="321"/>
      <c r="NML168" s="321"/>
      <c r="NMM168" s="321"/>
      <c r="NMN168" s="321"/>
      <c r="NMO168" s="321"/>
      <c r="NMP168" s="321"/>
      <c r="NMQ168" s="321"/>
      <c r="NMR168" s="321"/>
      <c r="NMS168" s="321"/>
      <c r="NMT168" s="321"/>
      <c r="NMU168" s="84"/>
      <c r="NMV168" s="321"/>
      <c r="NMW168" s="321"/>
      <c r="NMX168" s="84"/>
      <c r="NMY168" s="85"/>
      <c r="NMZ168" s="84"/>
      <c r="NNA168" s="321"/>
      <c r="NNB168" s="321"/>
      <c r="NNC168" s="321"/>
      <c r="NND168" s="321"/>
      <c r="NNE168" s="321"/>
      <c r="NNF168" s="321"/>
      <c r="NNG168" s="321"/>
      <c r="NNH168" s="321"/>
      <c r="NNI168" s="321"/>
      <c r="NNJ168" s="321"/>
      <c r="NNK168" s="321"/>
      <c r="NNL168" s="321"/>
      <c r="NNM168" s="84"/>
      <c r="NNN168" s="321"/>
      <c r="NNO168" s="321"/>
      <c r="NNP168" s="84"/>
      <c r="NNQ168" s="85"/>
      <c r="NNR168" s="84"/>
      <c r="NNS168" s="321"/>
      <c r="NNT168" s="321"/>
      <c r="NNU168" s="321"/>
      <c r="NNV168" s="321"/>
      <c r="NNW168" s="321"/>
      <c r="NNX168" s="321"/>
      <c r="NNY168" s="321"/>
      <c r="NNZ168" s="321"/>
      <c r="NOA168" s="321"/>
      <c r="NOB168" s="321"/>
      <c r="NOC168" s="321"/>
      <c r="NOD168" s="321"/>
      <c r="NOE168" s="84"/>
      <c r="NOF168" s="321"/>
      <c r="NOG168" s="321"/>
      <c r="NOH168" s="84"/>
      <c r="NOI168" s="85"/>
      <c r="NOJ168" s="84"/>
      <c r="NOK168" s="321"/>
      <c r="NOL168" s="321"/>
      <c r="NOM168" s="321"/>
      <c r="NON168" s="321"/>
      <c r="NOO168" s="321"/>
      <c r="NOP168" s="321"/>
      <c r="NOQ168" s="321"/>
      <c r="NOR168" s="321"/>
      <c r="NOS168" s="321"/>
      <c r="NOT168" s="321"/>
      <c r="NOU168" s="321"/>
      <c r="NOV168" s="321"/>
      <c r="NOW168" s="84"/>
      <c r="NOX168" s="321"/>
      <c r="NOY168" s="321"/>
      <c r="NOZ168" s="84"/>
      <c r="NPA168" s="85"/>
      <c r="NPB168" s="84"/>
      <c r="NPC168" s="321"/>
      <c r="NPD168" s="321"/>
      <c r="NPE168" s="321"/>
      <c r="NPF168" s="321"/>
      <c r="NPG168" s="321"/>
      <c r="NPH168" s="321"/>
      <c r="NPI168" s="321"/>
      <c r="NPJ168" s="321"/>
      <c r="NPK168" s="321"/>
      <c r="NPL168" s="321"/>
      <c r="NPM168" s="321"/>
      <c r="NPN168" s="321"/>
      <c r="NPO168" s="84"/>
      <c r="NPP168" s="321"/>
      <c r="NPQ168" s="321"/>
      <c r="NPR168" s="84"/>
      <c r="NPS168" s="85"/>
      <c r="NPT168" s="84"/>
      <c r="NPU168" s="321"/>
      <c r="NPV168" s="321"/>
      <c r="NPW168" s="321"/>
      <c r="NPX168" s="321"/>
      <c r="NPY168" s="321"/>
      <c r="NPZ168" s="321"/>
      <c r="NQA168" s="321"/>
      <c r="NQB168" s="321"/>
      <c r="NQC168" s="321"/>
      <c r="NQD168" s="321"/>
      <c r="NQE168" s="321"/>
      <c r="NQF168" s="321"/>
      <c r="NQG168" s="84"/>
      <c r="NQH168" s="321"/>
      <c r="NQI168" s="321"/>
      <c r="NQJ168" s="84"/>
      <c r="NQK168" s="85"/>
      <c r="NQL168" s="84"/>
      <c r="NQM168" s="321"/>
      <c r="NQN168" s="321"/>
      <c r="NQO168" s="321"/>
      <c r="NQP168" s="321"/>
      <c r="NQQ168" s="321"/>
      <c r="NQR168" s="321"/>
      <c r="NQS168" s="321"/>
      <c r="NQT168" s="321"/>
      <c r="NQU168" s="321"/>
      <c r="NQV168" s="321"/>
      <c r="NQW168" s="321"/>
      <c r="NQX168" s="321"/>
      <c r="NQY168" s="84"/>
      <c r="NQZ168" s="321"/>
      <c r="NRA168" s="321"/>
      <c r="NRB168" s="84"/>
      <c r="NRC168" s="85"/>
      <c r="NRD168" s="84"/>
      <c r="NRE168" s="321"/>
      <c r="NRF168" s="321"/>
      <c r="NRG168" s="321"/>
      <c r="NRH168" s="321"/>
      <c r="NRI168" s="321"/>
      <c r="NRJ168" s="321"/>
      <c r="NRK168" s="321"/>
      <c r="NRL168" s="321"/>
      <c r="NRM168" s="321"/>
      <c r="NRN168" s="321"/>
      <c r="NRO168" s="321"/>
      <c r="NRP168" s="321"/>
      <c r="NRQ168" s="84"/>
      <c r="NRR168" s="321"/>
      <c r="NRS168" s="321"/>
      <c r="NRT168" s="84"/>
      <c r="NRU168" s="85"/>
      <c r="NRV168" s="84"/>
      <c r="NRW168" s="321"/>
      <c r="NRX168" s="321"/>
      <c r="NRY168" s="321"/>
      <c r="NRZ168" s="321"/>
      <c r="NSA168" s="321"/>
      <c r="NSB168" s="321"/>
      <c r="NSC168" s="321"/>
      <c r="NSD168" s="321"/>
      <c r="NSE168" s="321"/>
      <c r="NSF168" s="321"/>
      <c r="NSG168" s="321"/>
      <c r="NSH168" s="321"/>
      <c r="NSI168" s="84"/>
      <c r="NSJ168" s="321"/>
      <c r="NSK168" s="321"/>
      <c r="NSL168" s="84"/>
      <c r="NSM168" s="85"/>
      <c r="NSN168" s="84"/>
      <c r="NSO168" s="321"/>
      <c r="NSP168" s="321"/>
      <c r="NSQ168" s="321"/>
      <c r="NSR168" s="321"/>
      <c r="NSS168" s="321"/>
      <c r="NST168" s="321"/>
      <c r="NSU168" s="321"/>
      <c r="NSV168" s="321"/>
      <c r="NSW168" s="321"/>
      <c r="NSX168" s="321"/>
      <c r="NSY168" s="321"/>
      <c r="NSZ168" s="321"/>
      <c r="NTA168" s="84"/>
      <c r="NTB168" s="321"/>
      <c r="NTC168" s="321"/>
      <c r="NTD168" s="84"/>
      <c r="NTE168" s="85"/>
      <c r="NTF168" s="84"/>
      <c r="NTG168" s="321"/>
      <c r="NTH168" s="321"/>
      <c r="NTI168" s="321"/>
      <c r="NTJ168" s="321"/>
      <c r="NTK168" s="321"/>
      <c r="NTL168" s="321"/>
      <c r="NTM168" s="321"/>
      <c r="NTN168" s="321"/>
      <c r="NTO168" s="321"/>
      <c r="NTP168" s="321"/>
      <c r="NTQ168" s="321"/>
      <c r="NTR168" s="321"/>
      <c r="NTS168" s="84"/>
      <c r="NTT168" s="321"/>
      <c r="NTU168" s="321"/>
      <c r="NTV168" s="84"/>
      <c r="NTW168" s="85"/>
      <c r="NTX168" s="84"/>
      <c r="NTY168" s="321"/>
      <c r="NTZ168" s="321"/>
      <c r="NUA168" s="321"/>
      <c r="NUB168" s="321"/>
      <c r="NUC168" s="321"/>
      <c r="NUD168" s="321"/>
      <c r="NUE168" s="321"/>
      <c r="NUF168" s="321"/>
      <c r="NUG168" s="321"/>
      <c r="NUH168" s="321"/>
      <c r="NUI168" s="321"/>
      <c r="NUJ168" s="321"/>
      <c r="NUK168" s="84"/>
      <c r="NUL168" s="321"/>
      <c r="NUM168" s="321"/>
      <c r="NUN168" s="84"/>
      <c r="NUO168" s="85"/>
      <c r="NUP168" s="84"/>
      <c r="NUQ168" s="321"/>
      <c r="NUR168" s="321"/>
      <c r="NUS168" s="321"/>
      <c r="NUT168" s="321"/>
      <c r="NUU168" s="321"/>
      <c r="NUV168" s="321"/>
      <c r="NUW168" s="321"/>
      <c r="NUX168" s="321"/>
      <c r="NUY168" s="321"/>
      <c r="NUZ168" s="321"/>
      <c r="NVA168" s="321"/>
      <c r="NVB168" s="321"/>
      <c r="NVC168" s="84"/>
      <c r="NVD168" s="321"/>
      <c r="NVE168" s="321"/>
      <c r="NVF168" s="84"/>
      <c r="NVG168" s="85"/>
      <c r="NVH168" s="84"/>
      <c r="NVI168" s="321"/>
      <c r="NVJ168" s="321"/>
      <c r="NVK168" s="321"/>
      <c r="NVL168" s="321"/>
      <c r="NVM168" s="321"/>
      <c r="NVN168" s="321"/>
      <c r="NVO168" s="321"/>
      <c r="NVP168" s="321"/>
      <c r="NVQ168" s="321"/>
      <c r="NVR168" s="321"/>
      <c r="NVS168" s="321"/>
      <c r="NVT168" s="321"/>
      <c r="NVU168" s="84"/>
      <c r="NVV168" s="321"/>
      <c r="NVW168" s="321"/>
      <c r="NVX168" s="84"/>
      <c r="NVY168" s="85"/>
      <c r="NVZ168" s="84"/>
      <c r="NWA168" s="321"/>
      <c r="NWB168" s="321"/>
      <c r="NWC168" s="321"/>
      <c r="NWD168" s="321"/>
      <c r="NWE168" s="321"/>
      <c r="NWF168" s="321"/>
      <c r="NWG168" s="321"/>
      <c r="NWH168" s="321"/>
      <c r="NWI168" s="321"/>
      <c r="NWJ168" s="321"/>
      <c r="NWK168" s="321"/>
      <c r="NWL168" s="321"/>
      <c r="NWM168" s="84"/>
      <c r="NWN168" s="321"/>
      <c r="NWO168" s="321"/>
      <c r="NWP168" s="84"/>
      <c r="NWQ168" s="85"/>
      <c r="NWR168" s="84"/>
      <c r="NWS168" s="321"/>
      <c r="NWT168" s="321"/>
      <c r="NWU168" s="321"/>
      <c r="NWV168" s="321"/>
      <c r="NWW168" s="321"/>
      <c r="NWX168" s="321"/>
      <c r="NWY168" s="321"/>
      <c r="NWZ168" s="321"/>
      <c r="NXA168" s="321"/>
      <c r="NXB168" s="321"/>
      <c r="NXC168" s="321"/>
      <c r="NXD168" s="321"/>
      <c r="NXE168" s="84"/>
      <c r="NXF168" s="321"/>
      <c r="NXG168" s="321"/>
      <c r="NXH168" s="84"/>
      <c r="NXI168" s="85"/>
      <c r="NXJ168" s="84"/>
      <c r="NXK168" s="321"/>
      <c r="NXL168" s="321"/>
      <c r="NXM168" s="321"/>
      <c r="NXN168" s="321"/>
      <c r="NXO168" s="321"/>
      <c r="NXP168" s="321"/>
      <c r="NXQ168" s="321"/>
      <c r="NXR168" s="321"/>
      <c r="NXS168" s="321"/>
      <c r="NXT168" s="321"/>
      <c r="NXU168" s="321"/>
      <c r="NXV168" s="321"/>
      <c r="NXW168" s="84"/>
      <c r="NXX168" s="321"/>
      <c r="NXY168" s="321"/>
      <c r="NXZ168" s="84"/>
      <c r="NYA168" s="85"/>
      <c r="NYB168" s="84"/>
      <c r="NYC168" s="321"/>
      <c r="NYD168" s="321"/>
      <c r="NYE168" s="321"/>
      <c r="NYF168" s="321"/>
      <c r="NYG168" s="321"/>
      <c r="NYH168" s="321"/>
      <c r="NYI168" s="321"/>
      <c r="NYJ168" s="321"/>
      <c r="NYK168" s="321"/>
      <c r="NYL168" s="321"/>
      <c r="NYM168" s="321"/>
      <c r="NYN168" s="321"/>
      <c r="NYO168" s="84"/>
      <c r="NYP168" s="321"/>
      <c r="NYQ168" s="321"/>
      <c r="NYR168" s="84"/>
      <c r="NYS168" s="85"/>
      <c r="NYT168" s="84"/>
      <c r="NYU168" s="321"/>
      <c r="NYV168" s="321"/>
      <c r="NYW168" s="321"/>
      <c r="NYX168" s="321"/>
      <c r="NYY168" s="321"/>
      <c r="NYZ168" s="321"/>
      <c r="NZA168" s="321"/>
      <c r="NZB168" s="321"/>
      <c r="NZC168" s="321"/>
      <c r="NZD168" s="321"/>
      <c r="NZE168" s="321"/>
      <c r="NZF168" s="321"/>
      <c r="NZG168" s="84"/>
      <c r="NZH168" s="321"/>
      <c r="NZI168" s="321"/>
      <c r="NZJ168" s="84"/>
      <c r="NZK168" s="85"/>
      <c r="NZL168" s="84"/>
      <c r="NZM168" s="321"/>
      <c r="NZN168" s="321"/>
      <c r="NZO168" s="321"/>
      <c r="NZP168" s="321"/>
      <c r="NZQ168" s="321"/>
      <c r="NZR168" s="321"/>
      <c r="NZS168" s="321"/>
      <c r="NZT168" s="321"/>
      <c r="NZU168" s="321"/>
      <c r="NZV168" s="321"/>
      <c r="NZW168" s="321"/>
      <c r="NZX168" s="321"/>
      <c r="NZY168" s="84"/>
      <c r="NZZ168" s="321"/>
      <c r="OAA168" s="321"/>
      <c r="OAB168" s="84"/>
      <c r="OAC168" s="85"/>
      <c r="OAD168" s="84"/>
      <c r="OAE168" s="321"/>
      <c r="OAF168" s="321"/>
      <c r="OAG168" s="321"/>
      <c r="OAH168" s="321"/>
      <c r="OAI168" s="321"/>
      <c r="OAJ168" s="321"/>
      <c r="OAK168" s="321"/>
      <c r="OAL168" s="321"/>
      <c r="OAM168" s="321"/>
      <c r="OAN168" s="321"/>
      <c r="OAO168" s="321"/>
      <c r="OAP168" s="321"/>
      <c r="OAQ168" s="84"/>
      <c r="OAR168" s="321"/>
      <c r="OAS168" s="321"/>
      <c r="OAT168" s="84"/>
      <c r="OAU168" s="85"/>
      <c r="OAV168" s="84"/>
      <c r="OAW168" s="321"/>
      <c r="OAX168" s="321"/>
      <c r="OAY168" s="321"/>
      <c r="OAZ168" s="321"/>
      <c r="OBA168" s="321"/>
      <c r="OBB168" s="321"/>
      <c r="OBC168" s="321"/>
      <c r="OBD168" s="321"/>
      <c r="OBE168" s="321"/>
      <c r="OBF168" s="321"/>
      <c r="OBG168" s="321"/>
      <c r="OBH168" s="321"/>
      <c r="OBI168" s="84"/>
      <c r="OBJ168" s="321"/>
      <c r="OBK168" s="321"/>
      <c r="OBL168" s="84"/>
      <c r="OBM168" s="85"/>
      <c r="OBN168" s="84"/>
      <c r="OBO168" s="321"/>
      <c r="OBP168" s="321"/>
      <c r="OBQ168" s="321"/>
      <c r="OBR168" s="321"/>
      <c r="OBS168" s="321"/>
      <c r="OBT168" s="321"/>
      <c r="OBU168" s="321"/>
      <c r="OBV168" s="321"/>
      <c r="OBW168" s="321"/>
      <c r="OBX168" s="321"/>
      <c r="OBY168" s="321"/>
      <c r="OBZ168" s="321"/>
      <c r="OCA168" s="84"/>
      <c r="OCB168" s="321"/>
      <c r="OCC168" s="321"/>
      <c r="OCD168" s="84"/>
      <c r="OCE168" s="85"/>
      <c r="OCF168" s="84"/>
      <c r="OCG168" s="321"/>
      <c r="OCH168" s="321"/>
      <c r="OCI168" s="321"/>
      <c r="OCJ168" s="321"/>
      <c r="OCK168" s="321"/>
      <c r="OCL168" s="321"/>
      <c r="OCM168" s="321"/>
      <c r="OCN168" s="321"/>
      <c r="OCO168" s="321"/>
      <c r="OCP168" s="321"/>
      <c r="OCQ168" s="321"/>
      <c r="OCR168" s="321"/>
      <c r="OCS168" s="84"/>
      <c r="OCT168" s="321"/>
      <c r="OCU168" s="321"/>
      <c r="OCV168" s="84"/>
      <c r="OCW168" s="85"/>
      <c r="OCX168" s="84"/>
      <c r="OCY168" s="321"/>
      <c r="OCZ168" s="321"/>
      <c r="ODA168" s="321"/>
      <c r="ODB168" s="321"/>
      <c r="ODC168" s="321"/>
      <c r="ODD168" s="321"/>
      <c r="ODE168" s="321"/>
      <c r="ODF168" s="321"/>
      <c r="ODG168" s="321"/>
      <c r="ODH168" s="321"/>
      <c r="ODI168" s="321"/>
      <c r="ODJ168" s="321"/>
      <c r="ODK168" s="84"/>
      <c r="ODL168" s="321"/>
      <c r="ODM168" s="321"/>
      <c r="ODN168" s="84"/>
      <c r="ODO168" s="85"/>
      <c r="ODP168" s="84"/>
      <c r="ODQ168" s="321"/>
      <c r="ODR168" s="321"/>
      <c r="ODS168" s="321"/>
      <c r="ODT168" s="321"/>
      <c r="ODU168" s="321"/>
      <c r="ODV168" s="321"/>
      <c r="ODW168" s="321"/>
      <c r="ODX168" s="321"/>
      <c r="ODY168" s="321"/>
      <c r="ODZ168" s="321"/>
      <c r="OEA168" s="321"/>
      <c r="OEB168" s="321"/>
      <c r="OEC168" s="84"/>
      <c r="OED168" s="321"/>
      <c r="OEE168" s="321"/>
      <c r="OEF168" s="84"/>
      <c r="OEG168" s="85"/>
      <c r="OEH168" s="84"/>
      <c r="OEI168" s="321"/>
      <c r="OEJ168" s="321"/>
      <c r="OEK168" s="321"/>
      <c r="OEL168" s="321"/>
      <c r="OEM168" s="321"/>
      <c r="OEN168" s="321"/>
      <c r="OEO168" s="321"/>
      <c r="OEP168" s="321"/>
      <c r="OEQ168" s="321"/>
      <c r="OER168" s="321"/>
      <c r="OES168" s="321"/>
      <c r="OET168" s="321"/>
      <c r="OEU168" s="84"/>
      <c r="OEV168" s="321"/>
      <c r="OEW168" s="321"/>
      <c r="OEX168" s="84"/>
      <c r="OEY168" s="85"/>
      <c r="OEZ168" s="84"/>
      <c r="OFA168" s="321"/>
      <c r="OFB168" s="321"/>
      <c r="OFC168" s="321"/>
      <c r="OFD168" s="321"/>
      <c r="OFE168" s="321"/>
      <c r="OFF168" s="321"/>
      <c r="OFG168" s="321"/>
      <c r="OFH168" s="321"/>
      <c r="OFI168" s="321"/>
      <c r="OFJ168" s="321"/>
      <c r="OFK168" s="321"/>
      <c r="OFL168" s="321"/>
      <c r="OFM168" s="84"/>
      <c r="OFN168" s="321"/>
      <c r="OFO168" s="321"/>
      <c r="OFP168" s="84"/>
      <c r="OFQ168" s="85"/>
      <c r="OFR168" s="84"/>
      <c r="OFS168" s="321"/>
      <c r="OFT168" s="321"/>
      <c r="OFU168" s="321"/>
      <c r="OFV168" s="321"/>
      <c r="OFW168" s="321"/>
      <c r="OFX168" s="321"/>
      <c r="OFY168" s="321"/>
      <c r="OFZ168" s="321"/>
      <c r="OGA168" s="321"/>
      <c r="OGB168" s="321"/>
      <c r="OGC168" s="321"/>
      <c r="OGD168" s="321"/>
      <c r="OGE168" s="84"/>
      <c r="OGF168" s="321"/>
      <c r="OGG168" s="321"/>
      <c r="OGH168" s="84"/>
      <c r="OGI168" s="85"/>
      <c r="OGJ168" s="84"/>
      <c r="OGK168" s="321"/>
      <c r="OGL168" s="321"/>
      <c r="OGM168" s="321"/>
      <c r="OGN168" s="321"/>
      <c r="OGO168" s="321"/>
      <c r="OGP168" s="321"/>
      <c r="OGQ168" s="321"/>
      <c r="OGR168" s="321"/>
      <c r="OGS168" s="321"/>
      <c r="OGT168" s="321"/>
      <c r="OGU168" s="321"/>
      <c r="OGV168" s="321"/>
      <c r="OGW168" s="84"/>
      <c r="OGX168" s="321"/>
      <c r="OGY168" s="321"/>
      <c r="OGZ168" s="84"/>
      <c r="OHA168" s="85"/>
      <c r="OHB168" s="84"/>
      <c r="OHC168" s="321"/>
      <c r="OHD168" s="321"/>
      <c r="OHE168" s="321"/>
      <c r="OHF168" s="321"/>
      <c r="OHG168" s="321"/>
      <c r="OHH168" s="321"/>
      <c r="OHI168" s="321"/>
      <c r="OHJ168" s="321"/>
      <c r="OHK168" s="321"/>
      <c r="OHL168" s="321"/>
      <c r="OHM168" s="321"/>
      <c r="OHN168" s="321"/>
      <c r="OHO168" s="84"/>
      <c r="OHP168" s="321"/>
      <c r="OHQ168" s="321"/>
      <c r="OHR168" s="84"/>
      <c r="OHS168" s="85"/>
      <c r="OHT168" s="84"/>
      <c r="OHU168" s="321"/>
      <c r="OHV168" s="321"/>
      <c r="OHW168" s="321"/>
      <c r="OHX168" s="321"/>
      <c r="OHY168" s="321"/>
      <c r="OHZ168" s="321"/>
      <c r="OIA168" s="321"/>
      <c r="OIB168" s="321"/>
      <c r="OIC168" s="321"/>
      <c r="OID168" s="321"/>
      <c r="OIE168" s="321"/>
      <c r="OIF168" s="321"/>
      <c r="OIG168" s="84"/>
      <c r="OIH168" s="321"/>
      <c r="OII168" s="321"/>
      <c r="OIJ168" s="84"/>
      <c r="OIK168" s="85"/>
      <c r="OIL168" s="84"/>
      <c r="OIM168" s="321"/>
      <c r="OIN168" s="321"/>
      <c r="OIO168" s="321"/>
      <c r="OIP168" s="321"/>
      <c r="OIQ168" s="321"/>
      <c r="OIR168" s="321"/>
      <c r="OIS168" s="321"/>
      <c r="OIT168" s="321"/>
      <c r="OIU168" s="321"/>
      <c r="OIV168" s="321"/>
      <c r="OIW168" s="321"/>
      <c r="OIX168" s="321"/>
      <c r="OIY168" s="84"/>
      <c r="OIZ168" s="321"/>
      <c r="OJA168" s="321"/>
      <c r="OJB168" s="84"/>
      <c r="OJC168" s="85"/>
      <c r="OJD168" s="84"/>
      <c r="OJE168" s="321"/>
      <c r="OJF168" s="321"/>
      <c r="OJG168" s="321"/>
      <c r="OJH168" s="321"/>
      <c r="OJI168" s="321"/>
      <c r="OJJ168" s="321"/>
      <c r="OJK168" s="321"/>
      <c r="OJL168" s="321"/>
      <c r="OJM168" s="321"/>
      <c r="OJN168" s="321"/>
      <c r="OJO168" s="321"/>
      <c r="OJP168" s="321"/>
      <c r="OJQ168" s="84"/>
      <c r="OJR168" s="321"/>
      <c r="OJS168" s="321"/>
      <c r="OJT168" s="84"/>
      <c r="OJU168" s="85"/>
      <c r="OJV168" s="84"/>
      <c r="OJW168" s="321"/>
      <c r="OJX168" s="321"/>
      <c r="OJY168" s="321"/>
      <c r="OJZ168" s="321"/>
      <c r="OKA168" s="321"/>
      <c r="OKB168" s="321"/>
      <c r="OKC168" s="321"/>
      <c r="OKD168" s="321"/>
      <c r="OKE168" s="321"/>
      <c r="OKF168" s="321"/>
      <c r="OKG168" s="321"/>
      <c r="OKH168" s="321"/>
      <c r="OKI168" s="84"/>
      <c r="OKJ168" s="321"/>
      <c r="OKK168" s="321"/>
      <c r="OKL168" s="84"/>
      <c r="OKM168" s="85"/>
      <c r="OKN168" s="84"/>
      <c r="OKO168" s="321"/>
      <c r="OKP168" s="321"/>
      <c r="OKQ168" s="321"/>
      <c r="OKR168" s="321"/>
      <c r="OKS168" s="321"/>
      <c r="OKT168" s="321"/>
      <c r="OKU168" s="321"/>
      <c r="OKV168" s="321"/>
      <c r="OKW168" s="321"/>
      <c r="OKX168" s="321"/>
      <c r="OKY168" s="321"/>
      <c r="OKZ168" s="321"/>
      <c r="OLA168" s="84"/>
      <c r="OLB168" s="321"/>
      <c r="OLC168" s="321"/>
      <c r="OLD168" s="84"/>
      <c r="OLE168" s="85"/>
      <c r="OLF168" s="84"/>
      <c r="OLG168" s="321"/>
      <c r="OLH168" s="321"/>
      <c r="OLI168" s="321"/>
      <c r="OLJ168" s="321"/>
      <c r="OLK168" s="321"/>
      <c r="OLL168" s="321"/>
      <c r="OLM168" s="321"/>
      <c r="OLN168" s="321"/>
      <c r="OLO168" s="321"/>
      <c r="OLP168" s="321"/>
      <c r="OLQ168" s="321"/>
      <c r="OLR168" s="321"/>
      <c r="OLS168" s="84"/>
      <c r="OLT168" s="321"/>
      <c r="OLU168" s="321"/>
      <c r="OLV168" s="84"/>
      <c r="OLW168" s="85"/>
      <c r="OLX168" s="84"/>
      <c r="OLY168" s="321"/>
      <c r="OLZ168" s="321"/>
      <c r="OMA168" s="321"/>
      <c r="OMB168" s="321"/>
      <c r="OMC168" s="321"/>
      <c r="OMD168" s="321"/>
      <c r="OME168" s="321"/>
      <c r="OMF168" s="321"/>
      <c r="OMG168" s="321"/>
      <c r="OMH168" s="321"/>
      <c r="OMI168" s="321"/>
      <c r="OMJ168" s="321"/>
      <c r="OMK168" s="84"/>
      <c r="OML168" s="321"/>
      <c r="OMM168" s="321"/>
      <c r="OMN168" s="84"/>
      <c r="OMO168" s="85"/>
      <c r="OMP168" s="84"/>
      <c r="OMQ168" s="321"/>
      <c r="OMR168" s="321"/>
      <c r="OMS168" s="321"/>
      <c r="OMT168" s="321"/>
      <c r="OMU168" s="321"/>
      <c r="OMV168" s="321"/>
      <c r="OMW168" s="321"/>
      <c r="OMX168" s="321"/>
      <c r="OMY168" s="321"/>
      <c r="OMZ168" s="321"/>
      <c r="ONA168" s="321"/>
      <c r="ONB168" s="321"/>
      <c r="ONC168" s="84"/>
      <c r="OND168" s="321"/>
      <c r="ONE168" s="321"/>
      <c r="ONF168" s="84"/>
      <c r="ONG168" s="85"/>
      <c r="ONH168" s="84"/>
      <c r="ONI168" s="321"/>
      <c r="ONJ168" s="321"/>
      <c r="ONK168" s="321"/>
      <c r="ONL168" s="321"/>
      <c r="ONM168" s="321"/>
      <c r="ONN168" s="321"/>
      <c r="ONO168" s="321"/>
      <c r="ONP168" s="321"/>
      <c r="ONQ168" s="321"/>
      <c r="ONR168" s="321"/>
      <c r="ONS168" s="321"/>
      <c r="ONT168" s="321"/>
      <c r="ONU168" s="84"/>
      <c r="ONV168" s="321"/>
      <c r="ONW168" s="321"/>
      <c r="ONX168" s="84"/>
      <c r="ONY168" s="85"/>
      <c r="ONZ168" s="84"/>
      <c r="OOA168" s="321"/>
      <c r="OOB168" s="321"/>
      <c r="OOC168" s="321"/>
      <c r="OOD168" s="321"/>
      <c r="OOE168" s="321"/>
      <c r="OOF168" s="321"/>
      <c r="OOG168" s="321"/>
      <c r="OOH168" s="321"/>
      <c r="OOI168" s="321"/>
      <c r="OOJ168" s="321"/>
      <c r="OOK168" s="321"/>
      <c r="OOL168" s="321"/>
      <c r="OOM168" s="84"/>
      <c r="OON168" s="321"/>
      <c r="OOO168" s="321"/>
      <c r="OOP168" s="84"/>
      <c r="OOQ168" s="85"/>
      <c r="OOR168" s="84"/>
      <c r="OOS168" s="321"/>
      <c r="OOT168" s="321"/>
      <c r="OOU168" s="321"/>
      <c r="OOV168" s="321"/>
      <c r="OOW168" s="321"/>
      <c r="OOX168" s="321"/>
      <c r="OOY168" s="321"/>
      <c r="OOZ168" s="321"/>
      <c r="OPA168" s="321"/>
      <c r="OPB168" s="321"/>
      <c r="OPC168" s="321"/>
      <c r="OPD168" s="321"/>
      <c r="OPE168" s="84"/>
      <c r="OPF168" s="321"/>
      <c r="OPG168" s="321"/>
      <c r="OPH168" s="84"/>
      <c r="OPI168" s="85"/>
      <c r="OPJ168" s="84"/>
      <c r="OPK168" s="321"/>
      <c r="OPL168" s="321"/>
      <c r="OPM168" s="321"/>
      <c r="OPN168" s="321"/>
      <c r="OPO168" s="321"/>
      <c r="OPP168" s="321"/>
      <c r="OPQ168" s="321"/>
      <c r="OPR168" s="321"/>
      <c r="OPS168" s="321"/>
      <c r="OPT168" s="321"/>
      <c r="OPU168" s="321"/>
      <c r="OPV168" s="321"/>
      <c r="OPW168" s="84"/>
      <c r="OPX168" s="321"/>
      <c r="OPY168" s="321"/>
      <c r="OPZ168" s="84"/>
      <c r="OQA168" s="85"/>
      <c r="OQB168" s="84"/>
      <c r="OQC168" s="321"/>
      <c r="OQD168" s="321"/>
      <c r="OQE168" s="321"/>
      <c r="OQF168" s="321"/>
      <c r="OQG168" s="321"/>
      <c r="OQH168" s="321"/>
      <c r="OQI168" s="321"/>
      <c r="OQJ168" s="321"/>
      <c r="OQK168" s="321"/>
      <c r="OQL168" s="321"/>
      <c r="OQM168" s="321"/>
      <c r="OQN168" s="321"/>
      <c r="OQO168" s="84"/>
      <c r="OQP168" s="321"/>
      <c r="OQQ168" s="321"/>
      <c r="OQR168" s="84"/>
      <c r="OQS168" s="85"/>
      <c r="OQT168" s="84"/>
      <c r="OQU168" s="321"/>
      <c r="OQV168" s="321"/>
      <c r="OQW168" s="321"/>
      <c r="OQX168" s="321"/>
      <c r="OQY168" s="321"/>
      <c r="OQZ168" s="321"/>
      <c r="ORA168" s="321"/>
      <c r="ORB168" s="321"/>
      <c r="ORC168" s="321"/>
      <c r="ORD168" s="321"/>
      <c r="ORE168" s="321"/>
      <c r="ORF168" s="321"/>
      <c r="ORG168" s="84"/>
      <c r="ORH168" s="321"/>
      <c r="ORI168" s="321"/>
      <c r="ORJ168" s="84"/>
      <c r="ORK168" s="85"/>
      <c r="ORL168" s="84"/>
      <c r="ORM168" s="321"/>
      <c r="ORN168" s="321"/>
      <c r="ORO168" s="321"/>
      <c r="ORP168" s="321"/>
      <c r="ORQ168" s="321"/>
      <c r="ORR168" s="321"/>
      <c r="ORS168" s="321"/>
      <c r="ORT168" s="321"/>
      <c r="ORU168" s="321"/>
      <c r="ORV168" s="321"/>
      <c r="ORW168" s="321"/>
      <c r="ORX168" s="321"/>
      <c r="ORY168" s="84"/>
      <c r="ORZ168" s="321"/>
      <c r="OSA168" s="321"/>
      <c r="OSB168" s="84"/>
      <c r="OSC168" s="85"/>
      <c r="OSD168" s="84"/>
      <c r="OSE168" s="321"/>
      <c r="OSF168" s="321"/>
      <c r="OSG168" s="321"/>
      <c r="OSH168" s="321"/>
      <c r="OSI168" s="321"/>
      <c r="OSJ168" s="321"/>
      <c r="OSK168" s="321"/>
      <c r="OSL168" s="321"/>
      <c r="OSM168" s="321"/>
      <c r="OSN168" s="321"/>
      <c r="OSO168" s="321"/>
      <c r="OSP168" s="321"/>
      <c r="OSQ168" s="84"/>
      <c r="OSR168" s="321"/>
      <c r="OSS168" s="321"/>
      <c r="OST168" s="84"/>
      <c r="OSU168" s="85"/>
      <c r="OSV168" s="84"/>
      <c r="OSW168" s="321"/>
      <c r="OSX168" s="321"/>
      <c r="OSY168" s="321"/>
      <c r="OSZ168" s="321"/>
      <c r="OTA168" s="321"/>
      <c r="OTB168" s="321"/>
      <c r="OTC168" s="321"/>
      <c r="OTD168" s="321"/>
      <c r="OTE168" s="321"/>
      <c r="OTF168" s="321"/>
      <c r="OTG168" s="321"/>
      <c r="OTH168" s="321"/>
      <c r="OTI168" s="84"/>
      <c r="OTJ168" s="321"/>
      <c r="OTK168" s="321"/>
      <c r="OTL168" s="84"/>
      <c r="OTM168" s="85"/>
      <c r="OTN168" s="84"/>
      <c r="OTO168" s="321"/>
      <c r="OTP168" s="321"/>
      <c r="OTQ168" s="321"/>
      <c r="OTR168" s="321"/>
      <c r="OTS168" s="321"/>
      <c r="OTT168" s="321"/>
      <c r="OTU168" s="321"/>
      <c r="OTV168" s="321"/>
      <c r="OTW168" s="321"/>
      <c r="OTX168" s="321"/>
      <c r="OTY168" s="321"/>
      <c r="OTZ168" s="321"/>
      <c r="OUA168" s="84"/>
      <c r="OUB168" s="321"/>
      <c r="OUC168" s="321"/>
      <c r="OUD168" s="84"/>
      <c r="OUE168" s="85"/>
      <c r="OUF168" s="84"/>
      <c r="OUG168" s="321"/>
      <c r="OUH168" s="321"/>
      <c r="OUI168" s="321"/>
      <c r="OUJ168" s="321"/>
      <c r="OUK168" s="321"/>
      <c r="OUL168" s="321"/>
      <c r="OUM168" s="321"/>
      <c r="OUN168" s="321"/>
      <c r="OUO168" s="321"/>
      <c r="OUP168" s="321"/>
      <c r="OUQ168" s="321"/>
      <c r="OUR168" s="321"/>
      <c r="OUS168" s="84"/>
      <c r="OUT168" s="321"/>
      <c r="OUU168" s="321"/>
      <c r="OUV168" s="84"/>
      <c r="OUW168" s="85"/>
      <c r="OUX168" s="84"/>
      <c r="OUY168" s="321"/>
      <c r="OUZ168" s="321"/>
      <c r="OVA168" s="321"/>
      <c r="OVB168" s="321"/>
      <c r="OVC168" s="321"/>
      <c r="OVD168" s="321"/>
      <c r="OVE168" s="321"/>
      <c r="OVF168" s="321"/>
      <c r="OVG168" s="321"/>
      <c r="OVH168" s="321"/>
      <c r="OVI168" s="321"/>
      <c r="OVJ168" s="321"/>
      <c r="OVK168" s="84"/>
      <c r="OVL168" s="321"/>
      <c r="OVM168" s="321"/>
      <c r="OVN168" s="84"/>
      <c r="OVO168" s="85"/>
      <c r="OVP168" s="84"/>
      <c r="OVQ168" s="321"/>
      <c r="OVR168" s="321"/>
      <c r="OVS168" s="321"/>
      <c r="OVT168" s="321"/>
      <c r="OVU168" s="321"/>
      <c r="OVV168" s="321"/>
      <c r="OVW168" s="321"/>
      <c r="OVX168" s="321"/>
      <c r="OVY168" s="321"/>
      <c r="OVZ168" s="321"/>
      <c r="OWA168" s="321"/>
      <c r="OWB168" s="321"/>
      <c r="OWC168" s="84"/>
      <c r="OWD168" s="321"/>
      <c r="OWE168" s="321"/>
      <c r="OWF168" s="84"/>
      <c r="OWG168" s="85"/>
      <c r="OWH168" s="84"/>
      <c r="OWI168" s="321"/>
      <c r="OWJ168" s="321"/>
      <c r="OWK168" s="321"/>
      <c r="OWL168" s="321"/>
      <c r="OWM168" s="321"/>
      <c r="OWN168" s="321"/>
      <c r="OWO168" s="321"/>
      <c r="OWP168" s="321"/>
      <c r="OWQ168" s="321"/>
      <c r="OWR168" s="321"/>
      <c r="OWS168" s="321"/>
      <c r="OWT168" s="321"/>
      <c r="OWU168" s="84"/>
      <c r="OWV168" s="321"/>
      <c r="OWW168" s="321"/>
      <c r="OWX168" s="84"/>
      <c r="OWY168" s="85"/>
      <c r="OWZ168" s="84"/>
      <c r="OXA168" s="321"/>
      <c r="OXB168" s="321"/>
      <c r="OXC168" s="321"/>
      <c r="OXD168" s="321"/>
      <c r="OXE168" s="321"/>
      <c r="OXF168" s="321"/>
      <c r="OXG168" s="321"/>
      <c r="OXH168" s="321"/>
      <c r="OXI168" s="321"/>
      <c r="OXJ168" s="321"/>
      <c r="OXK168" s="321"/>
      <c r="OXL168" s="321"/>
      <c r="OXM168" s="84"/>
      <c r="OXN168" s="321"/>
      <c r="OXO168" s="321"/>
      <c r="OXP168" s="84"/>
      <c r="OXQ168" s="85"/>
      <c r="OXR168" s="84"/>
      <c r="OXS168" s="321"/>
      <c r="OXT168" s="321"/>
      <c r="OXU168" s="321"/>
      <c r="OXV168" s="321"/>
      <c r="OXW168" s="321"/>
      <c r="OXX168" s="321"/>
      <c r="OXY168" s="321"/>
      <c r="OXZ168" s="321"/>
      <c r="OYA168" s="321"/>
      <c r="OYB168" s="321"/>
      <c r="OYC168" s="321"/>
      <c r="OYD168" s="321"/>
      <c r="OYE168" s="84"/>
      <c r="OYF168" s="321"/>
      <c r="OYG168" s="321"/>
      <c r="OYH168" s="84"/>
      <c r="OYI168" s="85"/>
      <c r="OYJ168" s="84"/>
      <c r="OYK168" s="321"/>
      <c r="OYL168" s="321"/>
      <c r="OYM168" s="321"/>
      <c r="OYN168" s="321"/>
      <c r="OYO168" s="321"/>
      <c r="OYP168" s="321"/>
      <c r="OYQ168" s="321"/>
      <c r="OYR168" s="321"/>
      <c r="OYS168" s="321"/>
      <c r="OYT168" s="321"/>
      <c r="OYU168" s="321"/>
      <c r="OYV168" s="321"/>
      <c r="OYW168" s="84"/>
      <c r="OYX168" s="321"/>
      <c r="OYY168" s="321"/>
      <c r="OYZ168" s="84"/>
      <c r="OZA168" s="85"/>
      <c r="OZB168" s="84"/>
      <c r="OZC168" s="321"/>
      <c r="OZD168" s="321"/>
      <c r="OZE168" s="321"/>
      <c r="OZF168" s="321"/>
      <c r="OZG168" s="321"/>
      <c r="OZH168" s="321"/>
      <c r="OZI168" s="321"/>
      <c r="OZJ168" s="321"/>
      <c r="OZK168" s="321"/>
      <c r="OZL168" s="321"/>
      <c r="OZM168" s="321"/>
      <c r="OZN168" s="321"/>
      <c r="OZO168" s="84"/>
      <c r="OZP168" s="321"/>
      <c r="OZQ168" s="321"/>
      <c r="OZR168" s="84"/>
      <c r="OZS168" s="85"/>
      <c r="OZT168" s="84"/>
      <c r="OZU168" s="321"/>
      <c r="OZV168" s="321"/>
      <c r="OZW168" s="321"/>
      <c r="OZX168" s="321"/>
      <c r="OZY168" s="321"/>
      <c r="OZZ168" s="321"/>
      <c r="PAA168" s="321"/>
      <c r="PAB168" s="321"/>
      <c r="PAC168" s="321"/>
      <c r="PAD168" s="321"/>
      <c r="PAE168" s="321"/>
      <c r="PAF168" s="321"/>
      <c r="PAG168" s="84"/>
      <c r="PAH168" s="321"/>
      <c r="PAI168" s="321"/>
      <c r="PAJ168" s="84"/>
      <c r="PAK168" s="85"/>
      <c r="PAL168" s="84"/>
      <c r="PAM168" s="321"/>
      <c r="PAN168" s="321"/>
      <c r="PAO168" s="321"/>
      <c r="PAP168" s="321"/>
      <c r="PAQ168" s="321"/>
      <c r="PAR168" s="321"/>
      <c r="PAS168" s="321"/>
      <c r="PAT168" s="321"/>
      <c r="PAU168" s="321"/>
      <c r="PAV168" s="321"/>
      <c r="PAW168" s="321"/>
      <c r="PAX168" s="321"/>
      <c r="PAY168" s="84"/>
      <c r="PAZ168" s="321"/>
      <c r="PBA168" s="321"/>
      <c r="PBB168" s="84"/>
      <c r="PBC168" s="85"/>
      <c r="PBD168" s="84"/>
      <c r="PBE168" s="321"/>
      <c r="PBF168" s="321"/>
      <c r="PBG168" s="321"/>
      <c r="PBH168" s="321"/>
      <c r="PBI168" s="321"/>
      <c r="PBJ168" s="321"/>
      <c r="PBK168" s="321"/>
      <c r="PBL168" s="321"/>
      <c r="PBM168" s="321"/>
      <c r="PBN168" s="321"/>
      <c r="PBO168" s="321"/>
      <c r="PBP168" s="321"/>
      <c r="PBQ168" s="84"/>
      <c r="PBR168" s="321"/>
      <c r="PBS168" s="321"/>
      <c r="PBT168" s="84"/>
      <c r="PBU168" s="85"/>
      <c r="PBV168" s="84"/>
      <c r="PBW168" s="321"/>
      <c r="PBX168" s="321"/>
      <c r="PBY168" s="321"/>
      <c r="PBZ168" s="321"/>
      <c r="PCA168" s="321"/>
      <c r="PCB168" s="321"/>
      <c r="PCC168" s="321"/>
      <c r="PCD168" s="321"/>
      <c r="PCE168" s="321"/>
      <c r="PCF168" s="321"/>
      <c r="PCG168" s="321"/>
      <c r="PCH168" s="321"/>
      <c r="PCI168" s="84"/>
      <c r="PCJ168" s="321"/>
      <c r="PCK168" s="321"/>
      <c r="PCL168" s="84"/>
      <c r="PCM168" s="85"/>
      <c r="PCN168" s="84"/>
      <c r="PCO168" s="321"/>
      <c r="PCP168" s="321"/>
      <c r="PCQ168" s="321"/>
      <c r="PCR168" s="321"/>
      <c r="PCS168" s="321"/>
      <c r="PCT168" s="321"/>
      <c r="PCU168" s="321"/>
      <c r="PCV168" s="321"/>
      <c r="PCW168" s="321"/>
      <c r="PCX168" s="321"/>
      <c r="PCY168" s="321"/>
      <c r="PCZ168" s="321"/>
      <c r="PDA168" s="84"/>
      <c r="PDB168" s="321"/>
      <c r="PDC168" s="321"/>
      <c r="PDD168" s="84"/>
      <c r="PDE168" s="85"/>
      <c r="PDF168" s="84"/>
      <c r="PDG168" s="321"/>
      <c r="PDH168" s="321"/>
      <c r="PDI168" s="321"/>
      <c r="PDJ168" s="321"/>
      <c r="PDK168" s="321"/>
      <c r="PDL168" s="321"/>
      <c r="PDM168" s="321"/>
      <c r="PDN168" s="321"/>
      <c r="PDO168" s="321"/>
      <c r="PDP168" s="321"/>
      <c r="PDQ168" s="321"/>
      <c r="PDR168" s="321"/>
      <c r="PDS168" s="84"/>
      <c r="PDT168" s="321"/>
      <c r="PDU168" s="321"/>
      <c r="PDV168" s="84"/>
      <c r="PDW168" s="85"/>
      <c r="PDX168" s="84"/>
      <c r="PDY168" s="321"/>
      <c r="PDZ168" s="321"/>
      <c r="PEA168" s="321"/>
      <c r="PEB168" s="321"/>
      <c r="PEC168" s="321"/>
      <c r="PED168" s="321"/>
      <c r="PEE168" s="321"/>
      <c r="PEF168" s="321"/>
      <c r="PEG168" s="321"/>
      <c r="PEH168" s="321"/>
      <c r="PEI168" s="321"/>
      <c r="PEJ168" s="321"/>
      <c r="PEK168" s="84"/>
      <c r="PEL168" s="321"/>
      <c r="PEM168" s="321"/>
      <c r="PEN168" s="84"/>
      <c r="PEO168" s="85"/>
      <c r="PEP168" s="84"/>
      <c r="PEQ168" s="321"/>
      <c r="PER168" s="321"/>
      <c r="PES168" s="321"/>
      <c r="PET168" s="321"/>
      <c r="PEU168" s="321"/>
      <c r="PEV168" s="321"/>
      <c r="PEW168" s="321"/>
      <c r="PEX168" s="321"/>
      <c r="PEY168" s="321"/>
      <c r="PEZ168" s="321"/>
      <c r="PFA168" s="321"/>
      <c r="PFB168" s="321"/>
      <c r="PFC168" s="84"/>
      <c r="PFD168" s="321"/>
      <c r="PFE168" s="321"/>
      <c r="PFF168" s="84"/>
      <c r="PFG168" s="85"/>
      <c r="PFH168" s="84"/>
      <c r="PFI168" s="321"/>
      <c r="PFJ168" s="321"/>
      <c r="PFK168" s="321"/>
      <c r="PFL168" s="321"/>
      <c r="PFM168" s="321"/>
      <c r="PFN168" s="321"/>
      <c r="PFO168" s="321"/>
      <c r="PFP168" s="321"/>
      <c r="PFQ168" s="321"/>
      <c r="PFR168" s="321"/>
      <c r="PFS168" s="321"/>
      <c r="PFT168" s="321"/>
      <c r="PFU168" s="84"/>
      <c r="PFV168" s="321"/>
      <c r="PFW168" s="321"/>
      <c r="PFX168" s="84"/>
      <c r="PFY168" s="85"/>
      <c r="PFZ168" s="84"/>
      <c r="PGA168" s="321"/>
      <c r="PGB168" s="321"/>
      <c r="PGC168" s="321"/>
      <c r="PGD168" s="321"/>
      <c r="PGE168" s="321"/>
      <c r="PGF168" s="321"/>
      <c r="PGG168" s="321"/>
      <c r="PGH168" s="321"/>
      <c r="PGI168" s="321"/>
      <c r="PGJ168" s="321"/>
      <c r="PGK168" s="321"/>
      <c r="PGL168" s="321"/>
      <c r="PGM168" s="84"/>
      <c r="PGN168" s="321"/>
      <c r="PGO168" s="321"/>
      <c r="PGP168" s="84"/>
      <c r="PGQ168" s="85"/>
      <c r="PGR168" s="84"/>
      <c r="PGS168" s="321"/>
      <c r="PGT168" s="321"/>
      <c r="PGU168" s="321"/>
      <c r="PGV168" s="321"/>
      <c r="PGW168" s="321"/>
      <c r="PGX168" s="321"/>
      <c r="PGY168" s="321"/>
      <c r="PGZ168" s="321"/>
      <c r="PHA168" s="321"/>
      <c r="PHB168" s="321"/>
      <c r="PHC168" s="321"/>
      <c r="PHD168" s="321"/>
      <c r="PHE168" s="84"/>
      <c r="PHF168" s="321"/>
      <c r="PHG168" s="321"/>
      <c r="PHH168" s="84"/>
      <c r="PHI168" s="85"/>
      <c r="PHJ168" s="84"/>
      <c r="PHK168" s="321"/>
      <c r="PHL168" s="321"/>
      <c r="PHM168" s="321"/>
      <c r="PHN168" s="321"/>
      <c r="PHO168" s="321"/>
      <c r="PHP168" s="321"/>
      <c r="PHQ168" s="321"/>
      <c r="PHR168" s="321"/>
      <c r="PHS168" s="321"/>
      <c r="PHT168" s="321"/>
      <c r="PHU168" s="321"/>
      <c r="PHV168" s="321"/>
      <c r="PHW168" s="84"/>
      <c r="PHX168" s="321"/>
      <c r="PHY168" s="321"/>
      <c r="PHZ168" s="84"/>
      <c r="PIA168" s="85"/>
      <c r="PIB168" s="84"/>
      <c r="PIC168" s="321"/>
      <c r="PID168" s="321"/>
      <c r="PIE168" s="321"/>
      <c r="PIF168" s="321"/>
      <c r="PIG168" s="321"/>
      <c r="PIH168" s="321"/>
      <c r="PII168" s="321"/>
      <c r="PIJ168" s="321"/>
      <c r="PIK168" s="321"/>
      <c r="PIL168" s="321"/>
      <c r="PIM168" s="321"/>
      <c r="PIN168" s="321"/>
      <c r="PIO168" s="84"/>
      <c r="PIP168" s="321"/>
      <c r="PIQ168" s="321"/>
      <c r="PIR168" s="84"/>
      <c r="PIS168" s="85"/>
      <c r="PIT168" s="84"/>
      <c r="PIU168" s="321"/>
      <c r="PIV168" s="321"/>
      <c r="PIW168" s="321"/>
      <c r="PIX168" s="321"/>
      <c r="PIY168" s="321"/>
      <c r="PIZ168" s="321"/>
      <c r="PJA168" s="321"/>
      <c r="PJB168" s="321"/>
      <c r="PJC168" s="321"/>
      <c r="PJD168" s="321"/>
      <c r="PJE168" s="321"/>
      <c r="PJF168" s="321"/>
      <c r="PJG168" s="84"/>
      <c r="PJH168" s="321"/>
      <c r="PJI168" s="321"/>
      <c r="PJJ168" s="84"/>
      <c r="PJK168" s="85"/>
      <c r="PJL168" s="84"/>
      <c r="PJM168" s="321"/>
      <c r="PJN168" s="321"/>
      <c r="PJO168" s="321"/>
      <c r="PJP168" s="321"/>
      <c r="PJQ168" s="321"/>
      <c r="PJR168" s="321"/>
      <c r="PJS168" s="321"/>
      <c r="PJT168" s="321"/>
      <c r="PJU168" s="321"/>
      <c r="PJV168" s="321"/>
      <c r="PJW168" s="321"/>
      <c r="PJX168" s="321"/>
      <c r="PJY168" s="84"/>
      <c r="PJZ168" s="321"/>
      <c r="PKA168" s="321"/>
      <c r="PKB168" s="84"/>
      <c r="PKC168" s="85"/>
      <c r="PKD168" s="84"/>
      <c r="PKE168" s="321"/>
      <c r="PKF168" s="321"/>
      <c r="PKG168" s="321"/>
      <c r="PKH168" s="321"/>
      <c r="PKI168" s="321"/>
      <c r="PKJ168" s="321"/>
      <c r="PKK168" s="321"/>
      <c r="PKL168" s="321"/>
      <c r="PKM168" s="321"/>
      <c r="PKN168" s="321"/>
      <c r="PKO168" s="321"/>
      <c r="PKP168" s="321"/>
      <c r="PKQ168" s="84"/>
      <c r="PKR168" s="321"/>
      <c r="PKS168" s="321"/>
      <c r="PKT168" s="84"/>
      <c r="PKU168" s="85"/>
      <c r="PKV168" s="84"/>
      <c r="PKW168" s="321"/>
      <c r="PKX168" s="321"/>
      <c r="PKY168" s="321"/>
      <c r="PKZ168" s="321"/>
      <c r="PLA168" s="321"/>
      <c r="PLB168" s="321"/>
      <c r="PLC168" s="321"/>
      <c r="PLD168" s="321"/>
      <c r="PLE168" s="321"/>
      <c r="PLF168" s="321"/>
      <c r="PLG168" s="321"/>
      <c r="PLH168" s="321"/>
      <c r="PLI168" s="84"/>
      <c r="PLJ168" s="321"/>
      <c r="PLK168" s="321"/>
      <c r="PLL168" s="84"/>
      <c r="PLM168" s="85"/>
      <c r="PLN168" s="84"/>
      <c r="PLO168" s="321"/>
      <c r="PLP168" s="321"/>
      <c r="PLQ168" s="321"/>
      <c r="PLR168" s="321"/>
      <c r="PLS168" s="321"/>
      <c r="PLT168" s="321"/>
      <c r="PLU168" s="321"/>
      <c r="PLV168" s="321"/>
      <c r="PLW168" s="321"/>
      <c r="PLX168" s="321"/>
      <c r="PLY168" s="321"/>
      <c r="PLZ168" s="321"/>
      <c r="PMA168" s="84"/>
      <c r="PMB168" s="321"/>
      <c r="PMC168" s="321"/>
      <c r="PMD168" s="84"/>
      <c r="PME168" s="85"/>
      <c r="PMF168" s="84"/>
      <c r="PMG168" s="321"/>
      <c r="PMH168" s="321"/>
      <c r="PMI168" s="321"/>
      <c r="PMJ168" s="321"/>
      <c r="PMK168" s="321"/>
      <c r="PML168" s="321"/>
      <c r="PMM168" s="321"/>
      <c r="PMN168" s="321"/>
      <c r="PMO168" s="321"/>
      <c r="PMP168" s="321"/>
      <c r="PMQ168" s="321"/>
      <c r="PMR168" s="321"/>
      <c r="PMS168" s="84"/>
      <c r="PMT168" s="321"/>
      <c r="PMU168" s="321"/>
      <c r="PMV168" s="84"/>
      <c r="PMW168" s="85"/>
      <c r="PMX168" s="84"/>
      <c r="PMY168" s="321"/>
      <c r="PMZ168" s="321"/>
      <c r="PNA168" s="321"/>
      <c r="PNB168" s="321"/>
      <c r="PNC168" s="321"/>
      <c r="PND168" s="321"/>
      <c r="PNE168" s="321"/>
      <c r="PNF168" s="321"/>
      <c r="PNG168" s="321"/>
      <c r="PNH168" s="321"/>
      <c r="PNI168" s="321"/>
      <c r="PNJ168" s="321"/>
      <c r="PNK168" s="84"/>
      <c r="PNL168" s="321"/>
      <c r="PNM168" s="321"/>
      <c r="PNN168" s="84"/>
      <c r="PNO168" s="85"/>
      <c r="PNP168" s="84"/>
      <c r="PNQ168" s="321"/>
      <c r="PNR168" s="321"/>
      <c r="PNS168" s="321"/>
      <c r="PNT168" s="321"/>
      <c r="PNU168" s="321"/>
      <c r="PNV168" s="321"/>
      <c r="PNW168" s="321"/>
      <c r="PNX168" s="321"/>
      <c r="PNY168" s="321"/>
      <c r="PNZ168" s="321"/>
      <c r="POA168" s="321"/>
      <c r="POB168" s="321"/>
      <c r="POC168" s="84"/>
      <c r="POD168" s="321"/>
      <c r="POE168" s="321"/>
      <c r="POF168" s="84"/>
      <c r="POG168" s="85"/>
      <c r="POH168" s="84"/>
      <c r="POI168" s="321"/>
      <c r="POJ168" s="321"/>
      <c r="POK168" s="321"/>
      <c r="POL168" s="321"/>
      <c r="POM168" s="321"/>
      <c r="PON168" s="321"/>
      <c r="POO168" s="321"/>
      <c r="POP168" s="321"/>
      <c r="POQ168" s="321"/>
      <c r="POR168" s="321"/>
      <c r="POS168" s="321"/>
      <c r="POT168" s="321"/>
      <c r="POU168" s="84"/>
      <c r="POV168" s="321"/>
      <c r="POW168" s="321"/>
      <c r="POX168" s="84"/>
      <c r="POY168" s="85"/>
      <c r="POZ168" s="84"/>
      <c r="PPA168" s="321"/>
      <c r="PPB168" s="321"/>
      <c r="PPC168" s="321"/>
      <c r="PPD168" s="321"/>
      <c r="PPE168" s="321"/>
      <c r="PPF168" s="321"/>
      <c r="PPG168" s="321"/>
      <c r="PPH168" s="321"/>
      <c r="PPI168" s="321"/>
      <c r="PPJ168" s="321"/>
      <c r="PPK168" s="321"/>
      <c r="PPL168" s="321"/>
      <c r="PPM168" s="84"/>
      <c r="PPN168" s="321"/>
      <c r="PPO168" s="321"/>
      <c r="PPP168" s="84"/>
      <c r="PPQ168" s="85"/>
      <c r="PPR168" s="84"/>
      <c r="PPS168" s="321"/>
      <c r="PPT168" s="321"/>
      <c r="PPU168" s="321"/>
      <c r="PPV168" s="321"/>
      <c r="PPW168" s="321"/>
      <c r="PPX168" s="321"/>
      <c r="PPY168" s="321"/>
      <c r="PPZ168" s="321"/>
      <c r="PQA168" s="321"/>
      <c r="PQB168" s="321"/>
      <c r="PQC168" s="321"/>
      <c r="PQD168" s="321"/>
      <c r="PQE168" s="84"/>
      <c r="PQF168" s="321"/>
      <c r="PQG168" s="321"/>
      <c r="PQH168" s="84"/>
      <c r="PQI168" s="85"/>
      <c r="PQJ168" s="84"/>
      <c r="PQK168" s="321"/>
      <c r="PQL168" s="321"/>
      <c r="PQM168" s="321"/>
      <c r="PQN168" s="321"/>
      <c r="PQO168" s="321"/>
      <c r="PQP168" s="321"/>
      <c r="PQQ168" s="321"/>
      <c r="PQR168" s="321"/>
      <c r="PQS168" s="321"/>
      <c r="PQT168" s="321"/>
      <c r="PQU168" s="321"/>
      <c r="PQV168" s="321"/>
      <c r="PQW168" s="84"/>
      <c r="PQX168" s="321"/>
      <c r="PQY168" s="321"/>
      <c r="PQZ168" s="84"/>
      <c r="PRA168" s="85"/>
      <c r="PRB168" s="84"/>
      <c r="PRC168" s="321"/>
      <c r="PRD168" s="321"/>
      <c r="PRE168" s="321"/>
      <c r="PRF168" s="321"/>
      <c r="PRG168" s="321"/>
      <c r="PRH168" s="321"/>
      <c r="PRI168" s="321"/>
      <c r="PRJ168" s="321"/>
      <c r="PRK168" s="321"/>
      <c r="PRL168" s="321"/>
      <c r="PRM168" s="321"/>
      <c r="PRN168" s="321"/>
      <c r="PRO168" s="84"/>
      <c r="PRP168" s="321"/>
      <c r="PRQ168" s="321"/>
      <c r="PRR168" s="84"/>
      <c r="PRS168" s="85"/>
      <c r="PRT168" s="84"/>
      <c r="PRU168" s="321"/>
      <c r="PRV168" s="321"/>
      <c r="PRW168" s="321"/>
      <c r="PRX168" s="321"/>
      <c r="PRY168" s="321"/>
      <c r="PRZ168" s="321"/>
      <c r="PSA168" s="321"/>
      <c r="PSB168" s="321"/>
      <c r="PSC168" s="321"/>
      <c r="PSD168" s="321"/>
      <c r="PSE168" s="321"/>
      <c r="PSF168" s="321"/>
      <c r="PSG168" s="84"/>
      <c r="PSH168" s="321"/>
      <c r="PSI168" s="321"/>
      <c r="PSJ168" s="84"/>
      <c r="PSK168" s="85"/>
      <c r="PSL168" s="84"/>
      <c r="PSM168" s="321"/>
      <c r="PSN168" s="321"/>
      <c r="PSO168" s="321"/>
      <c r="PSP168" s="321"/>
      <c r="PSQ168" s="321"/>
      <c r="PSR168" s="321"/>
      <c r="PSS168" s="321"/>
      <c r="PST168" s="321"/>
      <c r="PSU168" s="321"/>
      <c r="PSV168" s="321"/>
      <c r="PSW168" s="321"/>
      <c r="PSX168" s="321"/>
      <c r="PSY168" s="84"/>
      <c r="PSZ168" s="321"/>
      <c r="PTA168" s="321"/>
      <c r="PTB168" s="84"/>
      <c r="PTC168" s="85"/>
      <c r="PTD168" s="84"/>
      <c r="PTE168" s="321"/>
      <c r="PTF168" s="321"/>
      <c r="PTG168" s="321"/>
      <c r="PTH168" s="321"/>
      <c r="PTI168" s="321"/>
      <c r="PTJ168" s="321"/>
      <c r="PTK168" s="321"/>
      <c r="PTL168" s="321"/>
      <c r="PTM168" s="321"/>
      <c r="PTN168" s="321"/>
      <c r="PTO168" s="321"/>
      <c r="PTP168" s="321"/>
      <c r="PTQ168" s="84"/>
      <c r="PTR168" s="321"/>
      <c r="PTS168" s="321"/>
      <c r="PTT168" s="84"/>
      <c r="PTU168" s="85"/>
      <c r="PTV168" s="84"/>
      <c r="PTW168" s="321"/>
      <c r="PTX168" s="321"/>
      <c r="PTY168" s="321"/>
      <c r="PTZ168" s="321"/>
      <c r="PUA168" s="321"/>
      <c r="PUB168" s="321"/>
      <c r="PUC168" s="321"/>
      <c r="PUD168" s="321"/>
      <c r="PUE168" s="321"/>
      <c r="PUF168" s="321"/>
      <c r="PUG168" s="321"/>
      <c r="PUH168" s="321"/>
      <c r="PUI168" s="84"/>
      <c r="PUJ168" s="321"/>
      <c r="PUK168" s="321"/>
      <c r="PUL168" s="84"/>
      <c r="PUM168" s="85"/>
      <c r="PUN168" s="84"/>
      <c r="PUO168" s="321"/>
      <c r="PUP168" s="321"/>
      <c r="PUQ168" s="321"/>
      <c r="PUR168" s="321"/>
      <c r="PUS168" s="321"/>
      <c r="PUT168" s="321"/>
      <c r="PUU168" s="321"/>
      <c r="PUV168" s="321"/>
      <c r="PUW168" s="321"/>
      <c r="PUX168" s="321"/>
      <c r="PUY168" s="321"/>
      <c r="PUZ168" s="321"/>
      <c r="PVA168" s="84"/>
      <c r="PVB168" s="321"/>
      <c r="PVC168" s="321"/>
      <c r="PVD168" s="84"/>
      <c r="PVE168" s="85"/>
      <c r="PVF168" s="84"/>
      <c r="PVG168" s="321"/>
      <c r="PVH168" s="321"/>
      <c r="PVI168" s="321"/>
      <c r="PVJ168" s="321"/>
      <c r="PVK168" s="321"/>
      <c r="PVL168" s="321"/>
      <c r="PVM168" s="321"/>
      <c r="PVN168" s="321"/>
      <c r="PVO168" s="321"/>
      <c r="PVP168" s="321"/>
      <c r="PVQ168" s="321"/>
      <c r="PVR168" s="321"/>
      <c r="PVS168" s="84"/>
      <c r="PVT168" s="321"/>
      <c r="PVU168" s="321"/>
      <c r="PVV168" s="84"/>
      <c r="PVW168" s="85"/>
      <c r="PVX168" s="84"/>
      <c r="PVY168" s="321"/>
      <c r="PVZ168" s="321"/>
      <c r="PWA168" s="321"/>
      <c r="PWB168" s="321"/>
      <c r="PWC168" s="321"/>
      <c r="PWD168" s="321"/>
      <c r="PWE168" s="321"/>
      <c r="PWF168" s="321"/>
      <c r="PWG168" s="321"/>
      <c r="PWH168" s="321"/>
      <c r="PWI168" s="321"/>
      <c r="PWJ168" s="321"/>
      <c r="PWK168" s="84"/>
      <c r="PWL168" s="321"/>
      <c r="PWM168" s="321"/>
      <c r="PWN168" s="84"/>
      <c r="PWO168" s="85"/>
      <c r="PWP168" s="84"/>
      <c r="PWQ168" s="321"/>
      <c r="PWR168" s="321"/>
      <c r="PWS168" s="321"/>
      <c r="PWT168" s="321"/>
      <c r="PWU168" s="321"/>
      <c r="PWV168" s="321"/>
      <c r="PWW168" s="321"/>
      <c r="PWX168" s="321"/>
      <c r="PWY168" s="321"/>
      <c r="PWZ168" s="321"/>
      <c r="PXA168" s="321"/>
      <c r="PXB168" s="321"/>
      <c r="PXC168" s="84"/>
      <c r="PXD168" s="321"/>
      <c r="PXE168" s="321"/>
      <c r="PXF168" s="84"/>
      <c r="PXG168" s="85"/>
      <c r="PXH168" s="84"/>
      <c r="PXI168" s="321"/>
      <c r="PXJ168" s="321"/>
      <c r="PXK168" s="321"/>
      <c r="PXL168" s="321"/>
      <c r="PXM168" s="321"/>
      <c r="PXN168" s="321"/>
      <c r="PXO168" s="321"/>
      <c r="PXP168" s="321"/>
      <c r="PXQ168" s="321"/>
      <c r="PXR168" s="321"/>
      <c r="PXS168" s="321"/>
      <c r="PXT168" s="321"/>
      <c r="PXU168" s="84"/>
      <c r="PXV168" s="321"/>
      <c r="PXW168" s="321"/>
      <c r="PXX168" s="84"/>
      <c r="PXY168" s="85"/>
      <c r="PXZ168" s="84"/>
      <c r="PYA168" s="321"/>
      <c r="PYB168" s="321"/>
      <c r="PYC168" s="321"/>
      <c r="PYD168" s="321"/>
      <c r="PYE168" s="321"/>
      <c r="PYF168" s="321"/>
      <c r="PYG168" s="321"/>
      <c r="PYH168" s="321"/>
      <c r="PYI168" s="321"/>
      <c r="PYJ168" s="321"/>
      <c r="PYK168" s="321"/>
      <c r="PYL168" s="321"/>
      <c r="PYM168" s="84"/>
      <c r="PYN168" s="321"/>
      <c r="PYO168" s="321"/>
      <c r="PYP168" s="84"/>
      <c r="PYQ168" s="85"/>
      <c r="PYR168" s="84"/>
      <c r="PYS168" s="321"/>
      <c r="PYT168" s="321"/>
      <c r="PYU168" s="321"/>
      <c r="PYV168" s="321"/>
      <c r="PYW168" s="321"/>
      <c r="PYX168" s="321"/>
      <c r="PYY168" s="321"/>
      <c r="PYZ168" s="321"/>
      <c r="PZA168" s="321"/>
      <c r="PZB168" s="321"/>
      <c r="PZC168" s="321"/>
      <c r="PZD168" s="321"/>
      <c r="PZE168" s="84"/>
      <c r="PZF168" s="321"/>
      <c r="PZG168" s="321"/>
      <c r="PZH168" s="84"/>
      <c r="PZI168" s="85"/>
      <c r="PZJ168" s="84"/>
      <c r="PZK168" s="321"/>
      <c r="PZL168" s="321"/>
      <c r="PZM168" s="321"/>
      <c r="PZN168" s="321"/>
      <c r="PZO168" s="321"/>
      <c r="PZP168" s="321"/>
      <c r="PZQ168" s="321"/>
      <c r="PZR168" s="321"/>
      <c r="PZS168" s="321"/>
      <c r="PZT168" s="321"/>
      <c r="PZU168" s="321"/>
      <c r="PZV168" s="321"/>
      <c r="PZW168" s="84"/>
      <c r="PZX168" s="321"/>
      <c r="PZY168" s="321"/>
      <c r="PZZ168" s="84"/>
      <c r="QAA168" s="85"/>
      <c r="QAB168" s="84"/>
      <c r="QAC168" s="321"/>
      <c r="QAD168" s="321"/>
      <c r="QAE168" s="321"/>
      <c r="QAF168" s="321"/>
      <c r="QAG168" s="321"/>
      <c r="QAH168" s="321"/>
      <c r="QAI168" s="321"/>
      <c r="QAJ168" s="321"/>
      <c r="QAK168" s="321"/>
      <c r="QAL168" s="321"/>
      <c r="QAM168" s="321"/>
      <c r="QAN168" s="321"/>
      <c r="QAO168" s="84"/>
      <c r="QAP168" s="321"/>
      <c r="QAQ168" s="321"/>
      <c r="QAR168" s="84"/>
      <c r="QAS168" s="85"/>
      <c r="QAT168" s="84"/>
      <c r="QAU168" s="321"/>
      <c r="QAV168" s="321"/>
      <c r="QAW168" s="321"/>
      <c r="QAX168" s="321"/>
      <c r="QAY168" s="321"/>
      <c r="QAZ168" s="321"/>
      <c r="QBA168" s="321"/>
      <c r="QBB168" s="321"/>
      <c r="QBC168" s="321"/>
      <c r="QBD168" s="321"/>
      <c r="QBE168" s="321"/>
      <c r="QBF168" s="321"/>
      <c r="QBG168" s="84"/>
      <c r="QBH168" s="321"/>
      <c r="QBI168" s="321"/>
      <c r="QBJ168" s="84"/>
      <c r="QBK168" s="85"/>
      <c r="QBL168" s="84"/>
      <c r="QBM168" s="321"/>
      <c r="QBN168" s="321"/>
      <c r="QBO168" s="321"/>
      <c r="QBP168" s="321"/>
      <c r="QBQ168" s="321"/>
      <c r="QBR168" s="321"/>
      <c r="QBS168" s="321"/>
      <c r="QBT168" s="321"/>
      <c r="QBU168" s="321"/>
      <c r="QBV168" s="321"/>
      <c r="QBW168" s="321"/>
      <c r="QBX168" s="321"/>
      <c r="QBY168" s="84"/>
      <c r="QBZ168" s="321"/>
      <c r="QCA168" s="321"/>
      <c r="QCB168" s="84"/>
      <c r="QCC168" s="85"/>
      <c r="QCD168" s="84"/>
      <c r="QCE168" s="321"/>
      <c r="QCF168" s="321"/>
      <c r="QCG168" s="321"/>
      <c r="QCH168" s="321"/>
      <c r="QCI168" s="321"/>
      <c r="QCJ168" s="321"/>
      <c r="QCK168" s="321"/>
      <c r="QCL168" s="321"/>
      <c r="QCM168" s="321"/>
      <c r="QCN168" s="321"/>
      <c r="QCO168" s="321"/>
      <c r="QCP168" s="321"/>
      <c r="QCQ168" s="84"/>
      <c r="QCR168" s="321"/>
      <c r="QCS168" s="321"/>
      <c r="QCT168" s="84"/>
      <c r="QCU168" s="85"/>
      <c r="QCV168" s="84"/>
      <c r="QCW168" s="321"/>
      <c r="QCX168" s="321"/>
      <c r="QCY168" s="321"/>
      <c r="QCZ168" s="321"/>
      <c r="QDA168" s="321"/>
      <c r="QDB168" s="321"/>
      <c r="QDC168" s="321"/>
      <c r="QDD168" s="321"/>
      <c r="QDE168" s="321"/>
      <c r="QDF168" s="321"/>
      <c r="QDG168" s="321"/>
      <c r="QDH168" s="321"/>
      <c r="QDI168" s="84"/>
      <c r="QDJ168" s="321"/>
      <c r="QDK168" s="321"/>
      <c r="QDL168" s="84"/>
      <c r="QDM168" s="85"/>
      <c r="QDN168" s="84"/>
      <c r="QDO168" s="321"/>
      <c r="QDP168" s="321"/>
      <c r="QDQ168" s="321"/>
      <c r="QDR168" s="321"/>
      <c r="QDS168" s="321"/>
      <c r="QDT168" s="321"/>
      <c r="QDU168" s="321"/>
      <c r="QDV168" s="321"/>
      <c r="QDW168" s="321"/>
      <c r="QDX168" s="321"/>
      <c r="QDY168" s="321"/>
      <c r="QDZ168" s="321"/>
      <c r="QEA168" s="84"/>
      <c r="QEB168" s="321"/>
      <c r="QEC168" s="321"/>
      <c r="QED168" s="84"/>
      <c r="QEE168" s="85"/>
      <c r="QEF168" s="84"/>
      <c r="QEG168" s="321"/>
      <c r="QEH168" s="321"/>
      <c r="QEI168" s="321"/>
      <c r="QEJ168" s="321"/>
      <c r="QEK168" s="321"/>
      <c r="QEL168" s="321"/>
      <c r="QEM168" s="321"/>
      <c r="QEN168" s="321"/>
      <c r="QEO168" s="321"/>
      <c r="QEP168" s="321"/>
      <c r="QEQ168" s="321"/>
      <c r="QER168" s="321"/>
      <c r="QES168" s="84"/>
      <c r="QET168" s="321"/>
      <c r="QEU168" s="321"/>
      <c r="QEV168" s="84"/>
      <c r="QEW168" s="85"/>
      <c r="QEX168" s="84"/>
      <c r="QEY168" s="321"/>
      <c r="QEZ168" s="321"/>
      <c r="QFA168" s="321"/>
      <c r="QFB168" s="321"/>
      <c r="QFC168" s="321"/>
      <c r="QFD168" s="321"/>
      <c r="QFE168" s="321"/>
      <c r="QFF168" s="321"/>
      <c r="QFG168" s="321"/>
      <c r="QFH168" s="321"/>
      <c r="QFI168" s="321"/>
      <c r="QFJ168" s="321"/>
      <c r="QFK168" s="84"/>
      <c r="QFL168" s="321"/>
      <c r="QFM168" s="321"/>
      <c r="QFN168" s="84"/>
      <c r="QFO168" s="85"/>
      <c r="QFP168" s="84"/>
      <c r="QFQ168" s="321"/>
      <c r="QFR168" s="321"/>
      <c r="QFS168" s="321"/>
      <c r="QFT168" s="321"/>
      <c r="QFU168" s="321"/>
      <c r="QFV168" s="321"/>
      <c r="QFW168" s="321"/>
      <c r="QFX168" s="321"/>
      <c r="QFY168" s="321"/>
      <c r="QFZ168" s="321"/>
      <c r="QGA168" s="321"/>
      <c r="QGB168" s="321"/>
      <c r="QGC168" s="84"/>
      <c r="QGD168" s="321"/>
      <c r="QGE168" s="321"/>
      <c r="QGF168" s="84"/>
      <c r="QGG168" s="85"/>
      <c r="QGH168" s="84"/>
      <c r="QGI168" s="321"/>
      <c r="QGJ168" s="321"/>
      <c r="QGK168" s="321"/>
      <c r="QGL168" s="321"/>
      <c r="QGM168" s="321"/>
      <c r="QGN168" s="321"/>
      <c r="QGO168" s="321"/>
      <c r="QGP168" s="321"/>
      <c r="QGQ168" s="321"/>
      <c r="QGR168" s="321"/>
      <c r="QGS168" s="321"/>
      <c r="QGT168" s="321"/>
      <c r="QGU168" s="84"/>
      <c r="QGV168" s="321"/>
      <c r="QGW168" s="321"/>
      <c r="QGX168" s="84"/>
      <c r="QGY168" s="85"/>
      <c r="QGZ168" s="84"/>
      <c r="QHA168" s="321"/>
      <c r="QHB168" s="321"/>
      <c r="QHC168" s="321"/>
      <c r="QHD168" s="321"/>
      <c r="QHE168" s="321"/>
      <c r="QHF168" s="321"/>
      <c r="QHG168" s="321"/>
      <c r="QHH168" s="321"/>
      <c r="QHI168" s="321"/>
      <c r="QHJ168" s="321"/>
      <c r="QHK168" s="321"/>
      <c r="QHL168" s="321"/>
      <c r="QHM168" s="84"/>
      <c r="QHN168" s="321"/>
      <c r="QHO168" s="321"/>
      <c r="QHP168" s="84"/>
      <c r="QHQ168" s="85"/>
      <c r="QHR168" s="84"/>
      <c r="QHS168" s="321"/>
      <c r="QHT168" s="321"/>
      <c r="QHU168" s="321"/>
      <c r="QHV168" s="321"/>
      <c r="QHW168" s="321"/>
      <c r="QHX168" s="321"/>
      <c r="QHY168" s="321"/>
      <c r="QHZ168" s="321"/>
      <c r="QIA168" s="321"/>
      <c r="QIB168" s="321"/>
      <c r="QIC168" s="321"/>
      <c r="QID168" s="321"/>
      <c r="QIE168" s="84"/>
      <c r="QIF168" s="321"/>
      <c r="QIG168" s="321"/>
      <c r="QIH168" s="84"/>
      <c r="QII168" s="85"/>
      <c r="QIJ168" s="84"/>
      <c r="QIK168" s="321"/>
      <c r="QIL168" s="321"/>
      <c r="QIM168" s="321"/>
      <c r="QIN168" s="321"/>
      <c r="QIO168" s="321"/>
      <c r="QIP168" s="321"/>
      <c r="QIQ168" s="321"/>
      <c r="QIR168" s="321"/>
      <c r="QIS168" s="321"/>
      <c r="QIT168" s="321"/>
      <c r="QIU168" s="321"/>
      <c r="QIV168" s="321"/>
      <c r="QIW168" s="84"/>
      <c r="QIX168" s="321"/>
      <c r="QIY168" s="321"/>
      <c r="QIZ168" s="84"/>
      <c r="QJA168" s="85"/>
      <c r="QJB168" s="84"/>
      <c r="QJC168" s="321"/>
      <c r="QJD168" s="321"/>
      <c r="QJE168" s="321"/>
      <c r="QJF168" s="321"/>
      <c r="QJG168" s="321"/>
      <c r="QJH168" s="321"/>
      <c r="QJI168" s="321"/>
      <c r="QJJ168" s="321"/>
      <c r="QJK168" s="321"/>
      <c r="QJL168" s="321"/>
      <c r="QJM168" s="321"/>
      <c r="QJN168" s="321"/>
      <c r="QJO168" s="84"/>
      <c r="QJP168" s="321"/>
      <c r="QJQ168" s="321"/>
      <c r="QJR168" s="84"/>
      <c r="QJS168" s="85"/>
      <c r="QJT168" s="84"/>
      <c r="QJU168" s="321"/>
      <c r="QJV168" s="321"/>
      <c r="QJW168" s="321"/>
      <c r="QJX168" s="321"/>
      <c r="QJY168" s="321"/>
      <c r="QJZ168" s="321"/>
      <c r="QKA168" s="321"/>
      <c r="QKB168" s="321"/>
      <c r="QKC168" s="321"/>
      <c r="QKD168" s="321"/>
      <c r="QKE168" s="321"/>
      <c r="QKF168" s="321"/>
      <c r="QKG168" s="84"/>
      <c r="QKH168" s="321"/>
      <c r="QKI168" s="321"/>
      <c r="QKJ168" s="84"/>
      <c r="QKK168" s="85"/>
      <c r="QKL168" s="84"/>
      <c r="QKM168" s="321"/>
      <c r="QKN168" s="321"/>
      <c r="QKO168" s="321"/>
      <c r="QKP168" s="321"/>
      <c r="QKQ168" s="321"/>
      <c r="QKR168" s="321"/>
      <c r="QKS168" s="321"/>
      <c r="QKT168" s="321"/>
      <c r="QKU168" s="321"/>
      <c r="QKV168" s="321"/>
      <c r="QKW168" s="321"/>
      <c r="QKX168" s="321"/>
      <c r="QKY168" s="84"/>
      <c r="QKZ168" s="321"/>
      <c r="QLA168" s="321"/>
      <c r="QLB168" s="84"/>
      <c r="QLC168" s="85"/>
      <c r="QLD168" s="84"/>
      <c r="QLE168" s="321"/>
      <c r="QLF168" s="321"/>
      <c r="QLG168" s="321"/>
      <c r="QLH168" s="321"/>
      <c r="QLI168" s="321"/>
      <c r="QLJ168" s="321"/>
      <c r="QLK168" s="321"/>
      <c r="QLL168" s="321"/>
      <c r="QLM168" s="321"/>
      <c r="QLN168" s="321"/>
      <c r="QLO168" s="321"/>
      <c r="QLP168" s="321"/>
      <c r="QLQ168" s="84"/>
      <c r="QLR168" s="321"/>
      <c r="QLS168" s="321"/>
      <c r="QLT168" s="84"/>
      <c r="QLU168" s="85"/>
      <c r="QLV168" s="84"/>
      <c r="QLW168" s="321"/>
      <c r="QLX168" s="321"/>
      <c r="QLY168" s="321"/>
      <c r="QLZ168" s="321"/>
      <c r="QMA168" s="321"/>
      <c r="QMB168" s="321"/>
      <c r="QMC168" s="321"/>
      <c r="QMD168" s="321"/>
      <c r="QME168" s="321"/>
      <c r="QMF168" s="321"/>
      <c r="QMG168" s="321"/>
      <c r="QMH168" s="321"/>
      <c r="QMI168" s="84"/>
      <c r="QMJ168" s="321"/>
      <c r="QMK168" s="321"/>
      <c r="QML168" s="84"/>
      <c r="QMM168" s="85"/>
      <c r="QMN168" s="84"/>
      <c r="QMO168" s="321"/>
      <c r="QMP168" s="321"/>
      <c r="QMQ168" s="321"/>
      <c r="QMR168" s="321"/>
      <c r="QMS168" s="321"/>
      <c r="QMT168" s="321"/>
      <c r="QMU168" s="321"/>
      <c r="QMV168" s="321"/>
      <c r="QMW168" s="321"/>
      <c r="QMX168" s="321"/>
      <c r="QMY168" s="321"/>
      <c r="QMZ168" s="321"/>
      <c r="QNA168" s="84"/>
      <c r="QNB168" s="321"/>
      <c r="QNC168" s="321"/>
      <c r="QND168" s="84"/>
      <c r="QNE168" s="85"/>
      <c r="QNF168" s="84"/>
      <c r="QNG168" s="321"/>
      <c r="QNH168" s="321"/>
      <c r="QNI168" s="321"/>
      <c r="QNJ168" s="321"/>
      <c r="QNK168" s="321"/>
      <c r="QNL168" s="321"/>
      <c r="QNM168" s="321"/>
      <c r="QNN168" s="321"/>
      <c r="QNO168" s="321"/>
      <c r="QNP168" s="321"/>
      <c r="QNQ168" s="321"/>
      <c r="QNR168" s="321"/>
      <c r="QNS168" s="84"/>
      <c r="QNT168" s="321"/>
      <c r="QNU168" s="321"/>
      <c r="QNV168" s="84"/>
      <c r="QNW168" s="85"/>
      <c r="QNX168" s="84"/>
      <c r="QNY168" s="321"/>
      <c r="QNZ168" s="321"/>
      <c r="QOA168" s="321"/>
      <c r="QOB168" s="321"/>
      <c r="QOC168" s="321"/>
      <c r="QOD168" s="321"/>
      <c r="QOE168" s="321"/>
      <c r="QOF168" s="321"/>
      <c r="QOG168" s="321"/>
      <c r="QOH168" s="321"/>
      <c r="QOI168" s="321"/>
      <c r="QOJ168" s="321"/>
      <c r="QOK168" s="84"/>
      <c r="QOL168" s="321"/>
      <c r="QOM168" s="321"/>
      <c r="QON168" s="84"/>
      <c r="QOO168" s="85"/>
      <c r="QOP168" s="84"/>
      <c r="QOQ168" s="321"/>
      <c r="QOR168" s="321"/>
      <c r="QOS168" s="321"/>
      <c r="QOT168" s="321"/>
      <c r="QOU168" s="321"/>
      <c r="QOV168" s="321"/>
      <c r="QOW168" s="321"/>
      <c r="QOX168" s="321"/>
      <c r="QOY168" s="321"/>
      <c r="QOZ168" s="321"/>
      <c r="QPA168" s="321"/>
      <c r="QPB168" s="321"/>
      <c r="QPC168" s="84"/>
      <c r="QPD168" s="321"/>
      <c r="QPE168" s="321"/>
      <c r="QPF168" s="84"/>
      <c r="QPG168" s="85"/>
      <c r="QPH168" s="84"/>
      <c r="QPI168" s="321"/>
      <c r="QPJ168" s="321"/>
      <c r="QPK168" s="321"/>
      <c r="QPL168" s="321"/>
      <c r="QPM168" s="321"/>
      <c r="QPN168" s="321"/>
      <c r="QPO168" s="321"/>
      <c r="QPP168" s="321"/>
      <c r="QPQ168" s="321"/>
      <c r="QPR168" s="321"/>
      <c r="QPS168" s="321"/>
      <c r="QPT168" s="321"/>
      <c r="QPU168" s="84"/>
      <c r="QPV168" s="321"/>
      <c r="QPW168" s="321"/>
      <c r="QPX168" s="84"/>
      <c r="QPY168" s="85"/>
      <c r="QPZ168" s="84"/>
      <c r="QQA168" s="321"/>
      <c r="QQB168" s="321"/>
      <c r="QQC168" s="321"/>
      <c r="QQD168" s="321"/>
      <c r="QQE168" s="321"/>
      <c r="QQF168" s="321"/>
      <c r="QQG168" s="321"/>
      <c r="QQH168" s="321"/>
      <c r="QQI168" s="321"/>
      <c r="QQJ168" s="321"/>
      <c r="QQK168" s="321"/>
      <c r="QQL168" s="321"/>
      <c r="QQM168" s="84"/>
      <c r="QQN168" s="321"/>
      <c r="QQO168" s="321"/>
      <c r="QQP168" s="84"/>
      <c r="QQQ168" s="85"/>
      <c r="QQR168" s="84"/>
      <c r="QQS168" s="321"/>
      <c r="QQT168" s="321"/>
      <c r="QQU168" s="321"/>
      <c r="QQV168" s="321"/>
      <c r="QQW168" s="321"/>
      <c r="QQX168" s="321"/>
      <c r="QQY168" s="321"/>
      <c r="QQZ168" s="321"/>
      <c r="QRA168" s="321"/>
      <c r="QRB168" s="321"/>
      <c r="QRC168" s="321"/>
      <c r="QRD168" s="321"/>
      <c r="QRE168" s="84"/>
      <c r="QRF168" s="321"/>
      <c r="QRG168" s="321"/>
      <c r="QRH168" s="84"/>
      <c r="QRI168" s="85"/>
      <c r="QRJ168" s="84"/>
      <c r="QRK168" s="321"/>
      <c r="QRL168" s="321"/>
      <c r="QRM168" s="321"/>
      <c r="QRN168" s="321"/>
      <c r="QRO168" s="321"/>
      <c r="QRP168" s="321"/>
      <c r="QRQ168" s="321"/>
      <c r="QRR168" s="321"/>
      <c r="QRS168" s="321"/>
      <c r="QRT168" s="321"/>
      <c r="QRU168" s="321"/>
      <c r="QRV168" s="321"/>
      <c r="QRW168" s="84"/>
      <c r="QRX168" s="321"/>
      <c r="QRY168" s="321"/>
      <c r="QRZ168" s="84"/>
      <c r="QSA168" s="85"/>
      <c r="QSB168" s="84"/>
      <c r="QSC168" s="321"/>
      <c r="QSD168" s="321"/>
      <c r="QSE168" s="321"/>
      <c r="QSF168" s="321"/>
      <c r="QSG168" s="321"/>
      <c r="QSH168" s="321"/>
      <c r="QSI168" s="321"/>
      <c r="QSJ168" s="321"/>
      <c r="QSK168" s="321"/>
      <c r="QSL168" s="321"/>
      <c r="QSM168" s="321"/>
      <c r="QSN168" s="321"/>
      <c r="QSO168" s="84"/>
      <c r="QSP168" s="321"/>
      <c r="QSQ168" s="321"/>
      <c r="QSR168" s="84"/>
      <c r="QSS168" s="85"/>
      <c r="QST168" s="84"/>
      <c r="QSU168" s="321"/>
      <c r="QSV168" s="321"/>
      <c r="QSW168" s="321"/>
      <c r="QSX168" s="321"/>
      <c r="QSY168" s="321"/>
      <c r="QSZ168" s="321"/>
      <c r="QTA168" s="321"/>
      <c r="QTB168" s="321"/>
      <c r="QTC168" s="321"/>
      <c r="QTD168" s="321"/>
      <c r="QTE168" s="321"/>
      <c r="QTF168" s="321"/>
      <c r="QTG168" s="84"/>
      <c r="QTH168" s="321"/>
      <c r="QTI168" s="321"/>
      <c r="QTJ168" s="84"/>
      <c r="QTK168" s="85"/>
      <c r="QTL168" s="84"/>
      <c r="QTM168" s="321"/>
      <c r="QTN168" s="321"/>
      <c r="QTO168" s="321"/>
      <c r="QTP168" s="321"/>
      <c r="QTQ168" s="321"/>
      <c r="QTR168" s="321"/>
      <c r="QTS168" s="321"/>
      <c r="QTT168" s="321"/>
      <c r="QTU168" s="321"/>
      <c r="QTV168" s="321"/>
      <c r="QTW168" s="321"/>
      <c r="QTX168" s="321"/>
      <c r="QTY168" s="84"/>
      <c r="QTZ168" s="321"/>
      <c r="QUA168" s="321"/>
      <c r="QUB168" s="84"/>
      <c r="QUC168" s="85"/>
      <c r="QUD168" s="84"/>
      <c r="QUE168" s="321"/>
      <c r="QUF168" s="321"/>
      <c r="QUG168" s="321"/>
      <c r="QUH168" s="321"/>
      <c r="QUI168" s="321"/>
      <c r="QUJ168" s="321"/>
      <c r="QUK168" s="321"/>
      <c r="QUL168" s="321"/>
      <c r="QUM168" s="321"/>
      <c r="QUN168" s="321"/>
      <c r="QUO168" s="321"/>
      <c r="QUP168" s="321"/>
      <c r="QUQ168" s="84"/>
      <c r="QUR168" s="321"/>
      <c r="QUS168" s="321"/>
      <c r="QUT168" s="84"/>
      <c r="QUU168" s="85"/>
      <c r="QUV168" s="84"/>
      <c r="QUW168" s="321"/>
      <c r="QUX168" s="321"/>
      <c r="QUY168" s="321"/>
      <c r="QUZ168" s="321"/>
      <c r="QVA168" s="321"/>
      <c r="QVB168" s="321"/>
      <c r="QVC168" s="321"/>
      <c r="QVD168" s="321"/>
      <c r="QVE168" s="321"/>
      <c r="QVF168" s="321"/>
      <c r="QVG168" s="321"/>
      <c r="QVH168" s="321"/>
      <c r="QVI168" s="84"/>
      <c r="QVJ168" s="321"/>
      <c r="QVK168" s="321"/>
      <c r="QVL168" s="84"/>
      <c r="QVM168" s="85"/>
      <c r="QVN168" s="84"/>
      <c r="QVO168" s="321"/>
      <c r="QVP168" s="321"/>
      <c r="QVQ168" s="321"/>
      <c r="QVR168" s="321"/>
      <c r="QVS168" s="321"/>
      <c r="QVT168" s="321"/>
      <c r="QVU168" s="321"/>
      <c r="QVV168" s="321"/>
      <c r="QVW168" s="321"/>
      <c r="QVX168" s="321"/>
      <c r="QVY168" s="321"/>
      <c r="QVZ168" s="321"/>
      <c r="QWA168" s="84"/>
      <c r="QWB168" s="321"/>
      <c r="QWC168" s="321"/>
      <c r="QWD168" s="84"/>
      <c r="QWE168" s="85"/>
      <c r="QWF168" s="84"/>
      <c r="QWG168" s="321"/>
      <c r="QWH168" s="321"/>
      <c r="QWI168" s="321"/>
      <c r="QWJ168" s="321"/>
      <c r="QWK168" s="321"/>
      <c r="QWL168" s="321"/>
      <c r="QWM168" s="321"/>
      <c r="QWN168" s="321"/>
      <c r="QWO168" s="321"/>
      <c r="QWP168" s="321"/>
      <c r="QWQ168" s="321"/>
      <c r="QWR168" s="321"/>
      <c r="QWS168" s="84"/>
      <c r="QWT168" s="321"/>
      <c r="QWU168" s="321"/>
      <c r="QWV168" s="84"/>
      <c r="QWW168" s="85"/>
      <c r="QWX168" s="84"/>
      <c r="QWY168" s="321"/>
      <c r="QWZ168" s="321"/>
      <c r="QXA168" s="321"/>
      <c r="QXB168" s="321"/>
      <c r="QXC168" s="321"/>
      <c r="QXD168" s="321"/>
      <c r="QXE168" s="321"/>
      <c r="QXF168" s="321"/>
      <c r="QXG168" s="321"/>
      <c r="QXH168" s="321"/>
      <c r="QXI168" s="321"/>
      <c r="QXJ168" s="321"/>
      <c r="QXK168" s="84"/>
      <c r="QXL168" s="321"/>
      <c r="QXM168" s="321"/>
      <c r="QXN168" s="84"/>
      <c r="QXO168" s="85"/>
      <c r="QXP168" s="84"/>
      <c r="QXQ168" s="321"/>
      <c r="QXR168" s="321"/>
      <c r="QXS168" s="321"/>
      <c r="QXT168" s="321"/>
      <c r="QXU168" s="321"/>
      <c r="QXV168" s="321"/>
      <c r="QXW168" s="321"/>
      <c r="QXX168" s="321"/>
      <c r="QXY168" s="321"/>
      <c r="QXZ168" s="321"/>
      <c r="QYA168" s="321"/>
      <c r="QYB168" s="321"/>
      <c r="QYC168" s="84"/>
      <c r="QYD168" s="321"/>
      <c r="QYE168" s="321"/>
      <c r="QYF168" s="84"/>
      <c r="QYG168" s="85"/>
      <c r="QYH168" s="84"/>
      <c r="QYI168" s="321"/>
      <c r="QYJ168" s="321"/>
      <c r="QYK168" s="321"/>
      <c r="QYL168" s="321"/>
      <c r="QYM168" s="321"/>
      <c r="QYN168" s="321"/>
      <c r="QYO168" s="321"/>
      <c r="QYP168" s="321"/>
      <c r="QYQ168" s="321"/>
      <c r="QYR168" s="321"/>
      <c r="QYS168" s="321"/>
      <c r="QYT168" s="321"/>
      <c r="QYU168" s="84"/>
      <c r="QYV168" s="321"/>
      <c r="QYW168" s="321"/>
      <c r="QYX168" s="84"/>
      <c r="QYY168" s="85"/>
      <c r="QYZ168" s="84"/>
      <c r="QZA168" s="321"/>
      <c r="QZB168" s="321"/>
      <c r="QZC168" s="321"/>
      <c r="QZD168" s="321"/>
      <c r="QZE168" s="321"/>
      <c r="QZF168" s="321"/>
      <c r="QZG168" s="321"/>
      <c r="QZH168" s="321"/>
      <c r="QZI168" s="321"/>
      <c r="QZJ168" s="321"/>
      <c r="QZK168" s="321"/>
      <c r="QZL168" s="321"/>
      <c r="QZM168" s="84"/>
      <c r="QZN168" s="321"/>
      <c r="QZO168" s="321"/>
      <c r="QZP168" s="84"/>
      <c r="QZQ168" s="85"/>
      <c r="QZR168" s="84"/>
      <c r="QZS168" s="321"/>
      <c r="QZT168" s="321"/>
      <c r="QZU168" s="321"/>
      <c r="QZV168" s="321"/>
      <c r="QZW168" s="321"/>
      <c r="QZX168" s="321"/>
      <c r="QZY168" s="321"/>
      <c r="QZZ168" s="321"/>
      <c r="RAA168" s="321"/>
      <c r="RAB168" s="321"/>
      <c r="RAC168" s="321"/>
      <c r="RAD168" s="321"/>
      <c r="RAE168" s="84"/>
      <c r="RAF168" s="321"/>
      <c r="RAG168" s="321"/>
      <c r="RAH168" s="84"/>
      <c r="RAI168" s="85"/>
      <c r="RAJ168" s="84"/>
      <c r="RAK168" s="321"/>
      <c r="RAL168" s="321"/>
      <c r="RAM168" s="321"/>
      <c r="RAN168" s="321"/>
      <c r="RAO168" s="321"/>
      <c r="RAP168" s="321"/>
      <c r="RAQ168" s="321"/>
      <c r="RAR168" s="321"/>
      <c r="RAS168" s="321"/>
      <c r="RAT168" s="321"/>
      <c r="RAU168" s="321"/>
      <c r="RAV168" s="321"/>
      <c r="RAW168" s="84"/>
      <c r="RAX168" s="321"/>
      <c r="RAY168" s="321"/>
      <c r="RAZ168" s="84"/>
      <c r="RBA168" s="85"/>
      <c r="RBB168" s="84"/>
      <c r="RBC168" s="321"/>
      <c r="RBD168" s="321"/>
      <c r="RBE168" s="321"/>
      <c r="RBF168" s="321"/>
      <c r="RBG168" s="321"/>
      <c r="RBH168" s="321"/>
      <c r="RBI168" s="321"/>
      <c r="RBJ168" s="321"/>
      <c r="RBK168" s="321"/>
      <c r="RBL168" s="321"/>
      <c r="RBM168" s="321"/>
      <c r="RBN168" s="321"/>
      <c r="RBO168" s="84"/>
      <c r="RBP168" s="321"/>
      <c r="RBQ168" s="321"/>
      <c r="RBR168" s="84"/>
      <c r="RBS168" s="85"/>
      <c r="RBT168" s="84"/>
      <c r="RBU168" s="321"/>
      <c r="RBV168" s="321"/>
      <c r="RBW168" s="321"/>
      <c r="RBX168" s="321"/>
      <c r="RBY168" s="321"/>
      <c r="RBZ168" s="321"/>
      <c r="RCA168" s="321"/>
      <c r="RCB168" s="321"/>
      <c r="RCC168" s="321"/>
      <c r="RCD168" s="321"/>
      <c r="RCE168" s="321"/>
      <c r="RCF168" s="321"/>
      <c r="RCG168" s="84"/>
      <c r="RCH168" s="321"/>
      <c r="RCI168" s="321"/>
      <c r="RCJ168" s="84"/>
      <c r="RCK168" s="85"/>
      <c r="RCL168" s="84"/>
      <c r="RCM168" s="321"/>
      <c r="RCN168" s="321"/>
      <c r="RCO168" s="321"/>
      <c r="RCP168" s="321"/>
      <c r="RCQ168" s="321"/>
      <c r="RCR168" s="321"/>
      <c r="RCS168" s="321"/>
      <c r="RCT168" s="321"/>
      <c r="RCU168" s="321"/>
      <c r="RCV168" s="321"/>
      <c r="RCW168" s="321"/>
      <c r="RCX168" s="321"/>
      <c r="RCY168" s="84"/>
      <c r="RCZ168" s="321"/>
      <c r="RDA168" s="321"/>
      <c r="RDB168" s="84"/>
      <c r="RDC168" s="85"/>
      <c r="RDD168" s="84"/>
      <c r="RDE168" s="321"/>
      <c r="RDF168" s="321"/>
      <c r="RDG168" s="321"/>
      <c r="RDH168" s="321"/>
      <c r="RDI168" s="321"/>
      <c r="RDJ168" s="321"/>
      <c r="RDK168" s="321"/>
      <c r="RDL168" s="321"/>
      <c r="RDM168" s="321"/>
      <c r="RDN168" s="321"/>
      <c r="RDO168" s="321"/>
      <c r="RDP168" s="321"/>
      <c r="RDQ168" s="84"/>
      <c r="RDR168" s="321"/>
      <c r="RDS168" s="321"/>
      <c r="RDT168" s="84"/>
      <c r="RDU168" s="85"/>
      <c r="RDV168" s="84"/>
      <c r="RDW168" s="321"/>
      <c r="RDX168" s="321"/>
      <c r="RDY168" s="321"/>
      <c r="RDZ168" s="321"/>
      <c r="REA168" s="321"/>
      <c r="REB168" s="321"/>
      <c r="REC168" s="321"/>
      <c r="RED168" s="321"/>
      <c r="REE168" s="321"/>
      <c r="REF168" s="321"/>
      <c r="REG168" s="321"/>
      <c r="REH168" s="321"/>
      <c r="REI168" s="84"/>
      <c r="REJ168" s="321"/>
      <c r="REK168" s="321"/>
      <c r="REL168" s="84"/>
      <c r="REM168" s="85"/>
      <c r="REN168" s="84"/>
      <c r="REO168" s="321"/>
      <c r="REP168" s="321"/>
      <c r="REQ168" s="321"/>
      <c r="RER168" s="321"/>
      <c r="RES168" s="321"/>
      <c r="RET168" s="321"/>
      <c r="REU168" s="321"/>
      <c r="REV168" s="321"/>
      <c r="REW168" s="321"/>
      <c r="REX168" s="321"/>
      <c r="REY168" s="321"/>
      <c r="REZ168" s="321"/>
      <c r="RFA168" s="84"/>
      <c r="RFB168" s="321"/>
      <c r="RFC168" s="321"/>
      <c r="RFD168" s="84"/>
      <c r="RFE168" s="85"/>
      <c r="RFF168" s="84"/>
      <c r="RFG168" s="321"/>
      <c r="RFH168" s="321"/>
      <c r="RFI168" s="321"/>
      <c r="RFJ168" s="321"/>
      <c r="RFK168" s="321"/>
      <c r="RFL168" s="321"/>
      <c r="RFM168" s="321"/>
      <c r="RFN168" s="321"/>
      <c r="RFO168" s="321"/>
      <c r="RFP168" s="321"/>
      <c r="RFQ168" s="321"/>
      <c r="RFR168" s="321"/>
      <c r="RFS168" s="84"/>
      <c r="RFT168" s="321"/>
      <c r="RFU168" s="321"/>
      <c r="RFV168" s="84"/>
      <c r="RFW168" s="85"/>
      <c r="RFX168" s="84"/>
      <c r="RFY168" s="321"/>
      <c r="RFZ168" s="321"/>
      <c r="RGA168" s="321"/>
      <c r="RGB168" s="321"/>
      <c r="RGC168" s="321"/>
      <c r="RGD168" s="321"/>
      <c r="RGE168" s="321"/>
      <c r="RGF168" s="321"/>
      <c r="RGG168" s="321"/>
      <c r="RGH168" s="321"/>
      <c r="RGI168" s="321"/>
      <c r="RGJ168" s="321"/>
      <c r="RGK168" s="84"/>
      <c r="RGL168" s="321"/>
      <c r="RGM168" s="321"/>
      <c r="RGN168" s="84"/>
      <c r="RGO168" s="85"/>
      <c r="RGP168" s="84"/>
      <c r="RGQ168" s="321"/>
      <c r="RGR168" s="321"/>
      <c r="RGS168" s="321"/>
      <c r="RGT168" s="321"/>
      <c r="RGU168" s="321"/>
      <c r="RGV168" s="321"/>
      <c r="RGW168" s="321"/>
      <c r="RGX168" s="321"/>
      <c r="RGY168" s="321"/>
      <c r="RGZ168" s="321"/>
      <c r="RHA168" s="321"/>
      <c r="RHB168" s="321"/>
      <c r="RHC168" s="84"/>
      <c r="RHD168" s="321"/>
      <c r="RHE168" s="321"/>
      <c r="RHF168" s="84"/>
      <c r="RHG168" s="85"/>
      <c r="RHH168" s="84"/>
      <c r="RHI168" s="321"/>
      <c r="RHJ168" s="321"/>
      <c r="RHK168" s="321"/>
      <c r="RHL168" s="321"/>
      <c r="RHM168" s="321"/>
      <c r="RHN168" s="321"/>
      <c r="RHO168" s="321"/>
      <c r="RHP168" s="321"/>
      <c r="RHQ168" s="321"/>
      <c r="RHR168" s="321"/>
      <c r="RHS168" s="321"/>
      <c r="RHT168" s="321"/>
      <c r="RHU168" s="84"/>
      <c r="RHV168" s="321"/>
      <c r="RHW168" s="321"/>
      <c r="RHX168" s="84"/>
      <c r="RHY168" s="85"/>
      <c r="RHZ168" s="84"/>
      <c r="RIA168" s="321"/>
      <c r="RIB168" s="321"/>
      <c r="RIC168" s="321"/>
      <c r="RID168" s="321"/>
      <c r="RIE168" s="321"/>
      <c r="RIF168" s="321"/>
      <c r="RIG168" s="321"/>
      <c r="RIH168" s="321"/>
      <c r="RII168" s="321"/>
      <c r="RIJ168" s="321"/>
      <c r="RIK168" s="321"/>
      <c r="RIL168" s="321"/>
      <c r="RIM168" s="84"/>
      <c r="RIN168" s="321"/>
      <c r="RIO168" s="321"/>
      <c r="RIP168" s="84"/>
      <c r="RIQ168" s="85"/>
      <c r="RIR168" s="84"/>
      <c r="RIS168" s="321"/>
      <c r="RIT168" s="321"/>
      <c r="RIU168" s="321"/>
      <c r="RIV168" s="321"/>
      <c r="RIW168" s="321"/>
      <c r="RIX168" s="321"/>
      <c r="RIY168" s="321"/>
      <c r="RIZ168" s="321"/>
      <c r="RJA168" s="321"/>
      <c r="RJB168" s="321"/>
      <c r="RJC168" s="321"/>
      <c r="RJD168" s="321"/>
      <c r="RJE168" s="84"/>
      <c r="RJF168" s="321"/>
      <c r="RJG168" s="321"/>
      <c r="RJH168" s="84"/>
      <c r="RJI168" s="85"/>
      <c r="RJJ168" s="84"/>
      <c r="RJK168" s="321"/>
      <c r="RJL168" s="321"/>
      <c r="RJM168" s="321"/>
      <c r="RJN168" s="321"/>
      <c r="RJO168" s="321"/>
      <c r="RJP168" s="321"/>
      <c r="RJQ168" s="321"/>
      <c r="RJR168" s="321"/>
      <c r="RJS168" s="321"/>
      <c r="RJT168" s="321"/>
      <c r="RJU168" s="321"/>
      <c r="RJV168" s="321"/>
      <c r="RJW168" s="84"/>
      <c r="RJX168" s="321"/>
      <c r="RJY168" s="321"/>
      <c r="RJZ168" s="84"/>
      <c r="RKA168" s="85"/>
      <c r="RKB168" s="84"/>
      <c r="RKC168" s="321"/>
      <c r="RKD168" s="321"/>
      <c r="RKE168" s="321"/>
      <c r="RKF168" s="321"/>
      <c r="RKG168" s="321"/>
      <c r="RKH168" s="321"/>
      <c r="RKI168" s="321"/>
      <c r="RKJ168" s="321"/>
      <c r="RKK168" s="321"/>
      <c r="RKL168" s="321"/>
      <c r="RKM168" s="321"/>
      <c r="RKN168" s="321"/>
      <c r="RKO168" s="84"/>
      <c r="RKP168" s="321"/>
      <c r="RKQ168" s="321"/>
      <c r="RKR168" s="84"/>
      <c r="RKS168" s="85"/>
      <c r="RKT168" s="84"/>
      <c r="RKU168" s="321"/>
      <c r="RKV168" s="321"/>
      <c r="RKW168" s="321"/>
      <c r="RKX168" s="321"/>
      <c r="RKY168" s="321"/>
      <c r="RKZ168" s="321"/>
      <c r="RLA168" s="321"/>
      <c r="RLB168" s="321"/>
      <c r="RLC168" s="321"/>
      <c r="RLD168" s="321"/>
      <c r="RLE168" s="321"/>
      <c r="RLF168" s="321"/>
      <c r="RLG168" s="84"/>
      <c r="RLH168" s="321"/>
      <c r="RLI168" s="321"/>
      <c r="RLJ168" s="84"/>
      <c r="RLK168" s="85"/>
      <c r="RLL168" s="84"/>
      <c r="RLM168" s="321"/>
      <c r="RLN168" s="321"/>
      <c r="RLO168" s="321"/>
      <c r="RLP168" s="321"/>
      <c r="RLQ168" s="321"/>
      <c r="RLR168" s="321"/>
      <c r="RLS168" s="321"/>
      <c r="RLT168" s="321"/>
      <c r="RLU168" s="321"/>
      <c r="RLV168" s="321"/>
      <c r="RLW168" s="321"/>
      <c r="RLX168" s="321"/>
      <c r="RLY168" s="84"/>
      <c r="RLZ168" s="321"/>
      <c r="RMA168" s="321"/>
      <c r="RMB168" s="84"/>
      <c r="RMC168" s="85"/>
      <c r="RMD168" s="84"/>
      <c r="RME168" s="321"/>
      <c r="RMF168" s="321"/>
      <c r="RMG168" s="321"/>
      <c r="RMH168" s="321"/>
      <c r="RMI168" s="321"/>
      <c r="RMJ168" s="321"/>
      <c r="RMK168" s="321"/>
      <c r="RML168" s="321"/>
      <c r="RMM168" s="321"/>
      <c r="RMN168" s="321"/>
      <c r="RMO168" s="321"/>
      <c r="RMP168" s="321"/>
      <c r="RMQ168" s="84"/>
      <c r="RMR168" s="321"/>
      <c r="RMS168" s="321"/>
      <c r="RMT168" s="84"/>
      <c r="RMU168" s="85"/>
      <c r="RMV168" s="84"/>
      <c r="RMW168" s="321"/>
      <c r="RMX168" s="321"/>
      <c r="RMY168" s="321"/>
      <c r="RMZ168" s="321"/>
      <c r="RNA168" s="321"/>
      <c r="RNB168" s="321"/>
      <c r="RNC168" s="321"/>
      <c r="RND168" s="321"/>
      <c r="RNE168" s="321"/>
      <c r="RNF168" s="321"/>
      <c r="RNG168" s="321"/>
      <c r="RNH168" s="321"/>
      <c r="RNI168" s="84"/>
      <c r="RNJ168" s="321"/>
      <c r="RNK168" s="321"/>
      <c r="RNL168" s="84"/>
      <c r="RNM168" s="85"/>
      <c r="RNN168" s="84"/>
      <c r="RNO168" s="321"/>
      <c r="RNP168" s="321"/>
      <c r="RNQ168" s="321"/>
      <c r="RNR168" s="321"/>
      <c r="RNS168" s="321"/>
      <c r="RNT168" s="321"/>
      <c r="RNU168" s="321"/>
      <c r="RNV168" s="321"/>
      <c r="RNW168" s="321"/>
      <c r="RNX168" s="321"/>
      <c r="RNY168" s="321"/>
      <c r="RNZ168" s="321"/>
      <c r="ROA168" s="84"/>
      <c r="ROB168" s="321"/>
      <c r="ROC168" s="321"/>
      <c r="ROD168" s="84"/>
      <c r="ROE168" s="85"/>
      <c r="ROF168" s="84"/>
      <c r="ROG168" s="321"/>
      <c r="ROH168" s="321"/>
      <c r="ROI168" s="321"/>
      <c r="ROJ168" s="321"/>
      <c r="ROK168" s="321"/>
      <c r="ROL168" s="321"/>
      <c r="ROM168" s="321"/>
      <c r="RON168" s="321"/>
      <c r="ROO168" s="321"/>
      <c r="ROP168" s="321"/>
      <c r="ROQ168" s="321"/>
      <c r="ROR168" s="321"/>
      <c r="ROS168" s="84"/>
      <c r="ROT168" s="321"/>
      <c r="ROU168" s="321"/>
      <c r="ROV168" s="84"/>
      <c r="ROW168" s="85"/>
      <c r="ROX168" s="84"/>
      <c r="ROY168" s="321"/>
      <c r="ROZ168" s="321"/>
      <c r="RPA168" s="321"/>
      <c r="RPB168" s="321"/>
      <c r="RPC168" s="321"/>
      <c r="RPD168" s="321"/>
      <c r="RPE168" s="321"/>
      <c r="RPF168" s="321"/>
      <c r="RPG168" s="321"/>
      <c r="RPH168" s="321"/>
      <c r="RPI168" s="321"/>
      <c r="RPJ168" s="321"/>
      <c r="RPK168" s="84"/>
      <c r="RPL168" s="321"/>
      <c r="RPM168" s="321"/>
      <c r="RPN168" s="84"/>
      <c r="RPO168" s="85"/>
      <c r="RPP168" s="84"/>
      <c r="RPQ168" s="321"/>
      <c r="RPR168" s="321"/>
      <c r="RPS168" s="321"/>
      <c r="RPT168" s="321"/>
      <c r="RPU168" s="321"/>
      <c r="RPV168" s="321"/>
      <c r="RPW168" s="321"/>
      <c r="RPX168" s="321"/>
      <c r="RPY168" s="321"/>
      <c r="RPZ168" s="321"/>
      <c r="RQA168" s="321"/>
      <c r="RQB168" s="321"/>
      <c r="RQC168" s="84"/>
      <c r="RQD168" s="321"/>
      <c r="RQE168" s="321"/>
      <c r="RQF168" s="84"/>
      <c r="RQG168" s="85"/>
      <c r="RQH168" s="84"/>
      <c r="RQI168" s="321"/>
      <c r="RQJ168" s="321"/>
      <c r="RQK168" s="321"/>
      <c r="RQL168" s="321"/>
      <c r="RQM168" s="321"/>
      <c r="RQN168" s="321"/>
      <c r="RQO168" s="321"/>
      <c r="RQP168" s="321"/>
      <c r="RQQ168" s="321"/>
      <c r="RQR168" s="321"/>
      <c r="RQS168" s="321"/>
      <c r="RQT168" s="321"/>
      <c r="RQU168" s="84"/>
      <c r="RQV168" s="321"/>
      <c r="RQW168" s="321"/>
      <c r="RQX168" s="84"/>
      <c r="RQY168" s="85"/>
      <c r="RQZ168" s="84"/>
      <c r="RRA168" s="321"/>
      <c r="RRB168" s="321"/>
      <c r="RRC168" s="321"/>
      <c r="RRD168" s="321"/>
      <c r="RRE168" s="321"/>
      <c r="RRF168" s="321"/>
      <c r="RRG168" s="321"/>
      <c r="RRH168" s="321"/>
      <c r="RRI168" s="321"/>
      <c r="RRJ168" s="321"/>
      <c r="RRK168" s="321"/>
      <c r="RRL168" s="321"/>
      <c r="RRM168" s="84"/>
      <c r="RRN168" s="321"/>
      <c r="RRO168" s="321"/>
      <c r="RRP168" s="84"/>
      <c r="RRQ168" s="85"/>
      <c r="RRR168" s="84"/>
      <c r="RRS168" s="321"/>
      <c r="RRT168" s="321"/>
      <c r="RRU168" s="321"/>
      <c r="RRV168" s="321"/>
      <c r="RRW168" s="321"/>
      <c r="RRX168" s="321"/>
      <c r="RRY168" s="321"/>
      <c r="RRZ168" s="321"/>
      <c r="RSA168" s="321"/>
      <c r="RSB168" s="321"/>
      <c r="RSC168" s="321"/>
      <c r="RSD168" s="321"/>
      <c r="RSE168" s="84"/>
      <c r="RSF168" s="321"/>
      <c r="RSG168" s="321"/>
      <c r="RSH168" s="84"/>
      <c r="RSI168" s="85"/>
      <c r="RSJ168" s="84"/>
      <c r="RSK168" s="321"/>
      <c r="RSL168" s="321"/>
      <c r="RSM168" s="321"/>
      <c r="RSN168" s="321"/>
      <c r="RSO168" s="321"/>
      <c r="RSP168" s="321"/>
      <c r="RSQ168" s="321"/>
      <c r="RSR168" s="321"/>
      <c r="RSS168" s="321"/>
      <c r="RST168" s="321"/>
      <c r="RSU168" s="321"/>
      <c r="RSV168" s="321"/>
      <c r="RSW168" s="84"/>
      <c r="RSX168" s="321"/>
      <c r="RSY168" s="321"/>
      <c r="RSZ168" s="84"/>
      <c r="RTA168" s="85"/>
      <c r="RTB168" s="84"/>
      <c r="RTC168" s="321"/>
      <c r="RTD168" s="321"/>
      <c r="RTE168" s="321"/>
      <c r="RTF168" s="321"/>
      <c r="RTG168" s="321"/>
      <c r="RTH168" s="321"/>
      <c r="RTI168" s="321"/>
      <c r="RTJ168" s="321"/>
      <c r="RTK168" s="321"/>
      <c r="RTL168" s="321"/>
      <c r="RTM168" s="321"/>
      <c r="RTN168" s="321"/>
      <c r="RTO168" s="84"/>
      <c r="RTP168" s="321"/>
      <c r="RTQ168" s="321"/>
      <c r="RTR168" s="84"/>
      <c r="RTS168" s="85"/>
      <c r="RTT168" s="84"/>
      <c r="RTU168" s="321"/>
      <c r="RTV168" s="321"/>
      <c r="RTW168" s="321"/>
      <c r="RTX168" s="321"/>
      <c r="RTY168" s="321"/>
      <c r="RTZ168" s="321"/>
      <c r="RUA168" s="321"/>
      <c r="RUB168" s="321"/>
      <c r="RUC168" s="321"/>
      <c r="RUD168" s="321"/>
      <c r="RUE168" s="321"/>
      <c r="RUF168" s="321"/>
      <c r="RUG168" s="84"/>
      <c r="RUH168" s="321"/>
      <c r="RUI168" s="321"/>
      <c r="RUJ168" s="84"/>
      <c r="RUK168" s="85"/>
      <c r="RUL168" s="84"/>
      <c r="RUM168" s="321"/>
      <c r="RUN168" s="321"/>
      <c r="RUO168" s="321"/>
      <c r="RUP168" s="321"/>
      <c r="RUQ168" s="321"/>
      <c r="RUR168" s="321"/>
      <c r="RUS168" s="321"/>
      <c r="RUT168" s="321"/>
      <c r="RUU168" s="321"/>
      <c r="RUV168" s="321"/>
      <c r="RUW168" s="321"/>
      <c r="RUX168" s="321"/>
      <c r="RUY168" s="84"/>
      <c r="RUZ168" s="321"/>
      <c r="RVA168" s="321"/>
      <c r="RVB168" s="84"/>
      <c r="RVC168" s="85"/>
      <c r="RVD168" s="84"/>
      <c r="RVE168" s="321"/>
      <c r="RVF168" s="321"/>
      <c r="RVG168" s="321"/>
      <c r="RVH168" s="321"/>
      <c r="RVI168" s="321"/>
      <c r="RVJ168" s="321"/>
      <c r="RVK168" s="321"/>
      <c r="RVL168" s="321"/>
      <c r="RVM168" s="321"/>
      <c r="RVN168" s="321"/>
      <c r="RVO168" s="321"/>
      <c r="RVP168" s="321"/>
      <c r="RVQ168" s="84"/>
      <c r="RVR168" s="321"/>
      <c r="RVS168" s="321"/>
      <c r="RVT168" s="84"/>
      <c r="RVU168" s="85"/>
      <c r="RVV168" s="84"/>
      <c r="RVW168" s="321"/>
      <c r="RVX168" s="321"/>
      <c r="RVY168" s="321"/>
      <c r="RVZ168" s="321"/>
      <c r="RWA168" s="321"/>
      <c r="RWB168" s="321"/>
      <c r="RWC168" s="321"/>
      <c r="RWD168" s="321"/>
      <c r="RWE168" s="321"/>
      <c r="RWF168" s="321"/>
      <c r="RWG168" s="321"/>
      <c r="RWH168" s="321"/>
      <c r="RWI168" s="84"/>
      <c r="RWJ168" s="321"/>
      <c r="RWK168" s="321"/>
      <c r="RWL168" s="84"/>
      <c r="RWM168" s="85"/>
      <c r="RWN168" s="84"/>
      <c r="RWO168" s="321"/>
      <c r="RWP168" s="321"/>
      <c r="RWQ168" s="321"/>
      <c r="RWR168" s="321"/>
      <c r="RWS168" s="321"/>
      <c r="RWT168" s="321"/>
      <c r="RWU168" s="321"/>
      <c r="RWV168" s="321"/>
      <c r="RWW168" s="321"/>
      <c r="RWX168" s="321"/>
      <c r="RWY168" s="321"/>
      <c r="RWZ168" s="321"/>
      <c r="RXA168" s="84"/>
      <c r="RXB168" s="321"/>
      <c r="RXC168" s="321"/>
      <c r="RXD168" s="84"/>
      <c r="RXE168" s="85"/>
      <c r="RXF168" s="84"/>
      <c r="RXG168" s="321"/>
      <c r="RXH168" s="321"/>
      <c r="RXI168" s="321"/>
      <c r="RXJ168" s="321"/>
      <c r="RXK168" s="321"/>
      <c r="RXL168" s="321"/>
      <c r="RXM168" s="321"/>
      <c r="RXN168" s="321"/>
      <c r="RXO168" s="321"/>
      <c r="RXP168" s="321"/>
      <c r="RXQ168" s="321"/>
      <c r="RXR168" s="321"/>
      <c r="RXS168" s="84"/>
      <c r="RXT168" s="321"/>
      <c r="RXU168" s="321"/>
      <c r="RXV168" s="84"/>
      <c r="RXW168" s="85"/>
      <c r="RXX168" s="84"/>
      <c r="RXY168" s="321"/>
      <c r="RXZ168" s="321"/>
      <c r="RYA168" s="321"/>
      <c r="RYB168" s="321"/>
      <c r="RYC168" s="321"/>
      <c r="RYD168" s="321"/>
      <c r="RYE168" s="321"/>
      <c r="RYF168" s="321"/>
      <c r="RYG168" s="321"/>
      <c r="RYH168" s="321"/>
      <c r="RYI168" s="321"/>
      <c r="RYJ168" s="321"/>
      <c r="RYK168" s="84"/>
      <c r="RYL168" s="321"/>
      <c r="RYM168" s="321"/>
      <c r="RYN168" s="84"/>
      <c r="RYO168" s="85"/>
      <c r="RYP168" s="84"/>
      <c r="RYQ168" s="321"/>
      <c r="RYR168" s="321"/>
      <c r="RYS168" s="321"/>
      <c r="RYT168" s="321"/>
      <c r="RYU168" s="321"/>
      <c r="RYV168" s="321"/>
      <c r="RYW168" s="321"/>
      <c r="RYX168" s="321"/>
      <c r="RYY168" s="321"/>
      <c r="RYZ168" s="321"/>
      <c r="RZA168" s="321"/>
      <c r="RZB168" s="321"/>
      <c r="RZC168" s="84"/>
      <c r="RZD168" s="321"/>
      <c r="RZE168" s="321"/>
      <c r="RZF168" s="84"/>
      <c r="RZG168" s="85"/>
      <c r="RZH168" s="84"/>
      <c r="RZI168" s="321"/>
      <c r="RZJ168" s="321"/>
      <c r="RZK168" s="321"/>
      <c r="RZL168" s="321"/>
      <c r="RZM168" s="321"/>
      <c r="RZN168" s="321"/>
      <c r="RZO168" s="321"/>
      <c r="RZP168" s="321"/>
      <c r="RZQ168" s="321"/>
      <c r="RZR168" s="321"/>
      <c r="RZS168" s="321"/>
      <c r="RZT168" s="321"/>
      <c r="RZU168" s="84"/>
      <c r="RZV168" s="321"/>
      <c r="RZW168" s="321"/>
      <c r="RZX168" s="84"/>
      <c r="RZY168" s="85"/>
      <c r="RZZ168" s="84"/>
      <c r="SAA168" s="321"/>
      <c r="SAB168" s="321"/>
      <c r="SAC168" s="321"/>
      <c r="SAD168" s="321"/>
      <c r="SAE168" s="321"/>
      <c r="SAF168" s="321"/>
      <c r="SAG168" s="321"/>
      <c r="SAH168" s="321"/>
      <c r="SAI168" s="321"/>
      <c r="SAJ168" s="321"/>
      <c r="SAK168" s="321"/>
      <c r="SAL168" s="321"/>
      <c r="SAM168" s="84"/>
      <c r="SAN168" s="321"/>
      <c r="SAO168" s="321"/>
      <c r="SAP168" s="84"/>
      <c r="SAQ168" s="85"/>
      <c r="SAR168" s="84"/>
      <c r="SAS168" s="321"/>
      <c r="SAT168" s="321"/>
      <c r="SAU168" s="321"/>
      <c r="SAV168" s="321"/>
      <c r="SAW168" s="321"/>
      <c r="SAX168" s="321"/>
      <c r="SAY168" s="321"/>
      <c r="SAZ168" s="321"/>
      <c r="SBA168" s="321"/>
      <c r="SBB168" s="321"/>
      <c r="SBC168" s="321"/>
      <c r="SBD168" s="321"/>
      <c r="SBE168" s="84"/>
      <c r="SBF168" s="321"/>
      <c r="SBG168" s="321"/>
      <c r="SBH168" s="84"/>
      <c r="SBI168" s="85"/>
      <c r="SBJ168" s="84"/>
      <c r="SBK168" s="321"/>
      <c r="SBL168" s="321"/>
      <c r="SBM168" s="321"/>
      <c r="SBN168" s="321"/>
      <c r="SBO168" s="321"/>
      <c r="SBP168" s="321"/>
      <c r="SBQ168" s="321"/>
      <c r="SBR168" s="321"/>
      <c r="SBS168" s="321"/>
      <c r="SBT168" s="321"/>
      <c r="SBU168" s="321"/>
      <c r="SBV168" s="321"/>
      <c r="SBW168" s="84"/>
      <c r="SBX168" s="321"/>
      <c r="SBY168" s="321"/>
      <c r="SBZ168" s="84"/>
      <c r="SCA168" s="85"/>
      <c r="SCB168" s="84"/>
      <c r="SCC168" s="321"/>
      <c r="SCD168" s="321"/>
      <c r="SCE168" s="321"/>
      <c r="SCF168" s="321"/>
      <c r="SCG168" s="321"/>
      <c r="SCH168" s="321"/>
      <c r="SCI168" s="321"/>
      <c r="SCJ168" s="321"/>
      <c r="SCK168" s="321"/>
      <c r="SCL168" s="321"/>
      <c r="SCM168" s="321"/>
      <c r="SCN168" s="321"/>
      <c r="SCO168" s="84"/>
      <c r="SCP168" s="321"/>
      <c r="SCQ168" s="321"/>
      <c r="SCR168" s="84"/>
      <c r="SCS168" s="85"/>
      <c r="SCT168" s="84"/>
      <c r="SCU168" s="321"/>
      <c r="SCV168" s="321"/>
      <c r="SCW168" s="321"/>
      <c r="SCX168" s="321"/>
      <c r="SCY168" s="321"/>
      <c r="SCZ168" s="321"/>
      <c r="SDA168" s="321"/>
      <c r="SDB168" s="321"/>
      <c r="SDC168" s="321"/>
      <c r="SDD168" s="321"/>
      <c r="SDE168" s="321"/>
      <c r="SDF168" s="321"/>
      <c r="SDG168" s="84"/>
      <c r="SDH168" s="321"/>
      <c r="SDI168" s="321"/>
      <c r="SDJ168" s="84"/>
      <c r="SDK168" s="85"/>
      <c r="SDL168" s="84"/>
      <c r="SDM168" s="321"/>
      <c r="SDN168" s="321"/>
      <c r="SDO168" s="321"/>
      <c r="SDP168" s="321"/>
      <c r="SDQ168" s="321"/>
      <c r="SDR168" s="321"/>
      <c r="SDS168" s="321"/>
      <c r="SDT168" s="321"/>
      <c r="SDU168" s="321"/>
      <c r="SDV168" s="321"/>
      <c r="SDW168" s="321"/>
      <c r="SDX168" s="321"/>
      <c r="SDY168" s="84"/>
      <c r="SDZ168" s="321"/>
      <c r="SEA168" s="321"/>
      <c r="SEB168" s="84"/>
      <c r="SEC168" s="85"/>
      <c r="SED168" s="84"/>
      <c r="SEE168" s="321"/>
      <c r="SEF168" s="321"/>
      <c r="SEG168" s="321"/>
      <c r="SEH168" s="321"/>
      <c r="SEI168" s="321"/>
      <c r="SEJ168" s="321"/>
      <c r="SEK168" s="321"/>
      <c r="SEL168" s="321"/>
      <c r="SEM168" s="321"/>
      <c r="SEN168" s="321"/>
      <c r="SEO168" s="321"/>
      <c r="SEP168" s="321"/>
      <c r="SEQ168" s="84"/>
      <c r="SER168" s="321"/>
      <c r="SES168" s="321"/>
      <c r="SET168" s="84"/>
      <c r="SEU168" s="85"/>
      <c r="SEV168" s="84"/>
      <c r="SEW168" s="321"/>
      <c r="SEX168" s="321"/>
      <c r="SEY168" s="321"/>
      <c r="SEZ168" s="321"/>
      <c r="SFA168" s="321"/>
      <c r="SFB168" s="321"/>
      <c r="SFC168" s="321"/>
      <c r="SFD168" s="321"/>
      <c r="SFE168" s="321"/>
      <c r="SFF168" s="321"/>
      <c r="SFG168" s="321"/>
      <c r="SFH168" s="321"/>
      <c r="SFI168" s="84"/>
      <c r="SFJ168" s="321"/>
      <c r="SFK168" s="321"/>
      <c r="SFL168" s="84"/>
      <c r="SFM168" s="85"/>
      <c r="SFN168" s="84"/>
      <c r="SFO168" s="321"/>
      <c r="SFP168" s="321"/>
      <c r="SFQ168" s="321"/>
      <c r="SFR168" s="321"/>
      <c r="SFS168" s="321"/>
      <c r="SFT168" s="321"/>
      <c r="SFU168" s="321"/>
      <c r="SFV168" s="321"/>
      <c r="SFW168" s="321"/>
      <c r="SFX168" s="321"/>
      <c r="SFY168" s="321"/>
      <c r="SFZ168" s="321"/>
      <c r="SGA168" s="84"/>
      <c r="SGB168" s="321"/>
      <c r="SGC168" s="321"/>
      <c r="SGD168" s="84"/>
      <c r="SGE168" s="85"/>
      <c r="SGF168" s="84"/>
      <c r="SGG168" s="321"/>
      <c r="SGH168" s="321"/>
      <c r="SGI168" s="321"/>
      <c r="SGJ168" s="321"/>
      <c r="SGK168" s="321"/>
      <c r="SGL168" s="321"/>
      <c r="SGM168" s="321"/>
      <c r="SGN168" s="321"/>
      <c r="SGO168" s="321"/>
      <c r="SGP168" s="321"/>
      <c r="SGQ168" s="321"/>
      <c r="SGR168" s="321"/>
      <c r="SGS168" s="84"/>
      <c r="SGT168" s="321"/>
      <c r="SGU168" s="321"/>
      <c r="SGV168" s="84"/>
      <c r="SGW168" s="85"/>
      <c r="SGX168" s="84"/>
      <c r="SGY168" s="321"/>
      <c r="SGZ168" s="321"/>
      <c r="SHA168" s="321"/>
      <c r="SHB168" s="321"/>
      <c r="SHC168" s="321"/>
      <c r="SHD168" s="321"/>
      <c r="SHE168" s="321"/>
      <c r="SHF168" s="321"/>
      <c r="SHG168" s="321"/>
      <c r="SHH168" s="321"/>
      <c r="SHI168" s="321"/>
      <c r="SHJ168" s="321"/>
      <c r="SHK168" s="84"/>
      <c r="SHL168" s="321"/>
      <c r="SHM168" s="321"/>
      <c r="SHN168" s="84"/>
      <c r="SHO168" s="85"/>
      <c r="SHP168" s="84"/>
      <c r="SHQ168" s="321"/>
      <c r="SHR168" s="321"/>
      <c r="SHS168" s="321"/>
      <c r="SHT168" s="321"/>
      <c r="SHU168" s="321"/>
      <c r="SHV168" s="321"/>
      <c r="SHW168" s="321"/>
      <c r="SHX168" s="321"/>
      <c r="SHY168" s="321"/>
      <c r="SHZ168" s="321"/>
      <c r="SIA168" s="321"/>
      <c r="SIB168" s="321"/>
      <c r="SIC168" s="84"/>
      <c r="SID168" s="321"/>
      <c r="SIE168" s="321"/>
      <c r="SIF168" s="84"/>
      <c r="SIG168" s="85"/>
      <c r="SIH168" s="84"/>
      <c r="SII168" s="321"/>
      <c r="SIJ168" s="321"/>
      <c r="SIK168" s="321"/>
      <c r="SIL168" s="321"/>
      <c r="SIM168" s="321"/>
      <c r="SIN168" s="321"/>
      <c r="SIO168" s="321"/>
      <c r="SIP168" s="321"/>
      <c r="SIQ168" s="321"/>
      <c r="SIR168" s="321"/>
      <c r="SIS168" s="321"/>
      <c r="SIT168" s="321"/>
      <c r="SIU168" s="84"/>
      <c r="SIV168" s="321"/>
      <c r="SIW168" s="321"/>
      <c r="SIX168" s="84"/>
      <c r="SIY168" s="85"/>
      <c r="SIZ168" s="84"/>
      <c r="SJA168" s="321"/>
      <c r="SJB168" s="321"/>
      <c r="SJC168" s="321"/>
      <c r="SJD168" s="321"/>
      <c r="SJE168" s="321"/>
      <c r="SJF168" s="321"/>
      <c r="SJG168" s="321"/>
      <c r="SJH168" s="321"/>
      <c r="SJI168" s="321"/>
      <c r="SJJ168" s="321"/>
      <c r="SJK168" s="321"/>
      <c r="SJL168" s="321"/>
      <c r="SJM168" s="84"/>
      <c r="SJN168" s="321"/>
      <c r="SJO168" s="321"/>
      <c r="SJP168" s="84"/>
      <c r="SJQ168" s="85"/>
      <c r="SJR168" s="84"/>
      <c r="SJS168" s="321"/>
      <c r="SJT168" s="321"/>
      <c r="SJU168" s="321"/>
      <c r="SJV168" s="321"/>
      <c r="SJW168" s="321"/>
      <c r="SJX168" s="321"/>
      <c r="SJY168" s="321"/>
      <c r="SJZ168" s="321"/>
      <c r="SKA168" s="321"/>
      <c r="SKB168" s="321"/>
      <c r="SKC168" s="321"/>
      <c r="SKD168" s="321"/>
      <c r="SKE168" s="84"/>
      <c r="SKF168" s="321"/>
      <c r="SKG168" s="321"/>
      <c r="SKH168" s="84"/>
      <c r="SKI168" s="85"/>
      <c r="SKJ168" s="84"/>
      <c r="SKK168" s="321"/>
      <c r="SKL168" s="321"/>
      <c r="SKM168" s="321"/>
      <c r="SKN168" s="321"/>
      <c r="SKO168" s="321"/>
      <c r="SKP168" s="321"/>
      <c r="SKQ168" s="321"/>
      <c r="SKR168" s="321"/>
      <c r="SKS168" s="321"/>
      <c r="SKT168" s="321"/>
      <c r="SKU168" s="321"/>
      <c r="SKV168" s="321"/>
      <c r="SKW168" s="84"/>
      <c r="SKX168" s="321"/>
      <c r="SKY168" s="321"/>
      <c r="SKZ168" s="84"/>
      <c r="SLA168" s="85"/>
      <c r="SLB168" s="84"/>
      <c r="SLC168" s="321"/>
      <c r="SLD168" s="321"/>
      <c r="SLE168" s="321"/>
      <c r="SLF168" s="321"/>
      <c r="SLG168" s="321"/>
      <c r="SLH168" s="321"/>
      <c r="SLI168" s="321"/>
      <c r="SLJ168" s="321"/>
      <c r="SLK168" s="321"/>
      <c r="SLL168" s="321"/>
      <c r="SLM168" s="321"/>
      <c r="SLN168" s="321"/>
      <c r="SLO168" s="84"/>
      <c r="SLP168" s="321"/>
      <c r="SLQ168" s="321"/>
      <c r="SLR168" s="84"/>
      <c r="SLS168" s="85"/>
      <c r="SLT168" s="84"/>
      <c r="SLU168" s="321"/>
      <c r="SLV168" s="321"/>
      <c r="SLW168" s="321"/>
      <c r="SLX168" s="321"/>
      <c r="SLY168" s="321"/>
      <c r="SLZ168" s="321"/>
      <c r="SMA168" s="321"/>
      <c r="SMB168" s="321"/>
      <c r="SMC168" s="321"/>
      <c r="SMD168" s="321"/>
      <c r="SME168" s="321"/>
      <c r="SMF168" s="321"/>
      <c r="SMG168" s="84"/>
      <c r="SMH168" s="321"/>
      <c r="SMI168" s="321"/>
      <c r="SMJ168" s="84"/>
      <c r="SMK168" s="85"/>
      <c r="SML168" s="84"/>
      <c r="SMM168" s="321"/>
      <c r="SMN168" s="321"/>
      <c r="SMO168" s="321"/>
      <c r="SMP168" s="321"/>
      <c r="SMQ168" s="321"/>
      <c r="SMR168" s="321"/>
      <c r="SMS168" s="321"/>
      <c r="SMT168" s="321"/>
      <c r="SMU168" s="321"/>
      <c r="SMV168" s="321"/>
      <c r="SMW168" s="321"/>
      <c r="SMX168" s="321"/>
      <c r="SMY168" s="84"/>
      <c r="SMZ168" s="321"/>
      <c r="SNA168" s="321"/>
      <c r="SNB168" s="84"/>
      <c r="SNC168" s="85"/>
      <c r="SND168" s="84"/>
      <c r="SNE168" s="321"/>
      <c r="SNF168" s="321"/>
      <c r="SNG168" s="321"/>
      <c r="SNH168" s="321"/>
      <c r="SNI168" s="321"/>
      <c r="SNJ168" s="321"/>
      <c r="SNK168" s="321"/>
      <c r="SNL168" s="321"/>
      <c r="SNM168" s="321"/>
      <c r="SNN168" s="321"/>
      <c r="SNO168" s="321"/>
      <c r="SNP168" s="321"/>
      <c r="SNQ168" s="84"/>
      <c r="SNR168" s="321"/>
      <c r="SNS168" s="321"/>
      <c r="SNT168" s="84"/>
      <c r="SNU168" s="85"/>
      <c r="SNV168" s="84"/>
      <c r="SNW168" s="321"/>
      <c r="SNX168" s="321"/>
      <c r="SNY168" s="321"/>
      <c r="SNZ168" s="321"/>
      <c r="SOA168" s="321"/>
      <c r="SOB168" s="321"/>
      <c r="SOC168" s="321"/>
      <c r="SOD168" s="321"/>
      <c r="SOE168" s="321"/>
      <c r="SOF168" s="321"/>
      <c r="SOG168" s="321"/>
      <c r="SOH168" s="321"/>
      <c r="SOI168" s="84"/>
      <c r="SOJ168" s="321"/>
      <c r="SOK168" s="321"/>
      <c r="SOL168" s="84"/>
      <c r="SOM168" s="85"/>
      <c r="SON168" s="84"/>
      <c r="SOO168" s="321"/>
      <c r="SOP168" s="321"/>
      <c r="SOQ168" s="321"/>
      <c r="SOR168" s="321"/>
      <c r="SOS168" s="321"/>
      <c r="SOT168" s="321"/>
      <c r="SOU168" s="321"/>
      <c r="SOV168" s="321"/>
      <c r="SOW168" s="321"/>
      <c r="SOX168" s="321"/>
      <c r="SOY168" s="321"/>
      <c r="SOZ168" s="321"/>
      <c r="SPA168" s="84"/>
      <c r="SPB168" s="321"/>
      <c r="SPC168" s="321"/>
      <c r="SPD168" s="84"/>
      <c r="SPE168" s="85"/>
      <c r="SPF168" s="84"/>
      <c r="SPG168" s="321"/>
      <c r="SPH168" s="321"/>
      <c r="SPI168" s="321"/>
      <c r="SPJ168" s="321"/>
      <c r="SPK168" s="321"/>
      <c r="SPL168" s="321"/>
      <c r="SPM168" s="321"/>
      <c r="SPN168" s="321"/>
      <c r="SPO168" s="321"/>
      <c r="SPP168" s="321"/>
      <c r="SPQ168" s="321"/>
      <c r="SPR168" s="321"/>
      <c r="SPS168" s="84"/>
      <c r="SPT168" s="321"/>
      <c r="SPU168" s="321"/>
      <c r="SPV168" s="84"/>
      <c r="SPW168" s="85"/>
      <c r="SPX168" s="84"/>
      <c r="SPY168" s="321"/>
      <c r="SPZ168" s="321"/>
      <c r="SQA168" s="321"/>
      <c r="SQB168" s="321"/>
      <c r="SQC168" s="321"/>
      <c r="SQD168" s="321"/>
      <c r="SQE168" s="321"/>
      <c r="SQF168" s="321"/>
      <c r="SQG168" s="321"/>
      <c r="SQH168" s="321"/>
      <c r="SQI168" s="321"/>
      <c r="SQJ168" s="321"/>
      <c r="SQK168" s="84"/>
      <c r="SQL168" s="321"/>
      <c r="SQM168" s="321"/>
      <c r="SQN168" s="84"/>
      <c r="SQO168" s="85"/>
      <c r="SQP168" s="84"/>
      <c r="SQQ168" s="321"/>
      <c r="SQR168" s="321"/>
      <c r="SQS168" s="321"/>
      <c r="SQT168" s="321"/>
      <c r="SQU168" s="321"/>
      <c r="SQV168" s="321"/>
      <c r="SQW168" s="321"/>
      <c r="SQX168" s="321"/>
      <c r="SQY168" s="321"/>
      <c r="SQZ168" s="321"/>
      <c r="SRA168" s="321"/>
      <c r="SRB168" s="321"/>
      <c r="SRC168" s="84"/>
      <c r="SRD168" s="321"/>
      <c r="SRE168" s="321"/>
      <c r="SRF168" s="84"/>
      <c r="SRG168" s="85"/>
      <c r="SRH168" s="84"/>
      <c r="SRI168" s="321"/>
      <c r="SRJ168" s="321"/>
      <c r="SRK168" s="321"/>
      <c r="SRL168" s="321"/>
      <c r="SRM168" s="321"/>
      <c r="SRN168" s="321"/>
      <c r="SRO168" s="321"/>
      <c r="SRP168" s="321"/>
      <c r="SRQ168" s="321"/>
      <c r="SRR168" s="321"/>
      <c r="SRS168" s="321"/>
      <c r="SRT168" s="321"/>
      <c r="SRU168" s="84"/>
      <c r="SRV168" s="321"/>
      <c r="SRW168" s="321"/>
      <c r="SRX168" s="84"/>
      <c r="SRY168" s="85"/>
      <c r="SRZ168" s="84"/>
      <c r="SSA168" s="321"/>
      <c r="SSB168" s="321"/>
      <c r="SSC168" s="321"/>
      <c r="SSD168" s="321"/>
      <c r="SSE168" s="321"/>
      <c r="SSF168" s="321"/>
      <c r="SSG168" s="321"/>
      <c r="SSH168" s="321"/>
      <c r="SSI168" s="321"/>
      <c r="SSJ168" s="321"/>
      <c r="SSK168" s="321"/>
      <c r="SSL168" s="321"/>
      <c r="SSM168" s="84"/>
      <c r="SSN168" s="321"/>
      <c r="SSO168" s="321"/>
      <c r="SSP168" s="84"/>
      <c r="SSQ168" s="85"/>
      <c r="SSR168" s="84"/>
      <c r="SSS168" s="321"/>
      <c r="SST168" s="321"/>
      <c r="SSU168" s="321"/>
      <c r="SSV168" s="321"/>
      <c r="SSW168" s="321"/>
      <c r="SSX168" s="321"/>
      <c r="SSY168" s="321"/>
      <c r="SSZ168" s="321"/>
      <c r="STA168" s="321"/>
      <c r="STB168" s="321"/>
      <c r="STC168" s="321"/>
      <c r="STD168" s="321"/>
      <c r="STE168" s="84"/>
      <c r="STF168" s="321"/>
      <c r="STG168" s="321"/>
      <c r="STH168" s="84"/>
      <c r="STI168" s="85"/>
      <c r="STJ168" s="84"/>
      <c r="STK168" s="321"/>
      <c r="STL168" s="321"/>
      <c r="STM168" s="321"/>
      <c r="STN168" s="321"/>
      <c r="STO168" s="321"/>
      <c r="STP168" s="321"/>
      <c r="STQ168" s="321"/>
      <c r="STR168" s="321"/>
      <c r="STS168" s="321"/>
      <c r="STT168" s="321"/>
      <c r="STU168" s="321"/>
      <c r="STV168" s="321"/>
      <c r="STW168" s="84"/>
      <c r="STX168" s="321"/>
      <c r="STY168" s="321"/>
      <c r="STZ168" s="84"/>
      <c r="SUA168" s="85"/>
      <c r="SUB168" s="84"/>
      <c r="SUC168" s="321"/>
      <c r="SUD168" s="321"/>
      <c r="SUE168" s="321"/>
      <c r="SUF168" s="321"/>
      <c r="SUG168" s="321"/>
      <c r="SUH168" s="321"/>
      <c r="SUI168" s="321"/>
      <c r="SUJ168" s="321"/>
      <c r="SUK168" s="321"/>
      <c r="SUL168" s="321"/>
      <c r="SUM168" s="321"/>
      <c r="SUN168" s="321"/>
      <c r="SUO168" s="84"/>
      <c r="SUP168" s="321"/>
      <c r="SUQ168" s="321"/>
      <c r="SUR168" s="84"/>
      <c r="SUS168" s="85"/>
      <c r="SUT168" s="84"/>
      <c r="SUU168" s="321"/>
      <c r="SUV168" s="321"/>
      <c r="SUW168" s="321"/>
      <c r="SUX168" s="321"/>
      <c r="SUY168" s="321"/>
      <c r="SUZ168" s="321"/>
      <c r="SVA168" s="321"/>
      <c r="SVB168" s="321"/>
      <c r="SVC168" s="321"/>
      <c r="SVD168" s="321"/>
      <c r="SVE168" s="321"/>
      <c r="SVF168" s="321"/>
      <c r="SVG168" s="84"/>
      <c r="SVH168" s="321"/>
      <c r="SVI168" s="321"/>
      <c r="SVJ168" s="84"/>
      <c r="SVK168" s="85"/>
      <c r="SVL168" s="84"/>
      <c r="SVM168" s="321"/>
      <c r="SVN168" s="321"/>
      <c r="SVO168" s="321"/>
      <c r="SVP168" s="321"/>
      <c r="SVQ168" s="321"/>
      <c r="SVR168" s="321"/>
      <c r="SVS168" s="321"/>
      <c r="SVT168" s="321"/>
      <c r="SVU168" s="321"/>
      <c r="SVV168" s="321"/>
      <c r="SVW168" s="321"/>
      <c r="SVX168" s="321"/>
      <c r="SVY168" s="84"/>
      <c r="SVZ168" s="321"/>
      <c r="SWA168" s="321"/>
      <c r="SWB168" s="84"/>
      <c r="SWC168" s="85"/>
      <c r="SWD168" s="84"/>
      <c r="SWE168" s="321"/>
      <c r="SWF168" s="321"/>
      <c r="SWG168" s="321"/>
      <c r="SWH168" s="321"/>
      <c r="SWI168" s="321"/>
      <c r="SWJ168" s="321"/>
      <c r="SWK168" s="321"/>
      <c r="SWL168" s="321"/>
      <c r="SWM168" s="321"/>
      <c r="SWN168" s="321"/>
      <c r="SWO168" s="321"/>
      <c r="SWP168" s="321"/>
      <c r="SWQ168" s="84"/>
      <c r="SWR168" s="321"/>
      <c r="SWS168" s="321"/>
      <c r="SWT168" s="84"/>
      <c r="SWU168" s="85"/>
      <c r="SWV168" s="84"/>
      <c r="SWW168" s="321"/>
      <c r="SWX168" s="321"/>
      <c r="SWY168" s="321"/>
      <c r="SWZ168" s="321"/>
      <c r="SXA168" s="321"/>
      <c r="SXB168" s="321"/>
      <c r="SXC168" s="321"/>
      <c r="SXD168" s="321"/>
      <c r="SXE168" s="321"/>
      <c r="SXF168" s="321"/>
      <c r="SXG168" s="321"/>
      <c r="SXH168" s="321"/>
      <c r="SXI168" s="84"/>
      <c r="SXJ168" s="321"/>
      <c r="SXK168" s="321"/>
      <c r="SXL168" s="84"/>
      <c r="SXM168" s="85"/>
      <c r="SXN168" s="84"/>
      <c r="SXO168" s="321"/>
      <c r="SXP168" s="321"/>
      <c r="SXQ168" s="321"/>
      <c r="SXR168" s="321"/>
      <c r="SXS168" s="321"/>
      <c r="SXT168" s="321"/>
      <c r="SXU168" s="321"/>
      <c r="SXV168" s="321"/>
      <c r="SXW168" s="321"/>
      <c r="SXX168" s="321"/>
      <c r="SXY168" s="321"/>
      <c r="SXZ168" s="321"/>
      <c r="SYA168" s="84"/>
      <c r="SYB168" s="321"/>
      <c r="SYC168" s="321"/>
      <c r="SYD168" s="84"/>
      <c r="SYE168" s="85"/>
      <c r="SYF168" s="84"/>
      <c r="SYG168" s="321"/>
      <c r="SYH168" s="321"/>
      <c r="SYI168" s="321"/>
      <c r="SYJ168" s="321"/>
      <c r="SYK168" s="321"/>
      <c r="SYL168" s="321"/>
      <c r="SYM168" s="321"/>
      <c r="SYN168" s="321"/>
      <c r="SYO168" s="321"/>
      <c r="SYP168" s="321"/>
      <c r="SYQ168" s="321"/>
      <c r="SYR168" s="321"/>
      <c r="SYS168" s="84"/>
      <c r="SYT168" s="321"/>
      <c r="SYU168" s="321"/>
      <c r="SYV168" s="84"/>
      <c r="SYW168" s="85"/>
      <c r="SYX168" s="84"/>
      <c r="SYY168" s="321"/>
      <c r="SYZ168" s="321"/>
      <c r="SZA168" s="321"/>
      <c r="SZB168" s="321"/>
      <c r="SZC168" s="321"/>
      <c r="SZD168" s="321"/>
      <c r="SZE168" s="321"/>
      <c r="SZF168" s="321"/>
      <c r="SZG168" s="321"/>
      <c r="SZH168" s="321"/>
      <c r="SZI168" s="321"/>
      <c r="SZJ168" s="321"/>
      <c r="SZK168" s="84"/>
      <c r="SZL168" s="321"/>
      <c r="SZM168" s="321"/>
      <c r="SZN168" s="84"/>
      <c r="SZO168" s="85"/>
      <c r="SZP168" s="84"/>
      <c r="SZQ168" s="321"/>
      <c r="SZR168" s="321"/>
      <c r="SZS168" s="321"/>
      <c r="SZT168" s="321"/>
      <c r="SZU168" s="321"/>
      <c r="SZV168" s="321"/>
      <c r="SZW168" s="321"/>
      <c r="SZX168" s="321"/>
      <c r="SZY168" s="321"/>
      <c r="SZZ168" s="321"/>
      <c r="TAA168" s="321"/>
      <c r="TAB168" s="321"/>
      <c r="TAC168" s="84"/>
      <c r="TAD168" s="321"/>
      <c r="TAE168" s="321"/>
      <c r="TAF168" s="84"/>
      <c r="TAG168" s="85"/>
      <c r="TAH168" s="84"/>
      <c r="TAI168" s="321"/>
      <c r="TAJ168" s="321"/>
      <c r="TAK168" s="321"/>
      <c r="TAL168" s="321"/>
      <c r="TAM168" s="321"/>
      <c r="TAN168" s="321"/>
      <c r="TAO168" s="321"/>
      <c r="TAP168" s="321"/>
      <c r="TAQ168" s="321"/>
      <c r="TAR168" s="321"/>
      <c r="TAS168" s="321"/>
      <c r="TAT168" s="321"/>
      <c r="TAU168" s="84"/>
      <c r="TAV168" s="321"/>
      <c r="TAW168" s="321"/>
      <c r="TAX168" s="84"/>
      <c r="TAY168" s="85"/>
      <c r="TAZ168" s="84"/>
      <c r="TBA168" s="321"/>
      <c r="TBB168" s="321"/>
      <c r="TBC168" s="321"/>
      <c r="TBD168" s="321"/>
      <c r="TBE168" s="321"/>
      <c r="TBF168" s="321"/>
      <c r="TBG168" s="321"/>
      <c r="TBH168" s="321"/>
      <c r="TBI168" s="321"/>
      <c r="TBJ168" s="321"/>
      <c r="TBK168" s="321"/>
      <c r="TBL168" s="321"/>
      <c r="TBM168" s="84"/>
      <c r="TBN168" s="321"/>
      <c r="TBO168" s="321"/>
      <c r="TBP168" s="84"/>
      <c r="TBQ168" s="85"/>
      <c r="TBR168" s="84"/>
      <c r="TBS168" s="321"/>
      <c r="TBT168" s="321"/>
      <c r="TBU168" s="321"/>
      <c r="TBV168" s="321"/>
      <c r="TBW168" s="321"/>
      <c r="TBX168" s="321"/>
      <c r="TBY168" s="321"/>
      <c r="TBZ168" s="321"/>
      <c r="TCA168" s="321"/>
      <c r="TCB168" s="321"/>
      <c r="TCC168" s="321"/>
      <c r="TCD168" s="321"/>
      <c r="TCE168" s="84"/>
      <c r="TCF168" s="321"/>
      <c r="TCG168" s="321"/>
      <c r="TCH168" s="84"/>
      <c r="TCI168" s="85"/>
      <c r="TCJ168" s="84"/>
      <c r="TCK168" s="321"/>
      <c r="TCL168" s="321"/>
      <c r="TCM168" s="321"/>
      <c r="TCN168" s="321"/>
      <c r="TCO168" s="321"/>
      <c r="TCP168" s="321"/>
      <c r="TCQ168" s="321"/>
      <c r="TCR168" s="321"/>
      <c r="TCS168" s="321"/>
      <c r="TCT168" s="321"/>
      <c r="TCU168" s="321"/>
      <c r="TCV168" s="321"/>
      <c r="TCW168" s="84"/>
      <c r="TCX168" s="321"/>
      <c r="TCY168" s="321"/>
      <c r="TCZ168" s="84"/>
      <c r="TDA168" s="85"/>
      <c r="TDB168" s="84"/>
      <c r="TDC168" s="321"/>
      <c r="TDD168" s="321"/>
      <c r="TDE168" s="321"/>
      <c r="TDF168" s="321"/>
      <c r="TDG168" s="321"/>
      <c r="TDH168" s="321"/>
      <c r="TDI168" s="321"/>
      <c r="TDJ168" s="321"/>
      <c r="TDK168" s="321"/>
      <c r="TDL168" s="321"/>
      <c r="TDM168" s="321"/>
      <c r="TDN168" s="321"/>
      <c r="TDO168" s="84"/>
      <c r="TDP168" s="321"/>
      <c r="TDQ168" s="321"/>
      <c r="TDR168" s="84"/>
      <c r="TDS168" s="85"/>
      <c r="TDT168" s="84"/>
      <c r="TDU168" s="321"/>
      <c r="TDV168" s="321"/>
      <c r="TDW168" s="321"/>
      <c r="TDX168" s="321"/>
      <c r="TDY168" s="321"/>
      <c r="TDZ168" s="321"/>
      <c r="TEA168" s="321"/>
      <c r="TEB168" s="321"/>
      <c r="TEC168" s="321"/>
      <c r="TED168" s="321"/>
      <c r="TEE168" s="321"/>
      <c r="TEF168" s="321"/>
      <c r="TEG168" s="84"/>
      <c r="TEH168" s="321"/>
      <c r="TEI168" s="321"/>
      <c r="TEJ168" s="84"/>
      <c r="TEK168" s="85"/>
      <c r="TEL168" s="84"/>
      <c r="TEM168" s="321"/>
      <c r="TEN168" s="321"/>
      <c r="TEO168" s="321"/>
      <c r="TEP168" s="321"/>
      <c r="TEQ168" s="321"/>
      <c r="TER168" s="321"/>
      <c r="TES168" s="321"/>
      <c r="TET168" s="321"/>
      <c r="TEU168" s="321"/>
      <c r="TEV168" s="321"/>
      <c r="TEW168" s="321"/>
      <c r="TEX168" s="321"/>
      <c r="TEY168" s="84"/>
      <c r="TEZ168" s="321"/>
      <c r="TFA168" s="321"/>
      <c r="TFB168" s="84"/>
      <c r="TFC168" s="85"/>
      <c r="TFD168" s="84"/>
      <c r="TFE168" s="321"/>
      <c r="TFF168" s="321"/>
      <c r="TFG168" s="321"/>
      <c r="TFH168" s="321"/>
      <c r="TFI168" s="321"/>
      <c r="TFJ168" s="321"/>
      <c r="TFK168" s="321"/>
      <c r="TFL168" s="321"/>
      <c r="TFM168" s="321"/>
      <c r="TFN168" s="321"/>
      <c r="TFO168" s="321"/>
      <c r="TFP168" s="321"/>
      <c r="TFQ168" s="84"/>
      <c r="TFR168" s="321"/>
      <c r="TFS168" s="321"/>
      <c r="TFT168" s="84"/>
      <c r="TFU168" s="85"/>
      <c r="TFV168" s="84"/>
      <c r="TFW168" s="321"/>
      <c r="TFX168" s="321"/>
      <c r="TFY168" s="321"/>
      <c r="TFZ168" s="321"/>
      <c r="TGA168" s="321"/>
      <c r="TGB168" s="321"/>
      <c r="TGC168" s="321"/>
      <c r="TGD168" s="321"/>
      <c r="TGE168" s="321"/>
      <c r="TGF168" s="321"/>
      <c r="TGG168" s="321"/>
      <c r="TGH168" s="321"/>
      <c r="TGI168" s="84"/>
      <c r="TGJ168" s="321"/>
      <c r="TGK168" s="321"/>
      <c r="TGL168" s="84"/>
      <c r="TGM168" s="85"/>
      <c r="TGN168" s="84"/>
      <c r="TGO168" s="321"/>
      <c r="TGP168" s="321"/>
      <c r="TGQ168" s="321"/>
      <c r="TGR168" s="321"/>
      <c r="TGS168" s="321"/>
      <c r="TGT168" s="321"/>
      <c r="TGU168" s="321"/>
      <c r="TGV168" s="321"/>
      <c r="TGW168" s="321"/>
      <c r="TGX168" s="321"/>
      <c r="TGY168" s="321"/>
      <c r="TGZ168" s="321"/>
      <c r="THA168" s="84"/>
      <c r="THB168" s="321"/>
      <c r="THC168" s="321"/>
      <c r="THD168" s="84"/>
      <c r="THE168" s="85"/>
      <c r="THF168" s="84"/>
      <c r="THG168" s="321"/>
      <c r="THH168" s="321"/>
      <c r="THI168" s="321"/>
      <c r="THJ168" s="321"/>
      <c r="THK168" s="321"/>
      <c r="THL168" s="321"/>
      <c r="THM168" s="321"/>
      <c r="THN168" s="321"/>
      <c r="THO168" s="321"/>
      <c r="THP168" s="321"/>
      <c r="THQ168" s="321"/>
      <c r="THR168" s="321"/>
      <c r="THS168" s="84"/>
      <c r="THT168" s="321"/>
      <c r="THU168" s="321"/>
      <c r="THV168" s="84"/>
      <c r="THW168" s="85"/>
      <c r="THX168" s="84"/>
      <c r="THY168" s="321"/>
      <c r="THZ168" s="321"/>
      <c r="TIA168" s="321"/>
      <c r="TIB168" s="321"/>
      <c r="TIC168" s="321"/>
      <c r="TID168" s="321"/>
      <c r="TIE168" s="321"/>
      <c r="TIF168" s="321"/>
      <c r="TIG168" s="321"/>
      <c r="TIH168" s="321"/>
      <c r="TII168" s="321"/>
      <c r="TIJ168" s="321"/>
      <c r="TIK168" s="84"/>
      <c r="TIL168" s="321"/>
      <c r="TIM168" s="321"/>
      <c r="TIN168" s="84"/>
      <c r="TIO168" s="85"/>
      <c r="TIP168" s="84"/>
      <c r="TIQ168" s="321"/>
      <c r="TIR168" s="321"/>
      <c r="TIS168" s="321"/>
      <c r="TIT168" s="321"/>
      <c r="TIU168" s="321"/>
      <c r="TIV168" s="321"/>
      <c r="TIW168" s="321"/>
      <c r="TIX168" s="321"/>
      <c r="TIY168" s="321"/>
      <c r="TIZ168" s="321"/>
      <c r="TJA168" s="321"/>
      <c r="TJB168" s="321"/>
      <c r="TJC168" s="84"/>
      <c r="TJD168" s="321"/>
      <c r="TJE168" s="321"/>
      <c r="TJF168" s="84"/>
      <c r="TJG168" s="85"/>
      <c r="TJH168" s="84"/>
      <c r="TJI168" s="321"/>
      <c r="TJJ168" s="321"/>
      <c r="TJK168" s="321"/>
      <c r="TJL168" s="321"/>
      <c r="TJM168" s="321"/>
      <c r="TJN168" s="321"/>
      <c r="TJO168" s="321"/>
      <c r="TJP168" s="321"/>
      <c r="TJQ168" s="321"/>
      <c r="TJR168" s="321"/>
      <c r="TJS168" s="321"/>
      <c r="TJT168" s="321"/>
      <c r="TJU168" s="84"/>
      <c r="TJV168" s="321"/>
      <c r="TJW168" s="321"/>
      <c r="TJX168" s="84"/>
      <c r="TJY168" s="85"/>
      <c r="TJZ168" s="84"/>
      <c r="TKA168" s="321"/>
      <c r="TKB168" s="321"/>
      <c r="TKC168" s="321"/>
      <c r="TKD168" s="321"/>
      <c r="TKE168" s="321"/>
      <c r="TKF168" s="321"/>
      <c r="TKG168" s="321"/>
      <c r="TKH168" s="321"/>
      <c r="TKI168" s="321"/>
      <c r="TKJ168" s="321"/>
      <c r="TKK168" s="321"/>
      <c r="TKL168" s="321"/>
      <c r="TKM168" s="84"/>
      <c r="TKN168" s="321"/>
      <c r="TKO168" s="321"/>
      <c r="TKP168" s="84"/>
      <c r="TKQ168" s="85"/>
      <c r="TKR168" s="84"/>
      <c r="TKS168" s="321"/>
      <c r="TKT168" s="321"/>
      <c r="TKU168" s="321"/>
      <c r="TKV168" s="321"/>
      <c r="TKW168" s="321"/>
      <c r="TKX168" s="321"/>
      <c r="TKY168" s="321"/>
      <c r="TKZ168" s="321"/>
      <c r="TLA168" s="321"/>
      <c r="TLB168" s="321"/>
      <c r="TLC168" s="321"/>
      <c r="TLD168" s="321"/>
      <c r="TLE168" s="84"/>
      <c r="TLF168" s="321"/>
      <c r="TLG168" s="321"/>
      <c r="TLH168" s="84"/>
      <c r="TLI168" s="85"/>
      <c r="TLJ168" s="84"/>
      <c r="TLK168" s="321"/>
      <c r="TLL168" s="321"/>
      <c r="TLM168" s="321"/>
      <c r="TLN168" s="321"/>
      <c r="TLO168" s="321"/>
      <c r="TLP168" s="321"/>
      <c r="TLQ168" s="321"/>
      <c r="TLR168" s="321"/>
      <c r="TLS168" s="321"/>
      <c r="TLT168" s="321"/>
      <c r="TLU168" s="321"/>
      <c r="TLV168" s="321"/>
      <c r="TLW168" s="84"/>
      <c r="TLX168" s="321"/>
      <c r="TLY168" s="321"/>
      <c r="TLZ168" s="84"/>
      <c r="TMA168" s="85"/>
      <c r="TMB168" s="84"/>
      <c r="TMC168" s="321"/>
      <c r="TMD168" s="321"/>
      <c r="TME168" s="321"/>
      <c r="TMF168" s="321"/>
      <c r="TMG168" s="321"/>
      <c r="TMH168" s="321"/>
      <c r="TMI168" s="321"/>
      <c r="TMJ168" s="321"/>
      <c r="TMK168" s="321"/>
      <c r="TML168" s="321"/>
      <c r="TMM168" s="321"/>
      <c r="TMN168" s="321"/>
      <c r="TMO168" s="84"/>
      <c r="TMP168" s="321"/>
      <c r="TMQ168" s="321"/>
      <c r="TMR168" s="84"/>
      <c r="TMS168" s="85"/>
      <c r="TMT168" s="84"/>
      <c r="TMU168" s="321"/>
      <c r="TMV168" s="321"/>
      <c r="TMW168" s="321"/>
      <c r="TMX168" s="321"/>
      <c r="TMY168" s="321"/>
      <c r="TMZ168" s="321"/>
      <c r="TNA168" s="321"/>
      <c r="TNB168" s="321"/>
      <c r="TNC168" s="321"/>
      <c r="TND168" s="321"/>
      <c r="TNE168" s="321"/>
      <c r="TNF168" s="321"/>
      <c r="TNG168" s="84"/>
      <c r="TNH168" s="321"/>
      <c r="TNI168" s="321"/>
      <c r="TNJ168" s="84"/>
      <c r="TNK168" s="85"/>
      <c r="TNL168" s="84"/>
      <c r="TNM168" s="321"/>
      <c r="TNN168" s="321"/>
      <c r="TNO168" s="321"/>
      <c r="TNP168" s="321"/>
      <c r="TNQ168" s="321"/>
      <c r="TNR168" s="321"/>
      <c r="TNS168" s="321"/>
      <c r="TNT168" s="321"/>
      <c r="TNU168" s="321"/>
      <c r="TNV168" s="321"/>
      <c r="TNW168" s="321"/>
      <c r="TNX168" s="321"/>
      <c r="TNY168" s="84"/>
      <c r="TNZ168" s="321"/>
      <c r="TOA168" s="321"/>
      <c r="TOB168" s="84"/>
      <c r="TOC168" s="85"/>
      <c r="TOD168" s="84"/>
      <c r="TOE168" s="321"/>
      <c r="TOF168" s="321"/>
      <c r="TOG168" s="321"/>
      <c r="TOH168" s="321"/>
      <c r="TOI168" s="321"/>
      <c r="TOJ168" s="321"/>
      <c r="TOK168" s="321"/>
      <c r="TOL168" s="321"/>
      <c r="TOM168" s="321"/>
      <c r="TON168" s="321"/>
      <c r="TOO168" s="321"/>
      <c r="TOP168" s="321"/>
      <c r="TOQ168" s="84"/>
      <c r="TOR168" s="321"/>
      <c r="TOS168" s="321"/>
      <c r="TOT168" s="84"/>
      <c r="TOU168" s="85"/>
      <c r="TOV168" s="84"/>
      <c r="TOW168" s="321"/>
      <c r="TOX168" s="321"/>
      <c r="TOY168" s="321"/>
      <c r="TOZ168" s="321"/>
      <c r="TPA168" s="321"/>
      <c r="TPB168" s="321"/>
      <c r="TPC168" s="321"/>
      <c r="TPD168" s="321"/>
      <c r="TPE168" s="321"/>
      <c r="TPF168" s="321"/>
      <c r="TPG168" s="321"/>
      <c r="TPH168" s="321"/>
      <c r="TPI168" s="84"/>
      <c r="TPJ168" s="321"/>
      <c r="TPK168" s="321"/>
      <c r="TPL168" s="84"/>
      <c r="TPM168" s="85"/>
      <c r="TPN168" s="84"/>
      <c r="TPO168" s="321"/>
      <c r="TPP168" s="321"/>
      <c r="TPQ168" s="321"/>
      <c r="TPR168" s="321"/>
      <c r="TPS168" s="321"/>
      <c r="TPT168" s="321"/>
      <c r="TPU168" s="321"/>
      <c r="TPV168" s="321"/>
      <c r="TPW168" s="321"/>
      <c r="TPX168" s="321"/>
      <c r="TPY168" s="321"/>
      <c r="TPZ168" s="321"/>
      <c r="TQA168" s="84"/>
      <c r="TQB168" s="321"/>
      <c r="TQC168" s="321"/>
      <c r="TQD168" s="84"/>
      <c r="TQE168" s="85"/>
      <c r="TQF168" s="84"/>
      <c r="TQG168" s="321"/>
      <c r="TQH168" s="321"/>
      <c r="TQI168" s="321"/>
      <c r="TQJ168" s="321"/>
      <c r="TQK168" s="321"/>
      <c r="TQL168" s="321"/>
      <c r="TQM168" s="321"/>
      <c r="TQN168" s="321"/>
      <c r="TQO168" s="321"/>
      <c r="TQP168" s="321"/>
      <c r="TQQ168" s="321"/>
      <c r="TQR168" s="321"/>
      <c r="TQS168" s="84"/>
      <c r="TQT168" s="321"/>
      <c r="TQU168" s="321"/>
      <c r="TQV168" s="84"/>
      <c r="TQW168" s="85"/>
      <c r="TQX168" s="84"/>
      <c r="TQY168" s="321"/>
      <c r="TQZ168" s="321"/>
      <c r="TRA168" s="321"/>
      <c r="TRB168" s="321"/>
      <c r="TRC168" s="321"/>
      <c r="TRD168" s="321"/>
      <c r="TRE168" s="321"/>
      <c r="TRF168" s="321"/>
      <c r="TRG168" s="321"/>
      <c r="TRH168" s="321"/>
      <c r="TRI168" s="321"/>
      <c r="TRJ168" s="321"/>
      <c r="TRK168" s="84"/>
      <c r="TRL168" s="321"/>
      <c r="TRM168" s="321"/>
      <c r="TRN168" s="84"/>
      <c r="TRO168" s="85"/>
      <c r="TRP168" s="84"/>
      <c r="TRQ168" s="321"/>
      <c r="TRR168" s="321"/>
      <c r="TRS168" s="321"/>
      <c r="TRT168" s="321"/>
      <c r="TRU168" s="321"/>
      <c r="TRV168" s="321"/>
      <c r="TRW168" s="321"/>
      <c r="TRX168" s="321"/>
      <c r="TRY168" s="321"/>
      <c r="TRZ168" s="321"/>
      <c r="TSA168" s="321"/>
      <c r="TSB168" s="321"/>
      <c r="TSC168" s="84"/>
      <c r="TSD168" s="321"/>
      <c r="TSE168" s="321"/>
      <c r="TSF168" s="84"/>
      <c r="TSG168" s="85"/>
      <c r="TSH168" s="84"/>
      <c r="TSI168" s="321"/>
      <c r="TSJ168" s="321"/>
      <c r="TSK168" s="321"/>
      <c r="TSL168" s="321"/>
      <c r="TSM168" s="321"/>
      <c r="TSN168" s="321"/>
      <c r="TSO168" s="321"/>
      <c r="TSP168" s="321"/>
      <c r="TSQ168" s="321"/>
      <c r="TSR168" s="321"/>
      <c r="TSS168" s="321"/>
      <c r="TST168" s="321"/>
      <c r="TSU168" s="84"/>
      <c r="TSV168" s="321"/>
      <c r="TSW168" s="321"/>
      <c r="TSX168" s="84"/>
      <c r="TSY168" s="85"/>
      <c r="TSZ168" s="84"/>
      <c r="TTA168" s="321"/>
      <c r="TTB168" s="321"/>
      <c r="TTC168" s="321"/>
      <c r="TTD168" s="321"/>
      <c r="TTE168" s="321"/>
      <c r="TTF168" s="321"/>
      <c r="TTG168" s="321"/>
      <c r="TTH168" s="321"/>
      <c r="TTI168" s="321"/>
      <c r="TTJ168" s="321"/>
      <c r="TTK168" s="321"/>
      <c r="TTL168" s="321"/>
      <c r="TTM168" s="84"/>
      <c r="TTN168" s="321"/>
      <c r="TTO168" s="321"/>
      <c r="TTP168" s="84"/>
      <c r="TTQ168" s="85"/>
      <c r="TTR168" s="84"/>
      <c r="TTS168" s="321"/>
      <c r="TTT168" s="321"/>
      <c r="TTU168" s="321"/>
      <c r="TTV168" s="321"/>
      <c r="TTW168" s="321"/>
      <c r="TTX168" s="321"/>
      <c r="TTY168" s="321"/>
      <c r="TTZ168" s="321"/>
      <c r="TUA168" s="321"/>
      <c r="TUB168" s="321"/>
      <c r="TUC168" s="321"/>
      <c r="TUD168" s="321"/>
      <c r="TUE168" s="84"/>
      <c r="TUF168" s="321"/>
      <c r="TUG168" s="321"/>
      <c r="TUH168" s="84"/>
      <c r="TUI168" s="85"/>
      <c r="TUJ168" s="84"/>
      <c r="TUK168" s="321"/>
      <c r="TUL168" s="321"/>
      <c r="TUM168" s="321"/>
      <c r="TUN168" s="321"/>
      <c r="TUO168" s="321"/>
      <c r="TUP168" s="321"/>
      <c r="TUQ168" s="321"/>
      <c r="TUR168" s="321"/>
      <c r="TUS168" s="321"/>
      <c r="TUT168" s="321"/>
      <c r="TUU168" s="321"/>
      <c r="TUV168" s="321"/>
      <c r="TUW168" s="84"/>
      <c r="TUX168" s="321"/>
      <c r="TUY168" s="321"/>
      <c r="TUZ168" s="84"/>
      <c r="TVA168" s="85"/>
      <c r="TVB168" s="84"/>
      <c r="TVC168" s="321"/>
      <c r="TVD168" s="321"/>
      <c r="TVE168" s="321"/>
      <c r="TVF168" s="321"/>
      <c r="TVG168" s="321"/>
      <c r="TVH168" s="321"/>
      <c r="TVI168" s="321"/>
      <c r="TVJ168" s="321"/>
      <c r="TVK168" s="321"/>
      <c r="TVL168" s="321"/>
      <c r="TVM168" s="321"/>
      <c r="TVN168" s="321"/>
      <c r="TVO168" s="84"/>
      <c r="TVP168" s="321"/>
      <c r="TVQ168" s="321"/>
      <c r="TVR168" s="84"/>
      <c r="TVS168" s="85"/>
      <c r="TVT168" s="84"/>
      <c r="TVU168" s="321"/>
      <c r="TVV168" s="321"/>
      <c r="TVW168" s="321"/>
      <c r="TVX168" s="321"/>
      <c r="TVY168" s="321"/>
      <c r="TVZ168" s="321"/>
      <c r="TWA168" s="321"/>
      <c r="TWB168" s="321"/>
      <c r="TWC168" s="321"/>
      <c r="TWD168" s="321"/>
      <c r="TWE168" s="321"/>
      <c r="TWF168" s="321"/>
      <c r="TWG168" s="84"/>
      <c r="TWH168" s="321"/>
      <c r="TWI168" s="321"/>
      <c r="TWJ168" s="84"/>
      <c r="TWK168" s="85"/>
      <c r="TWL168" s="84"/>
      <c r="TWM168" s="321"/>
      <c r="TWN168" s="321"/>
      <c r="TWO168" s="321"/>
      <c r="TWP168" s="321"/>
      <c r="TWQ168" s="321"/>
      <c r="TWR168" s="321"/>
      <c r="TWS168" s="321"/>
      <c r="TWT168" s="321"/>
      <c r="TWU168" s="321"/>
      <c r="TWV168" s="321"/>
      <c r="TWW168" s="321"/>
      <c r="TWX168" s="321"/>
      <c r="TWY168" s="84"/>
      <c r="TWZ168" s="321"/>
      <c r="TXA168" s="321"/>
      <c r="TXB168" s="84"/>
      <c r="TXC168" s="85"/>
      <c r="TXD168" s="84"/>
      <c r="TXE168" s="321"/>
      <c r="TXF168" s="321"/>
      <c r="TXG168" s="321"/>
      <c r="TXH168" s="321"/>
      <c r="TXI168" s="321"/>
      <c r="TXJ168" s="321"/>
      <c r="TXK168" s="321"/>
      <c r="TXL168" s="321"/>
      <c r="TXM168" s="321"/>
      <c r="TXN168" s="321"/>
      <c r="TXO168" s="321"/>
      <c r="TXP168" s="321"/>
      <c r="TXQ168" s="84"/>
      <c r="TXR168" s="321"/>
      <c r="TXS168" s="321"/>
      <c r="TXT168" s="84"/>
      <c r="TXU168" s="85"/>
      <c r="TXV168" s="84"/>
      <c r="TXW168" s="321"/>
      <c r="TXX168" s="321"/>
      <c r="TXY168" s="321"/>
      <c r="TXZ168" s="321"/>
      <c r="TYA168" s="321"/>
      <c r="TYB168" s="321"/>
      <c r="TYC168" s="321"/>
      <c r="TYD168" s="321"/>
      <c r="TYE168" s="321"/>
      <c r="TYF168" s="321"/>
      <c r="TYG168" s="321"/>
      <c r="TYH168" s="321"/>
      <c r="TYI168" s="84"/>
      <c r="TYJ168" s="321"/>
      <c r="TYK168" s="321"/>
      <c r="TYL168" s="84"/>
      <c r="TYM168" s="85"/>
      <c r="TYN168" s="84"/>
      <c r="TYO168" s="321"/>
      <c r="TYP168" s="321"/>
      <c r="TYQ168" s="321"/>
      <c r="TYR168" s="321"/>
      <c r="TYS168" s="321"/>
      <c r="TYT168" s="321"/>
      <c r="TYU168" s="321"/>
      <c r="TYV168" s="321"/>
      <c r="TYW168" s="321"/>
      <c r="TYX168" s="321"/>
      <c r="TYY168" s="321"/>
      <c r="TYZ168" s="321"/>
      <c r="TZA168" s="84"/>
      <c r="TZB168" s="321"/>
      <c r="TZC168" s="321"/>
      <c r="TZD168" s="84"/>
      <c r="TZE168" s="85"/>
      <c r="TZF168" s="84"/>
      <c r="TZG168" s="321"/>
      <c r="TZH168" s="321"/>
      <c r="TZI168" s="321"/>
      <c r="TZJ168" s="321"/>
      <c r="TZK168" s="321"/>
      <c r="TZL168" s="321"/>
      <c r="TZM168" s="321"/>
      <c r="TZN168" s="321"/>
      <c r="TZO168" s="321"/>
      <c r="TZP168" s="321"/>
      <c r="TZQ168" s="321"/>
      <c r="TZR168" s="321"/>
      <c r="TZS168" s="84"/>
      <c r="TZT168" s="321"/>
      <c r="TZU168" s="321"/>
      <c r="TZV168" s="84"/>
      <c r="TZW168" s="85"/>
      <c r="TZX168" s="84"/>
      <c r="TZY168" s="321"/>
      <c r="TZZ168" s="321"/>
      <c r="UAA168" s="321"/>
      <c r="UAB168" s="321"/>
      <c r="UAC168" s="321"/>
      <c r="UAD168" s="321"/>
      <c r="UAE168" s="321"/>
      <c r="UAF168" s="321"/>
      <c r="UAG168" s="321"/>
      <c r="UAH168" s="321"/>
      <c r="UAI168" s="321"/>
      <c r="UAJ168" s="321"/>
      <c r="UAK168" s="84"/>
      <c r="UAL168" s="321"/>
      <c r="UAM168" s="321"/>
      <c r="UAN168" s="84"/>
      <c r="UAO168" s="85"/>
      <c r="UAP168" s="84"/>
      <c r="UAQ168" s="321"/>
      <c r="UAR168" s="321"/>
      <c r="UAS168" s="321"/>
      <c r="UAT168" s="321"/>
      <c r="UAU168" s="321"/>
      <c r="UAV168" s="321"/>
      <c r="UAW168" s="321"/>
      <c r="UAX168" s="321"/>
      <c r="UAY168" s="321"/>
      <c r="UAZ168" s="321"/>
      <c r="UBA168" s="321"/>
      <c r="UBB168" s="321"/>
      <c r="UBC168" s="84"/>
      <c r="UBD168" s="321"/>
      <c r="UBE168" s="321"/>
      <c r="UBF168" s="84"/>
      <c r="UBG168" s="85"/>
      <c r="UBH168" s="84"/>
      <c r="UBI168" s="321"/>
      <c r="UBJ168" s="321"/>
      <c r="UBK168" s="321"/>
      <c r="UBL168" s="321"/>
      <c r="UBM168" s="321"/>
      <c r="UBN168" s="321"/>
      <c r="UBO168" s="321"/>
      <c r="UBP168" s="321"/>
      <c r="UBQ168" s="321"/>
      <c r="UBR168" s="321"/>
      <c r="UBS168" s="321"/>
      <c r="UBT168" s="321"/>
      <c r="UBU168" s="84"/>
      <c r="UBV168" s="321"/>
      <c r="UBW168" s="321"/>
      <c r="UBX168" s="84"/>
      <c r="UBY168" s="85"/>
      <c r="UBZ168" s="84"/>
      <c r="UCA168" s="321"/>
      <c r="UCB168" s="321"/>
      <c r="UCC168" s="321"/>
      <c r="UCD168" s="321"/>
      <c r="UCE168" s="321"/>
      <c r="UCF168" s="321"/>
      <c r="UCG168" s="321"/>
      <c r="UCH168" s="321"/>
      <c r="UCI168" s="321"/>
      <c r="UCJ168" s="321"/>
      <c r="UCK168" s="321"/>
      <c r="UCL168" s="321"/>
      <c r="UCM168" s="84"/>
      <c r="UCN168" s="321"/>
      <c r="UCO168" s="321"/>
      <c r="UCP168" s="84"/>
      <c r="UCQ168" s="85"/>
      <c r="UCR168" s="84"/>
      <c r="UCS168" s="321"/>
      <c r="UCT168" s="321"/>
      <c r="UCU168" s="321"/>
      <c r="UCV168" s="321"/>
      <c r="UCW168" s="321"/>
      <c r="UCX168" s="321"/>
      <c r="UCY168" s="321"/>
      <c r="UCZ168" s="321"/>
      <c r="UDA168" s="321"/>
      <c r="UDB168" s="321"/>
      <c r="UDC168" s="321"/>
      <c r="UDD168" s="321"/>
      <c r="UDE168" s="84"/>
      <c r="UDF168" s="321"/>
      <c r="UDG168" s="321"/>
      <c r="UDH168" s="84"/>
      <c r="UDI168" s="85"/>
      <c r="UDJ168" s="84"/>
      <c r="UDK168" s="321"/>
      <c r="UDL168" s="321"/>
      <c r="UDM168" s="321"/>
      <c r="UDN168" s="321"/>
      <c r="UDO168" s="321"/>
      <c r="UDP168" s="321"/>
      <c r="UDQ168" s="321"/>
      <c r="UDR168" s="321"/>
      <c r="UDS168" s="321"/>
      <c r="UDT168" s="321"/>
      <c r="UDU168" s="321"/>
      <c r="UDV168" s="321"/>
      <c r="UDW168" s="84"/>
      <c r="UDX168" s="321"/>
      <c r="UDY168" s="321"/>
      <c r="UDZ168" s="84"/>
      <c r="UEA168" s="85"/>
      <c r="UEB168" s="84"/>
      <c r="UEC168" s="321"/>
      <c r="UED168" s="321"/>
      <c r="UEE168" s="321"/>
      <c r="UEF168" s="321"/>
      <c r="UEG168" s="321"/>
      <c r="UEH168" s="321"/>
      <c r="UEI168" s="321"/>
      <c r="UEJ168" s="321"/>
      <c r="UEK168" s="321"/>
      <c r="UEL168" s="321"/>
      <c r="UEM168" s="321"/>
      <c r="UEN168" s="321"/>
      <c r="UEO168" s="84"/>
      <c r="UEP168" s="321"/>
      <c r="UEQ168" s="321"/>
      <c r="UER168" s="84"/>
      <c r="UES168" s="85"/>
      <c r="UET168" s="84"/>
      <c r="UEU168" s="321"/>
      <c r="UEV168" s="321"/>
      <c r="UEW168" s="321"/>
      <c r="UEX168" s="321"/>
      <c r="UEY168" s="321"/>
      <c r="UEZ168" s="321"/>
      <c r="UFA168" s="321"/>
      <c r="UFB168" s="321"/>
      <c r="UFC168" s="321"/>
      <c r="UFD168" s="321"/>
      <c r="UFE168" s="321"/>
      <c r="UFF168" s="321"/>
      <c r="UFG168" s="84"/>
      <c r="UFH168" s="321"/>
      <c r="UFI168" s="321"/>
      <c r="UFJ168" s="84"/>
      <c r="UFK168" s="85"/>
      <c r="UFL168" s="84"/>
      <c r="UFM168" s="321"/>
      <c r="UFN168" s="321"/>
      <c r="UFO168" s="321"/>
      <c r="UFP168" s="321"/>
      <c r="UFQ168" s="321"/>
      <c r="UFR168" s="321"/>
      <c r="UFS168" s="321"/>
      <c r="UFT168" s="321"/>
      <c r="UFU168" s="321"/>
      <c r="UFV168" s="321"/>
      <c r="UFW168" s="321"/>
      <c r="UFX168" s="321"/>
      <c r="UFY168" s="84"/>
      <c r="UFZ168" s="321"/>
      <c r="UGA168" s="321"/>
      <c r="UGB168" s="84"/>
      <c r="UGC168" s="85"/>
      <c r="UGD168" s="84"/>
      <c r="UGE168" s="321"/>
      <c r="UGF168" s="321"/>
      <c r="UGG168" s="321"/>
      <c r="UGH168" s="321"/>
      <c r="UGI168" s="321"/>
      <c r="UGJ168" s="321"/>
      <c r="UGK168" s="321"/>
      <c r="UGL168" s="321"/>
      <c r="UGM168" s="321"/>
      <c r="UGN168" s="321"/>
      <c r="UGO168" s="321"/>
      <c r="UGP168" s="321"/>
      <c r="UGQ168" s="84"/>
      <c r="UGR168" s="321"/>
      <c r="UGS168" s="321"/>
      <c r="UGT168" s="84"/>
      <c r="UGU168" s="85"/>
      <c r="UGV168" s="84"/>
      <c r="UGW168" s="321"/>
      <c r="UGX168" s="321"/>
      <c r="UGY168" s="321"/>
      <c r="UGZ168" s="321"/>
      <c r="UHA168" s="321"/>
      <c r="UHB168" s="321"/>
      <c r="UHC168" s="321"/>
      <c r="UHD168" s="321"/>
      <c r="UHE168" s="321"/>
      <c r="UHF168" s="321"/>
      <c r="UHG168" s="321"/>
      <c r="UHH168" s="321"/>
      <c r="UHI168" s="84"/>
      <c r="UHJ168" s="321"/>
      <c r="UHK168" s="321"/>
      <c r="UHL168" s="84"/>
      <c r="UHM168" s="85"/>
      <c r="UHN168" s="84"/>
      <c r="UHO168" s="321"/>
      <c r="UHP168" s="321"/>
      <c r="UHQ168" s="321"/>
      <c r="UHR168" s="321"/>
      <c r="UHS168" s="321"/>
      <c r="UHT168" s="321"/>
      <c r="UHU168" s="321"/>
      <c r="UHV168" s="321"/>
      <c r="UHW168" s="321"/>
      <c r="UHX168" s="321"/>
      <c r="UHY168" s="321"/>
      <c r="UHZ168" s="321"/>
      <c r="UIA168" s="84"/>
      <c r="UIB168" s="321"/>
      <c r="UIC168" s="321"/>
      <c r="UID168" s="84"/>
      <c r="UIE168" s="85"/>
      <c r="UIF168" s="84"/>
      <c r="UIG168" s="321"/>
      <c r="UIH168" s="321"/>
      <c r="UII168" s="321"/>
      <c r="UIJ168" s="321"/>
      <c r="UIK168" s="321"/>
      <c r="UIL168" s="321"/>
      <c r="UIM168" s="321"/>
      <c r="UIN168" s="321"/>
      <c r="UIO168" s="321"/>
      <c r="UIP168" s="321"/>
      <c r="UIQ168" s="321"/>
      <c r="UIR168" s="321"/>
      <c r="UIS168" s="84"/>
      <c r="UIT168" s="321"/>
      <c r="UIU168" s="321"/>
      <c r="UIV168" s="84"/>
      <c r="UIW168" s="85"/>
      <c r="UIX168" s="84"/>
      <c r="UIY168" s="321"/>
      <c r="UIZ168" s="321"/>
      <c r="UJA168" s="321"/>
      <c r="UJB168" s="321"/>
      <c r="UJC168" s="321"/>
      <c r="UJD168" s="321"/>
      <c r="UJE168" s="321"/>
      <c r="UJF168" s="321"/>
      <c r="UJG168" s="321"/>
      <c r="UJH168" s="321"/>
      <c r="UJI168" s="321"/>
      <c r="UJJ168" s="321"/>
      <c r="UJK168" s="84"/>
      <c r="UJL168" s="321"/>
      <c r="UJM168" s="321"/>
      <c r="UJN168" s="84"/>
      <c r="UJO168" s="85"/>
      <c r="UJP168" s="84"/>
      <c r="UJQ168" s="321"/>
      <c r="UJR168" s="321"/>
      <c r="UJS168" s="321"/>
      <c r="UJT168" s="321"/>
      <c r="UJU168" s="321"/>
      <c r="UJV168" s="321"/>
      <c r="UJW168" s="321"/>
      <c r="UJX168" s="321"/>
      <c r="UJY168" s="321"/>
      <c r="UJZ168" s="321"/>
      <c r="UKA168" s="321"/>
      <c r="UKB168" s="321"/>
      <c r="UKC168" s="84"/>
      <c r="UKD168" s="321"/>
      <c r="UKE168" s="321"/>
      <c r="UKF168" s="84"/>
      <c r="UKG168" s="85"/>
      <c r="UKH168" s="84"/>
      <c r="UKI168" s="321"/>
      <c r="UKJ168" s="321"/>
      <c r="UKK168" s="321"/>
      <c r="UKL168" s="321"/>
      <c r="UKM168" s="321"/>
      <c r="UKN168" s="321"/>
      <c r="UKO168" s="321"/>
      <c r="UKP168" s="321"/>
      <c r="UKQ168" s="321"/>
      <c r="UKR168" s="321"/>
      <c r="UKS168" s="321"/>
      <c r="UKT168" s="321"/>
      <c r="UKU168" s="84"/>
      <c r="UKV168" s="321"/>
      <c r="UKW168" s="321"/>
      <c r="UKX168" s="84"/>
      <c r="UKY168" s="85"/>
      <c r="UKZ168" s="84"/>
      <c r="ULA168" s="321"/>
      <c r="ULB168" s="321"/>
      <c r="ULC168" s="321"/>
      <c r="ULD168" s="321"/>
      <c r="ULE168" s="321"/>
      <c r="ULF168" s="321"/>
      <c r="ULG168" s="321"/>
      <c r="ULH168" s="321"/>
      <c r="ULI168" s="321"/>
      <c r="ULJ168" s="321"/>
      <c r="ULK168" s="321"/>
      <c r="ULL168" s="321"/>
      <c r="ULM168" s="84"/>
      <c r="ULN168" s="321"/>
      <c r="ULO168" s="321"/>
      <c r="ULP168" s="84"/>
      <c r="ULQ168" s="85"/>
      <c r="ULR168" s="84"/>
      <c r="ULS168" s="321"/>
      <c r="ULT168" s="321"/>
      <c r="ULU168" s="321"/>
      <c r="ULV168" s="321"/>
      <c r="ULW168" s="321"/>
      <c r="ULX168" s="321"/>
      <c r="ULY168" s="321"/>
      <c r="ULZ168" s="321"/>
      <c r="UMA168" s="321"/>
      <c r="UMB168" s="321"/>
      <c r="UMC168" s="321"/>
      <c r="UMD168" s="321"/>
      <c r="UME168" s="84"/>
      <c r="UMF168" s="321"/>
      <c r="UMG168" s="321"/>
      <c r="UMH168" s="84"/>
      <c r="UMI168" s="85"/>
      <c r="UMJ168" s="84"/>
      <c r="UMK168" s="321"/>
      <c r="UML168" s="321"/>
      <c r="UMM168" s="321"/>
      <c r="UMN168" s="321"/>
      <c r="UMO168" s="321"/>
      <c r="UMP168" s="321"/>
      <c r="UMQ168" s="321"/>
      <c r="UMR168" s="321"/>
      <c r="UMS168" s="321"/>
      <c r="UMT168" s="321"/>
      <c r="UMU168" s="321"/>
      <c r="UMV168" s="321"/>
      <c r="UMW168" s="84"/>
      <c r="UMX168" s="321"/>
      <c r="UMY168" s="321"/>
      <c r="UMZ168" s="84"/>
      <c r="UNA168" s="85"/>
      <c r="UNB168" s="84"/>
      <c r="UNC168" s="321"/>
      <c r="UND168" s="321"/>
      <c r="UNE168" s="321"/>
      <c r="UNF168" s="321"/>
      <c r="UNG168" s="321"/>
      <c r="UNH168" s="321"/>
      <c r="UNI168" s="321"/>
      <c r="UNJ168" s="321"/>
      <c r="UNK168" s="321"/>
      <c r="UNL168" s="321"/>
      <c r="UNM168" s="321"/>
      <c r="UNN168" s="321"/>
      <c r="UNO168" s="84"/>
      <c r="UNP168" s="321"/>
      <c r="UNQ168" s="321"/>
      <c r="UNR168" s="84"/>
      <c r="UNS168" s="85"/>
      <c r="UNT168" s="84"/>
      <c r="UNU168" s="321"/>
      <c r="UNV168" s="321"/>
      <c r="UNW168" s="321"/>
      <c r="UNX168" s="321"/>
      <c r="UNY168" s="321"/>
      <c r="UNZ168" s="321"/>
      <c r="UOA168" s="321"/>
      <c r="UOB168" s="321"/>
      <c r="UOC168" s="321"/>
      <c r="UOD168" s="321"/>
      <c r="UOE168" s="321"/>
      <c r="UOF168" s="321"/>
      <c r="UOG168" s="84"/>
      <c r="UOH168" s="321"/>
      <c r="UOI168" s="321"/>
      <c r="UOJ168" s="84"/>
      <c r="UOK168" s="85"/>
      <c r="UOL168" s="84"/>
      <c r="UOM168" s="321"/>
      <c r="UON168" s="321"/>
      <c r="UOO168" s="321"/>
      <c r="UOP168" s="321"/>
      <c r="UOQ168" s="321"/>
      <c r="UOR168" s="321"/>
      <c r="UOS168" s="321"/>
      <c r="UOT168" s="321"/>
      <c r="UOU168" s="321"/>
      <c r="UOV168" s="321"/>
      <c r="UOW168" s="321"/>
      <c r="UOX168" s="321"/>
      <c r="UOY168" s="84"/>
      <c r="UOZ168" s="321"/>
      <c r="UPA168" s="321"/>
      <c r="UPB168" s="84"/>
      <c r="UPC168" s="85"/>
      <c r="UPD168" s="84"/>
      <c r="UPE168" s="321"/>
      <c r="UPF168" s="321"/>
      <c r="UPG168" s="321"/>
      <c r="UPH168" s="321"/>
      <c r="UPI168" s="321"/>
      <c r="UPJ168" s="321"/>
      <c r="UPK168" s="321"/>
      <c r="UPL168" s="321"/>
      <c r="UPM168" s="321"/>
      <c r="UPN168" s="321"/>
      <c r="UPO168" s="321"/>
      <c r="UPP168" s="321"/>
      <c r="UPQ168" s="84"/>
      <c r="UPR168" s="321"/>
      <c r="UPS168" s="321"/>
      <c r="UPT168" s="84"/>
      <c r="UPU168" s="85"/>
      <c r="UPV168" s="84"/>
      <c r="UPW168" s="321"/>
      <c r="UPX168" s="321"/>
      <c r="UPY168" s="321"/>
      <c r="UPZ168" s="321"/>
      <c r="UQA168" s="321"/>
      <c r="UQB168" s="321"/>
      <c r="UQC168" s="321"/>
      <c r="UQD168" s="321"/>
      <c r="UQE168" s="321"/>
      <c r="UQF168" s="321"/>
      <c r="UQG168" s="321"/>
      <c r="UQH168" s="321"/>
      <c r="UQI168" s="84"/>
      <c r="UQJ168" s="321"/>
      <c r="UQK168" s="321"/>
      <c r="UQL168" s="84"/>
      <c r="UQM168" s="85"/>
      <c r="UQN168" s="84"/>
      <c r="UQO168" s="321"/>
      <c r="UQP168" s="321"/>
      <c r="UQQ168" s="321"/>
      <c r="UQR168" s="321"/>
      <c r="UQS168" s="321"/>
      <c r="UQT168" s="321"/>
      <c r="UQU168" s="321"/>
      <c r="UQV168" s="321"/>
      <c r="UQW168" s="321"/>
      <c r="UQX168" s="321"/>
      <c r="UQY168" s="321"/>
      <c r="UQZ168" s="321"/>
      <c r="URA168" s="84"/>
      <c r="URB168" s="321"/>
      <c r="URC168" s="321"/>
      <c r="URD168" s="84"/>
      <c r="URE168" s="85"/>
      <c r="URF168" s="84"/>
      <c r="URG168" s="321"/>
      <c r="URH168" s="321"/>
      <c r="URI168" s="321"/>
      <c r="URJ168" s="321"/>
      <c r="URK168" s="321"/>
      <c r="URL168" s="321"/>
      <c r="URM168" s="321"/>
      <c r="URN168" s="321"/>
      <c r="URO168" s="321"/>
      <c r="URP168" s="321"/>
      <c r="URQ168" s="321"/>
      <c r="URR168" s="321"/>
      <c r="URS168" s="84"/>
      <c r="URT168" s="321"/>
      <c r="URU168" s="321"/>
      <c r="URV168" s="84"/>
      <c r="URW168" s="85"/>
      <c r="URX168" s="84"/>
      <c r="URY168" s="321"/>
      <c r="URZ168" s="321"/>
      <c r="USA168" s="321"/>
      <c r="USB168" s="321"/>
      <c r="USC168" s="321"/>
      <c r="USD168" s="321"/>
      <c r="USE168" s="321"/>
      <c r="USF168" s="321"/>
      <c r="USG168" s="321"/>
      <c r="USH168" s="321"/>
      <c r="USI168" s="321"/>
      <c r="USJ168" s="321"/>
      <c r="USK168" s="84"/>
      <c r="USL168" s="321"/>
      <c r="USM168" s="321"/>
      <c r="USN168" s="84"/>
      <c r="USO168" s="85"/>
      <c r="USP168" s="84"/>
      <c r="USQ168" s="321"/>
      <c r="USR168" s="321"/>
      <c r="USS168" s="321"/>
      <c r="UST168" s="321"/>
      <c r="USU168" s="321"/>
      <c r="USV168" s="321"/>
      <c r="USW168" s="321"/>
      <c r="USX168" s="321"/>
      <c r="USY168" s="321"/>
      <c r="USZ168" s="321"/>
      <c r="UTA168" s="321"/>
      <c r="UTB168" s="321"/>
      <c r="UTC168" s="84"/>
      <c r="UTD168" s="321"/>
      <c r="UTE168" s="321"/>
      <c r="UTF168" s="84"/>
      <c r="UTG168" s="85"/>
      <c r="UTH168" s="84"/>
      <c r="UTI168" s="321"/>
      <c r="UTJ168" s="321"/>
      <c r="UTK168" s="321"/>
      <c r="UTL168" s="321"/>
      <c r="UTM168" s="321"/>
      <c r="UTN168" s="321"/>
      <c r="UTO168" s="321"/>
      <c r="UTP168" s="321"/>
      <c r="UTQ168" s="321"/>
      <c r="UTR168" s="321"/>
      <c r="UTS168" s="321"/>
      <c r="UTT168" s="321"/>
      <c r="UTU168" s="84"/>
      <c r="UTV168" s="321"/>
      <c r="UTW168" s="321"/>
      <c r="UTX168" s="84"/>
      <c r="UTY168" s="85"/>
      <c r="UTZ168" s="84"/>
      <c r="UUA168" s="321"/>
      <c r="UUB168" s="321"/>
      <c r="UUC168" s="321"/>
      <c r="UUD168" s="321"/>
      <c r="UUE168" s="321"/>
      <c r="UUF168" s="321"/>
      <c r="UUG168" s="321"/>
      <c r="UUH168" s="321"/>
      <c r="UUI168" s="321"/>
      <c r="UUJ168" s="321"/>
      <c r="UUK168" s="321"/>
      <c r="UUL168" s="321"/>
      <c r="UUM168" s="84"/>
      <c r="UUN168" s="321"/>
      <c r="UUO168" s="321"/>
      <c r="UUP168" s="84"/>
      <c r="UUQ168" s="85"/>
      <c r="UUR168" s="84"/>
      <c r="UUS168" s="321"/>
      <c r="UUT168" s="321"/>
      <c r="UUU168" s="321"/>
      <c r="UUV168" s="321"/>
      <c r="UUW168" s="321"/>
      <c r="UUX168" s="321"/>
      <c r="UUY168" s="321"/>
      <c r="UUZ168" s="321"/>
      <c r="UVA168" s="321"/>
      <c r="UVB168" s="321"/>
      <c r="UVC168" s="321"/>
      <c r="UVD168" s="321"/>
      <c r="UVE168" s="84"/>
      <c r="UVF168" s="321"/>
      <c r="UVG168" s="321"/>
      <c r="UVH168" s="84"/>
      <c r="UVI168" s="85"/>
      <c r="UVJ168" s="84"/>
      <c r="UVK168" s="321"/>
      <c r="UVL168" s="321"/>
      <c r="UVM168" s="321"/>
      <c r="UVN168" s="321"/>
      <c r="UVO168" s="321"/>
      <c r="UVP168" s="321"/>
      <c r="UVQ168" s="321"/>
      <c r="UVR168" s="321"/>
      <c r="UVS168" s="321"/>
      <c r="UVT168" s="321"/>
      <c r="UVU168" s="321"/>
      <c r="UVV168" s="321"/>
      <c r="UVW168" s="84"/>
      <c r="UVX168" s="321"/>
      <c r="UVY168" s="321"/>
      <c r="UVZ168" s="84"/>
      <c r="UWA168" s="85"/>
      <c r="UWB168" s="84"/>
      <c r="UWC168" s="321"/>
      <c r="UWD168" s="321"/>
      <c r="UWE168" s="321"/>
      <c r="UWF168" s="321"/>
      <c r="UWG168" s="321"/>
      <c r="UWH168" s="321"/>
      <c r="UWI168" s="321"/>
      <c r="UWJ168" s="321"/>
      <c r="UWK168" s="321"/>
      <c r="UWL168" s="321"/>
      <c r="UWM168" s="321"/>
      <c r="UWN168" s="321"/>
      <c r="UWO168" s="84"/>
      <c r="UWP168" s="321"/>
      <c r="UWQ168" s="321"/>
      <c r="UWR168" s="84"/>
      <c r="UWS168" s="85"/>
      <c r="UWT168" s="84"/>
      <c r="UWU168" s="321"/>
      <c r="UWV168" s="321"/>
      <c r="UWW168" s="321"/>
      <c r="UWX168" s="321"/>
      <c r="UWY168" s="321"/>
      <c r="UWZ168" s="321"/>
      <c r="UXA168" s="321"/>
      <c r="UXB168" s="321"/>
      <c r="UXC168" s="321"/>
      <c r="UXD168" s="321"/>
      <c r="UXE168" s="321"/>
      <c r="UXF168" s="321"/>
      <c r="UXG168" s="84"/>
      <c r="UXH168" s="321"/>
      <c r="UXI168" s="321"/>
      <c r="UXJ168" s="84"/>
      <c r="UXK168" s="85"/>
      <c r="UXL168" s="84"/>
      <c r="UXM168" s="321"/>
      <c r="UXN168" s="321"/>
      <c r="UXO168" s="321"/>
      <c r="UXP168" s="321"/>
      <c r="UXQ168" s="321"/>
      <c r="UXR168" s="321"/>
      <c r="UXS168" s="321"/>
      <c r="UXT168" s="321"/>
      <c r="UXU168" s="321"/>
      <c r="UXV168" s="321"/>
      <c r="UXW168" s="321"/>
      <c r="UXX168" s="321"/>
      <c r="UXY168" s="84"/>
      <c r="UXZ168" s="321"/>
      <c r="UYA168" s="321"/>
      <c r="UYB168" s="84"/>
      <c r="UYC168" s="85"/>
      <c r="UYD168" s="84"/>
      <c r="UYE168" s="321"/>
      <c r="UYF168" s="321"/>
      <c r="UYG168" s="321"/>
      <c r="UYH168" s="321"/>
      <c r="UYI168" s="321"/>
      <c r="UYJ168" s="321"/>
      <c r="UYK168" s="321"/>
      <c r="UYL168" s="321"/>
      <c r="UYM168" s="321"/>
      <c r="UYN168" s="321"/>
      <c r="UYO168" s="321"/>
      <c r="UYP168" s="321"/>
      <c r="UYQ168" s="84"/>
      <c r="UYR168" s="321"/>
      <c r="UYS168" s="321"/>
      <c r="UYT168" s="84"/>
      <c r="UYU168" s="85"/>
      <c r="UYV168" s="84"/>
      <c r="UYW168" s="321"/>
      <c r="UYX168" s="321"/>
      <c r="UYY168" s="321"/>
      <c r="UYZ168" s="321"/>
      <c r="UZA168" s="321"/>
      <c r="UZB168" s="321"/>
      <c r="UZC168" s="321"/>
      <c r="UZD168" s="321"/>
      <c r="UZE168" s="321"/>
      <c r="UZF168" s="321"/>
      <c r="UZG168" s="321"/>
      <c r="UZH168" s="321"/>
      <c r="UZI168" s="84"/>
      <c r="UZJ168" s="321"/>
      <c r="UZK168" s="321"/>
      <c r="UZL168" s="84"/>
      <c r="UZM168" s="85"/>
      <c r="UZN168" s="84"/>
      <c r="UZO168" s="321"/>
      <c r="UZP168" s="321"/>
      <c r="UZQ168" s="321"/>
      <c r="UZR168" s="321"/>
      <c r="UZS168" s="321"/>
      <c r="UZT168" s="321"/>
      <c r="UZU168" s="321"/>
      <c r="UZV168" s="321"/>
      <c r="UZW168" s="321"/>
      <c r="UZX168" s="321"/>
      <c r="UZY168" s="321"/>
      <c r="UZZ168" s="321"/>
      <c r="VAA168" s="84"/>
      <c r="VAB168" s="321"/>
      <c r="VAC168" s="321"/>
      <c r="VAD168" s="84"/>
      <c r="VAE168" s="85"/>
      <c r="VAF168" s="84"/>
      <c r="VAG168" s="321"/>
      <c r="VAH168" s="321"/>
      <c r="VAI168" s="321"/>
      <c r="VAJ168" s="321"/>
      <c r="VAK168" s="321"/>
      <c r="VAL168" s="321"/>
      <c r="VAM168" s="321"/>
      <c r="VAN168" s="321"/>
      <c r="VAO168" s="321"/>
      <c r="VAP168" s="321"/>
      <c r="VAQ168" s="321"/>
      <c r="VAR168" s="321"/>
      <c r="VAS168" s="84"/>
      <c r="VAT168" s="321"/>
      <c r="VAU168" s="321"/>
      <c r="VAV168" s="84"/>
      <c r="VAW168" s="85"/>
      <c r="VAX168" s="84"/>
      <c r="VAY168" s="321"/>
      <c r="VAZ168" s="321"/>
      <c r="VBA168" s="321"/>
      <c r="VBB168" s="321"/>
      <c r="VBC168" s="321"/>
      <c r="VBD168" s="321"/>
      <c r="VBE168" s="321"/>
      <c r="VBF168" s="321"/>
      <c r="VBG168" s="321"/>
      <c r="VBH168" s="321"/>
      <c r="VBI168" s="321"/>
      <c r="VBJ168" s="321"/>
      <c r="VBK168" s="84"/>
      <c r="VBL168" s="321"/>
      <c r="VBM168" s="321"/>
      <c r="VBN168" s="84"/>
      <c r="VBO168" s="85"/>
      <c r="VBP168" s="84"/>
      <c r="VBQ168" s="321"/>
      <c r="VBR168" s="321"/>
      <c r="VBS168" s="321"/>
      <c r="VBT168" s="321"/>
      <c r="VBU168" s="321"/>
      <c r="VBV168" s="321"/>
      <c r="VBW168" s="321"/>
      <c r="VBX168" s="321"/>
      <c r="VBY168" s="321"/>
      <c r="VBZ168" s="321"/>
      <c r="VCA168" s="321"/>
      <c r="VCB168" s="321"/>
      <c r="VCC168" s="84"/>
      <c r="VCD168" s="321"/>
      <c r="VCE168" s="321"/>
      <c r="VCF168" s="84"/>
      <c r="VCG168" s="85"/>
      <c r="VCH168" s="84"/>
      <c r="VCI168" s="321"/>
      <c r="VCJ168" s="321"/>
      <c r="VCK168" s="321"/>
      <c r="VCL168" s="321"/>
      <c r="VCM168" s="321"/>
      <c r="VCN168" s="321"/>
      <c r="VCO168" s="321"/>
      <c r="VCP168" s="321"/>
      <c r="VCQ168" s="321"/>
      <c r="VCR168" s="321"/>
      <c r="VCS168" s="321"/>
      <c r="VCT168" s="321"/>
      <c r="VCU168" s="84"/>
      <c r="VCV168" s="321"/>
      <c r="VCW168" s="321"/>
      <c r="VCX168" s="84"/>
      <c r="VCY168" s="85"/>
      <c r="VCZ168" s="84"/>
      <c r="VDA168" s="321"/>
      <c r="VDB168" s="321"/>
      <c r="VDC168" s="321"/>
      <c r="VDD168" s="321"/>
      <c r="VDE168" s="321"/>
      <c r="VDF168" s="321"/>
      <c r="VDG168" s="321"/>
      <c r="VDH168" s="321"/>
      <c r="VDI168" s="321"/>
      <c r="VDJ168" s="321"/>
      <c r="VDK168" s="321"/>
      <c r="VDL168" s="321"/>
      <c r="VDM168" s="84"/>
      <c r="VDN168" s="321"/>
      <c r="VDO168" s="321"/>
      <c r="VDP168" s="84"/>
      <c r="VDQ168" s="85"/>
      <c r="VDR168" s="84"/>
      <c r="VDS168" s="321"/>
      <c r="VDT168" s="321"/>
      <c r="VDU168" s="321"/>
      <c r="VDV168" s="321"/>
      <c r="VDW168" s="321"/>
      <c r="VDX168" s="321"/>
      <c r="VDY168" s="321"/>
      <c r="VDZ168" s="321"/>
      <c r="VEA168" s="321"/>
      <c r="VEB168" s="321"/>
      <c r="VEC168" s="321"/>
      <c r="VED168" s="321"/>
      <c r="VEE168" s="84"/>
      <c r="VEF168" s="321"/>
      <c r="VEG168" s="321"/>
      <c r="VEH168" s="84"/>
      <c r="VEI168" s="85"/>
      <c r="VEJ168" s="84"/>
      <c r="VEK168" s="321"/>
      <c r="VEL168" s="321"/>
      <c r="VEM168" s="321"/>
      <c r="VEN168" s="321"/>
      <c r="VEO168" s="321"/>
      <c r="VEP168" s="321"/>
      <c r="VEQ168" s="321"/>
      <c r="VER168" s="321"/>
      <c r="VES168" s="321"/>
      <c r="VET168" s="321"/>
      <c r="VEU168" s="321"/>
      <c r="VEV168" s="321"/>
      <c r="VEW168" s="84"/>
      <c r="VEX168" s="321"/>
      <c r="VEY168" s="321"/>
      <c r="VEZ168" s="84"/>
      <c r="VFA168" s="85"/>
      <c r="VFB168" s="84"/>
      <c r="VFC168" s="321"/>
      <c r="VFD168" s="321"/>
      <c r="VFE168" s="321"/>
      <c r="VFF168" s="321"/>
      <c r="VFG168" s="321"/>
      <c r="VFH168" s="321"/>
      <c r="VFI168" s="321"/>
      <c r="VFJ168" s="321"/>
      <c r="VFK168" s="321"/>
      <c r="VFL168" s="321"/>
      <c r="VFM168" s="321"/>
      <c r="VFN168" s="321"/>
      <c r="VFO168" s="84"/>
      <c r="VFP168" s="321"/>
      <c r="VFQ168" s="321"/>
      <c r="VFR168" s="84"/>
      <c r="VFS168" s="85"/>
      <c r="VFT168" s="84"/>
      <c r="VFU168" s="321"/>
      <c r="VFV168" s="321"/>
      <c r="VFW168" s="321"/>
      <c r="VFX168" s="321"/>
      <c r="VFY168" s="321"/>
      <c r="VFZ168" s="321"/>
      <c r="VGA168" s="321"/>
      <c r="VGB168" s="321"/>
      <c r="VGC168" s="321"/>
      <c r="VGD168" s="321"/>
      <c r="VGE168" s="321"/>
      <c r="VGF168" s="321"/>
      <c r="VGG168" s="84"/>
      <c r="VGH168" s="321"/>
      <c r="VGI168" s="321"/>
      <c r="VGJ168" s="84"/>
      <c r="VGK168" s="85"/>
      <c r="VGL168" s="84"/>
      <c r="VGM168" s="321"/>
      <c r="VGN168" s="321"/>
      <c r="VGO168" s="321"/>
      <c r="VGP168" s="321"/>
      <c r="VGQ168" s="321"/>
      <c r="VGR168" s="321"/>
      <c r="VGS168" s="321"/>
      <c r="VGT168" s="321"/>
      <c r="VGU168" s="321"/>
      <c r="VGV168" s="321"/>
      <c r="VGW168" s="321"/>
      <c r="VGX168" s="321"/>
      <c r="VGY168" s="84"/>
      <c r="VGZ168" s="321"/>
      <c r="VHA168" s="321"/>
      <c r="VHB168" s="84"/>
      <c r="VHC168" s="85"/>
      <c r="VHD168" s="84"/>
      <c r="VHE168" s="321"/>
      <c r="VHF168" s="321"/>
      <c r="VHG168" s="321"/>
      <c r="VHH168" s="321"/>
      <c r="VHI168" s="321"/>
      <c r="VHJ168" s="321"/>
      <c r="VHK168" s="321"/>
      <c r="VHL168" s="321"/>
      <c r="VHM168" s="321"/>
      <c r="VHN168" s="321"/>
      <c r="VHO168" s="321"/>
      <c r="VHP168" s="321"/>
      <c r="VHQ168" s="84"/>
      <c r="VHR168" s="321"/>
      <c r="VHS168" s="321"/>
      <c r="VHT168" s="84"/>
      <c r="VHU168" s="85"/>
      <c r="VHV168" s="84"/>
      <c r="VHW168" s="321"/>
      <c r="VHX168" s="321"/>
      <c r="VHY168" s="321"/>
      <c r="VHZ168" s="321"/>
      <c r="VIA168" s="321"/>
      <c r="VIB168" s="321"/>
      <c r="VIC168" s="321"/>
      <c r="VID168" s="321"/>
      <c r="VIE168" s="321"/>
      <c r="VIF168" s="321"/>
      <c r="VIG168" s="321"/>
      <c r="VIH168" s="321"/>
      <c r="VII168" s="84"/>
      <c r="VIJ168" s="321"/>
      <c r="VIK168" s="321"/>
      <c r="VIL168" s="84"/>
      <c r="VIM168" s="85"/>
      <c r="VIN168" s="84"/>
      <c r="VIO168" s="321"/>
      <c r="VIP168" s="321"/>
      <c r="VIQ168" s="321"/>
      <c r="VIR168" s="321"/>
      <c r="VIS168" s="321"/>
      <c r="VIT168" s="321"/>
      <c r="VIU168" s="321"/>
      <c r="VIV168" s="321"/>
      <c r="VIW168" s="321"/>
      <c r="VIX168" s="321"/>
      <c r="VIY168" s="321"/>
      <c r="VIZ168" s="321"/>
      <c r="VJA168" s="84"/>
      <c r="VJB168" s="321"/>
      <c r="VJC168" s="321"/>
      <c r="VJD168" s="84"/>
      <c r="VJE168" s="85"/>
      <c r="VJF168" s="84"/>
      <c r="VJG168" s="321"/>
      <c r="VJH168" s="321"/>
      <c r="VJI168" s="321"/>
      <c r="VJJ168" s="321"/>
      <c r="VJK168" s="321"/>
      <c r="VJL168" s="321"/>
      <c r="VJM168" s="321"/>
      <c r="VJN168" s="321"/>
      <c r="VJO168" s="321"/>
      <c r="VJP168" s="321"/>
      <c r="VJQ168" s="321"/>
      <c r="VJR168" s="321"/>
      <c r="VJS168" s="84"/>
      <c r="VJT168" s="321"/>
      <c r="VJU168" s="321"/>
      <c r="VJV168" s="84"/>
      <c r="VJW168" s="85"/>
      <c r="VJX168" s="84"/>
      <c r="VJY168" s="321"/>
      <c r="VJZ168" s="321"/>
      <c r="VKA168" s="321"/>
      <c r="VKB168" s="321"/>
      <c r="VKC168" s="321"/>
      <c r="VKD168" s="321"/>
      <c r="VKE168" s="321"/>
      <c r="VKF168" s="321"/>
      <c r="VKG168" s="321"/>
      <c r="VKH168" s="321"/>
      <c r="VKI168" s="321"/>
      <c r="VKJ168" s="321"/>
      <c r="VKK168" s="84"/>
      <c r="VKL168" s="321"/>
      <c r="VKM168" s="321"/>
      <c r="VKN168" s="84"/>
      <c r="VKO168" s="85"/>
      <c r="VKP168" s="84"/>
      <c r="VKQ168" s="321"/>
      <c r="VKR168" s="321"/>
      <c r="VKS168" s="321"/>
      <c r="VKT168" s="321"/>
      <c r="VKU168" s="321"/>
      <c r="VKV168" s="321"/>
      <c r="VKW168" s="321"/>
      <c r="VKX168" s="321"/>
      <c r="VKY168" s="321"/>
      <c r="VKZ168" s="321"/>
      <c r="VLA168" s="321"/>
      <c r="VLB168" s="321"/>
      <c r="VLC168" s="84"/>
      <c r="VLD168" s="321"/>
      <c r="VLE168" s="321"/>
      <c r="VLF168" s="84"/>
      <c r="VLG168" s="85"/>
      <c r="VLH168" s="84"/>
      <c r="VLI168" s="321"/>
      <c r="VLJ168" s="321"/>
      <c r="VLK168" s="321"/>
      <c r="VLL168" s="321"/>
      <c r="VLM168" s="321"/>
      <c r="VLN168" s="321"/>
      <c r="VLO168" s="321"/>
      <c r="VLP168" s="321"/>
      <c r="VLQ168" s="321"/>
      <c r="VLR168" s="321"/>
      <c r="VLS168" s="321"/>
      <c r="VLT168" s="321"/>
      <c r="VLU168" s="84"/>
      <c r="VLV168" s="321"/>
      <c r="VLW168" s="321"/>
      <c r="VLX168" s="84"/>
      <c r="VLY168" s="85"/>
      <c r="VLZ168" s="84"/>
      <c r="VMA168" s="321"/>
      <c r="VMB168" s="321"/>
      <c r="VMC168" s="321"/>
      <c r="VMD168" s="321"/>
      <c r="VME168" s="321"/>
      <c r="VMF168" s="321"/>
      <c r="VMG168" s="321"/>
      <c r="VMH168" s="321"/>
      <c r="VMI168" s="321"/>
      <c r="VMJ168" s="321"/>
      <c r="VMK168" s="321"/>
      <c r="VML168" s="321"/>
      <c r="VMM168" s="84"/>
      <c r="VMN168" s="321"/>
      <c r="VMO168" s="321"/>
      <c r="VMP168" s="84"/>
      <c r="VMQ168" s="85"/>
      <c r="VMR168" s="84"/>
      <c r="VMS168" s="321"/>
      <c r="VMT168" s="321"/>
      <c r="VMU168" s="321"/>
      <c r="VMV168" s="321"/>
      <c r="VMW168" s="321"/>
      <c r="VMX168" s="321"/>
      <c r="VMY168" s="321"/>
      <c r="VMZ168" s="321"/>
      <c r="VNA168" s="321"/>
      <c r="VNB168" s="321"/>
      <c r="VNC168" s="321"/>
      <c r="VND168" s="321"/>
      <c r="VNE168" s="84"/>
      <c r="VNF168" s="321"/>
      <c r="VNG168" s="321"/>
      <c r="VNH168" s="84"/>
      <c r="VNI168" s="85"/>
      <c r="VNJ168" s="84"/>
      <c r="VNK168" s="321"/>
      <c r="VNL168" s="321"/>
      <c r="VNM168" s="321"/>
      <c r="VNN168" s="321"/>
      <c r="VNO168" s="321"/>
      <c r="VNP168" s="321"/>
      <c r="VNQ168" s="321"/>
      <c r="VNR168" s="321"/>
      <c r="VNS168" s="321"/>
      <c r="VNT168" s="321"/>
      <c r="VNU168" s="321"/>
      <c r="VNV168" s="321"/>
      <c r="VNW168" s="84"/>
      <c r="VNX168" s="321"/>
      <c r="VNY168" s="321"/>
      <c r="VNZ168" s="84"/>
      <c r="VOA168" s="85"/>
      <c r="VOB168" s="84"/>
      <c r="VOC168" s="321"/>
      <c r="VOD168" s="321"/>
      <c r="VOE168" s="321"/>
      <c r="VOF168" s="321"/>
      <c r="VOG168" s="321"/>
      <c r="VOH168" s="321"/>
      <c r="VOI168" s="321"/>
      <c r="VOJ168" s="321"/>
      <c r="VOK168" s="321"/>
      <c r="VOL168" s="321"/>
      <c r="VOM168" s="321"/>
      <c r="VON168" s="321"/>
      <c r="VOO168" s="84"/>
      <c r="VOP168" s="321"/>
      <c r="VOQ168" s="321"/>
      <c r="VOR168" s="84"/>
      <c r="VOS168" s="85"/>
      <c r="VOT168" s="84"/>
      <c r="VOU168" s="321"/>
      <c r="VOV168" s="321"/>
      <c r="VOW168" s="321"/>
      <c r="VOX168" s="321"/>
      <c r="VOY168" s="321"/>
      <c r="VOZ168" s="321"/>
      <c r="VPA168" s="321"/>
      <c r="VPB168" s="321"/>
      <c r="VPC168" s="321"/>
      <c r="VPD168" s="321"/>
      <c r="VPE168" s="321"/>
      <c r="VPF168" s="321"/>
      <c r="VPG168" s="84"/>
      <c r="VPH168" s="321"/>
      <c r="VPI168" s="321"/>
      <c r="VPJ168" s="84"/>
      <c r="VPK168" s="85"/>
      <c r="VPL168" s="84"/>
      <c r="VPM168" s="321"/>
      <c r="VPN168" s="321"/>
      <c r="VPO168" s="321"/>
      <c r="VPP168" s="321"/>
      <c r="VPQ168" s="321"/>
      <c r="VPR168" s="321"/>
      <c r="VPS168" s="321"/>
      <c r="VPT168" s="321"/>
      <c r="VPU168" s="321"/>
      <c r="VPV168" s="321"/>
      <c r="VPW168" s="321"/>
      <c r="VPX168" s="321"/>
      <c r="VPY168" s="84"/>
      <c r="VPZ168" s="321"/>
      <c r="VQA168" s="321"/>
      <c r="VQB168" s="84"/>
      <c r="VQC168" s="85"/>
      <c r="VQD168" s="84"/>
      <c r="VQE168" s="321"/>
      <c r="VQF168" s="321"/>
      <c r="VQG168" s="321"/>
      <c r="VQH168" s="321"/>
      <c r="VQI168" s="321"/>
      <c r="VQJ168" s="321"/>
      <c r="VQK168" s="321"/>
      <c r="VQL168" s="321"/>
      <c r="VQM168" s="321"/>
      <c r="VQN168" s="321"/>
      <c r="VQO168" s="321"/>
      <c r="VQP168" s="321"/>
      <c r="VQQ168" s="84"/>
      <c r="VQR168" s="321"/>
      <c r="VQS168" s="321"/>
      <c r="VQT168" s="84"/>
      <c r="VQU168" s="85"/>
      <c r="VQV168" s="84"/>
      <c r="VQW168" s="321"/>
      <c r="VQX168" s="321"/>
      <c r="VQY168" s="321"/>
      <c r="VQZ168" s="321"/>
      <c r="VRA168" s="321"/>
      <c r="VRB168" s="321"/>
      <c r="VRC168" s="321"/>
      <c r="VRD168" s="321"/>
      <c r="VRE168" s="321"/>
      <c r="VRF168" s="321"/>
      <c r="VRG168" s="321"/>
      <c r="VRH168" s="321"/>
      <c r="VRI168" s="84"/>
      <c r="VRJ168" s="321"/>
      <c r="VRK168" s="321"/>
      <c r="VRL168" s="84"/>
      <c r="VRM168" s="85"/>
      <c r="VRN168" s="84"/>
      <c r="VRO168" s="321"/>
      <c r="VRP168" s="321"/>
      <c r="VRQ168" s="321"/>
      <c r="VRR168" s="321"/>
      <c r="VRS168" s="321"/>
      <c r="VRT168" s="321"/>
      <c r="VRU168" s="321"/>
      <c r="VRV168" s="321"/>
      <c r="VRW168" s="321"/>
      <c r="VRX168" s="321"/>
      <c r="VRY168" s="321"/>
      <c r="VRZ168" s="321"/>
      <c r="VSA168" s="84"/>
      <c r="VSB168" s="321"/>
      <c r="VSC168" s="321"/>
      <c r="VSD168" s="84"/>
      <c r="VSE168" s="85"/>
      <c r="VSF168" s="84"/>
      <c r="VSG168" s="321"/>
      <c r="VSH168" s="321"/>
      <c r="VSI168" s="321"/>
      <c r="VSJ168" s="321"/>
      <c r="VSK168" s="321"/>
      <c r="VSL168" s="321"/>
      <c r="VSM168" s="321"/>
      <c r="VSN168" s="321"/>
      <c r="VSO168" s="321"/>
      <c r="VSP168" s="321"/>
      <c r="VSQ168" s="321"/>
      <c r="VSR168" s="321"/>
      <c r="VSS168" s="84"/>
      <c r="VST168" s="321"/>
      <c r="VSU168" s="321"/>
      <c r="VSV168" s="84"/>
      <c r="VSW168" s="85"/>
      <c r="VSX168" s="84"/>
      <c r="VSY168" s="321"/>
      <c r="VSZ168" s="321"/>
      <c r="VTA168" s="321"/>
      <c r="VTB168" s="321"/>
      <c r="VTC168" s="321"/>
      <c r="VTD168" s="321"/>
      <c r="VTE168" s="321"/>
      <c r="VTF168" s="321"/>
      <c r="VTG168" s="321"/>
      <c r="VTH168" s="321"/>
      <c r="VTI168" s="321"/>
      <c r="VTJ168" s="321"/>
      <c r="VTK168" s="84"/>
      <c r="VTL168" s="321"/>
      <c r="VTM168" s="321"/>
      <c r="VTN168" s="84"/>
      <c r="VTO168" s="85"/>
      <c r="VTP168" s="84"/>
      <c r="VTQ168" s="321"/>
      <c r="VTR168" s="321"/>
      <c r="VTS168" s="321"/>
      <c r="VTT168" s="321"/>
      <c r="VTU168" s="321"/>
      <c r="VTV168" s="321"/>
      <c r="VTW168" s="321"/>
      <c r="VTX168" s="321"/>
      <c r="VTY168" s="321"/>
      <c r="VTZ168" s="321"/>
      <c r="VUA168" s="321"/>
      <c r="VUB168" s="321"/>
      <c r="VUC168" s="84"/>
      <c r="VUD168" s="321"/>
      <c r="VUE168" s="321"/>
      <c r="VUF168" s="84"/>
      <c r="VUG168" s="85"/>
      <c r="VUH168" s="84"/>
      <c r="VUI168" s="321"/>
      <c r="VUJ168" s="321"/>
      <c r="VUK168" s="321"/>
      <c r="VUL168" s="321"/>
      <c r="VUM168" s="321"/>
      <c r="VUN168" s="321"/>
      <c r="VUO168" s="321"/>
      <c r="VUP168" s="321"/>
      <c r="VUQ168" s="321"/>
      <c r="VUR168" s="321"/>
      <c r="VUS168" s="321"/>
      <c r="VUT168" s="321"/>
      <c r="VUU168" s="84"/>
      <c r="VUV168" s="321"/>
      <c r="VUW168" s="321"/>
      <c r="VUX168" s="84"/>
      <c r="VUY168" s="85"/>
      <c r="VUZ168" s="84"/>
      <c r="VVA168" s="321"/>
      <c r="VVB168" s="321"/>
      <c r="VVC168" s="321"/>
      <c r="VVD168" s="321"/>
      <c r="VVE168" s="321"/>
      <c r="VVF168" s="321"/>
      <c r="VVG168" s="321"/>
      <c r="VVH168" s="321"/>
      <c r="VVI168" s="321"/>
      <c r="VVJ168" s="321"/>
      <c r="VVK168" s="321"/>
      <c r="VVL168" s="321"/>
      <c r="VVM168" s="84"/>
      <c r="VVN168" s="321"/>
      <c r="VVO168" s="321"/>
      <c r="VVP168" s="84"/>
      <c r="VVQ168" s="85"/>
      <c r="VVR168" s="84"/>
      <c r="VVS168" s="321"/>
      <c r="VVT168" s="321"/>
      <c r="VVU168" s="321"/>
      <c r="VVV168" s="321"/>
      <c r="VVW168" s="321"/>
      <c r="VVX168" s="321"/>
      <c r="VVY168" s="321"/>
      <c r="VVZ168" s="321"/>
      <c r="VWA168" s="321"/>
      <c r="VWB168" s="321"/>
      <c r="VWC168" s="321"/>
      <c r="VWD168" s="321"/>
      <c r="VWE168" s="84"/>
      <c r="VWF168" s="321"/>
      <c r="VWG168" s="321"/>
      <c r="VWH168" s="84"/>
      <c r="VWI168" s="85"/>
      <c r="VWJ168" s="84"/>
      <c r="VWK168" s="321"/>
      <c r="VWL168" s="321"/>
      <c r="VWM168" s="321"/>
      <c r="VWN168" s="321"/>
      <c r="VWO168" s="321"/>
      <c r="VWP168" s="321"/>
      <c r="VWQ168" s="321"/>
      <c r="VWR168" s="321"/>
      <c r="VWS168" s="321"/>
      <c r="VWT168" s="321"/>
      <c r="VWU168" s="321"/>
      <c r="VWV168" s="321"/>
      <c r="VWW168" s="84"/>
      <c r="VWX168" s="321"/>
      <c r="VWY168" s="321"/>
      <c r="VWZ168" s="84"/>
      <c r="VXA168" s="85"/>
      <c r="VXB168" s="84"/>
      <c r="VXC168" s="321"/>
      <c r="VXD168" s="321"/>
      <c r="VXE168" s="321"/>
      <c r="VXF168" s="321"/>
      <c r="VXG168" s="321"/>
      <c r="VXH168" s="321"/>
      <c r="VXI168" s="321"/>
      <c r="VXJ168" s="321"/>
      <c r="VXK168" s="321"/>
      <c r="VXL168" s="321"/>
      <c r="VXM168" s="321"/>
      <c r="VXN168" s="321"/>
      <c r="VXO168" s="84"/>
      <c r="VXP168" s="321"/>
      <c r="VXQ168" s="321"/>
      <c r="VXR168" s="84"/>
      <c r="VXS168" s="85"/>
      <c r="VXT168" s="84"/>
      <c r="VXU168" s="321"/>
      <c r="VXV168" s="321"/>
      <c r="VXW168" s="321"/>
      <c r="VXX168" s="321"/>
      <c r="VXY168" s="321"/>
      <c r="VXZ168" s="321"/>
      <c r="VYA168" s="321"/>
      <c r="VYB168" s="321"/>
      <c r="VYC168" s="321"/>
      <c r="VYD168" s="321"/>
      <c r="VYE168" s="321"/>
      <c r="VYF168" s="321"/>
      <c r="VYG168" s="84"/>
      <c r="VYH168" s="321"/>
      <c r="VYI168" s="321"/>
      <c r="VYJ168" s="84"/>
      <c r="VYK168" s="85"/>
      <c r="VYL168" s="84"/>
      <c r="VYM168" s="321"/>
      <c r="VYN168" s="321"/>
      <c r="VYO168" s="321"/>
      <c r="VYP168" s="321"/>
      <c r="VYQ168" s="321"/>
      <c r="VYR168" s="321"/>
      <c r="VYS168" s="321"/>
      <c r="VYT168" s="321"/>
      <c r="VYU168" s="321"/>
      <c r="VYV168" s="321"/>
      <c r="VYW168" s="321"/>
      <c r="VYX168" s="321"/>
      <c r="VYY168" s="84"/>
      <c r="VYZ168" s="321"/>
      <c r="VZA168" s="321"/>
      <c r="VZB168" s="84"/>
      <c r="VZC168" s="85"/>
      <c r="VZD168" s="84"/>
      <c r="VZE168" s="321"/>
      <c r="VZF168" s="321"/>
      <c r="VZG168" s="321"/>
      <c r="VZH168" s="321"/>
      <c r="VZI168" s="321"/>
      <c r="VZJ168" s="321"/>
      <c r="VZK168" s="321"/>
      <c r="VZL168" s="321"/>
      <c r="VZM168" s="321"/>
      <c r="VZN168" s="321"/>
      <c r="VZO168" s="321"/>
      <c r="VZP168" s="321"/>
      <c r="VZQ168" s="84"/>
      <c r="VZR168" s="321"/>
      <c r="VZS168" s="321"/>
      <c r="VZT168" s="84"/>
      <c r="VZU168" s="85"/>
      <c r="VZV168" s="84"/>
      <c r="VZW168" s="321"/>
      <c r="VZX168" s="321"/>
      <c r="VZY168" s="321"/>
      <c r="VZZ168" s="321"/>
      <c r="WAA168" s="321"/>
      <c r="WAB168" s="321"/>
      <c r="WAC168" s="321"/>
      <c r="WAD168" s="321"/>
      <c r="WAE168" s="321"/>
      <c r="WAF168" s="321"/>
      <c r="WAG168" s="321"/>
      <c r="WAH168" s="321"/>
      <c r="WAI168" s="84"/>
      <c r="WAJ168" s="321"/>
      <c r="WAK168" s="321"/>
      <c r="WAL168" s="84"/>
      <c r="WAM168" s="85"/>
      <c r="WAN168" s="84"/>
      <c r="WAO168" s="321"/>
      <c r="WAP168" s="321"/>
      <c r="WAQ168" s="321"/>
      <c r="WAR168" s="321"/>
      <c r="WAS168" s="321"/>
      <c r="WAT168" s="321"/>
      <c r="WAU168" s="321"/>
      <c r="WAV168" s="321"/>
      <c r="WAW168" s="321"/>
      <c r="WAX168" s="321"/>
      <c r="WAY168" s="321"/>
      <c r="WAZ168" s="321"/>
      <c r="WBA168" s="84"/>
      <c r="WBB168" s="321"/>
      <c r="WBC168" s="321"/>
      <c r="WBD168" s="84"/>
      <c r="WBE168" s="85"/>
      <c r="WBF168" s="84"/>
      <c r="WBG168" s="321"/>
      <c r="WBH168" s="321"/>
      <c r="WBI168" s="321"/>
      <c r="WBJ168" s="321"/>
      <c r="WBK168" s="321"/>
      <c r="WBL168" s="321"/>
      <c r="WBM168" s="321"/>
      <c r="WBN168" s="321"/>
      <c r="WBO168" s="321"/>
      <c r="WBP168" s="321"/>
      <c r="WBQ168" s="321"/>
      <c r="WBR168" s="321"/>
      <c r="WBS168" s="84"/>
      <c r="WBT168" s="321"/>
      <c r="WBU168" s="321"/>
      <c r="WBV168" s="84"/>
      <c r="WBW168" s="85"/>
      <c r="WBX168" s="84"/>
      <c r="WBY168" s="321"/>
      <c r="WBZ168" s="321"/>
      <c r="WCA168" s="321"/>
      <c r="WCB168" s="321"/>
      <c r="WCC168" s="321"/>
      <c r="WCD168" s="321"/>
      <c r="WCE168" s="321"/>
      <c r="WCF168" s="321"/>
      <c r="WCG168" s="321"/>
      <c r="WCH168" s="321"/>
      <c r="WCI168" s="321"/>
      <c r="WCJ168" s="321"/>
      <c r="WCK168" s="84"/>
      <c r="WCL168" s="321"/>
      <c r="WCM168" s="321"/>
      <c r="WCN168" s="84"/>
      <c r="WCO168" s="85"/>
      <c r="WCP168" s="84"/>
      <c r="WCQ168" s="321"/>
      <c r="WCR168" s="321"/>
      <c r="WCS168" s="321"/>
      <c r="WCT168" s="321"/>
      <c r="WCU168" s="321"/>
      <c r="WCV168" s="321"/>
      <c r="WCW168" s="321"/>
      <c r="WCX168" s="321"/>
      <c r="WCY168" s="321"/>
      <c r="WCZ168" s="321"/>
      <c r="WDA168" s="321"/>
      <c r="WDB168" s="321"/>
      <c r="WDC168" s="84"/>
      <c r="WDD168" s="321"/>
      <c r="WDE168" s="321"/>
      <c r="WDF168" s="84"/>
      <c r="WDG168" s="85"/>
      <c r="WDH168" s="84"/>
      <c r="WDI168" s="321"/>
      <c r="WDJ168" s="321"/>
      <c r="WDK168" s="321"/>
      <c r="WDL168" s="321"/>
      <c r="WDM168" s="321"/>
      <c r="WDN168" s="321"/>
      <c r="WDO168" s="321"/>
      <c r="WDP168" s="321"/>
      <c r="WDQ168" s="321"/>
      <c r="WDR168" s="321"/>
      <c r="WDS168" s="321"/>
      <c r="WDT168" s="321"/>
      <c r="WDU168" s="84"/>
      <c r="WDV168" s="321"/>
      <c r="WDW168" s="321"/>
      <c r="WDX168" s="84"/>
      <c r="WDY168" s="85"/>
      <c r="WDZ168" s="84"/>
      <c r="WEA168" s="321"/>
      <c r="WEB168" s="321"/>
      <c r="WEC168" s="321"/>
      <c r="WED168" s="321"/>
      <c r="WEE168" s="321"/>
      <c r="WEF168" s="321"/>
      <c r="WEG168" s="321"/>
      <c r="WEH168" s="321"/>
      <c r="WEI168" s="321"/>
      <c r="WEJ168" s="321"/>
      <c r="WEK168" s="321"/>
      <c r="WEL168" s="321"/>
      <c r="WEM168" s="84"/>
      <c r="WEN168" s="321"/>
      <c r="WEO168" s="321"/>
      <c r="WEP168" s="84"/>
      <c r="WEQ168" s="85"/>
      <c r="WER168" s="84"/>
      <c r="WES168" s="321"/>
      <c r="WET168" s="321"/>
      <c r="WEU168" s="321"/>
      <c r="WEV168" s="321"/>
      <c r="WEW168" s="321"/>
      <c r="WEX168" s="321"/>
      <c r="WEY168" s="321"/>
      <c r="WEZ168" s="321"/>
      <c r="WFA168" s="321"/>
      <c r="WFB168" s="321"/>
      <c r="WFC168" s="321"/>
      <c r="WFD168" s="321"/>
      <c r="WFE168" s="84"/>
      <c r="WFF168" s="321"/>
      <c r="WFG168" s="321"/>
      <c r="WFH168" s="84"/>
      <c r="WFI168" s="85"/>
      <c r="WFJ168" s="84"/>
      <c r="WFK168" s="321"/>
      <c r="WFL168" s="321"/>
      <c r="WFM168" s="321"/>
      <c r="WFN168" s="321"/>
      <c r="WFO168" s="321"/>
      <c r="WFP168" s="321"/>
      <c r="WFQ168" s="321"/>
      <c r="WFR168" s="321"/>
      <c r="WFS168" s="321"/>
      <c r="WFT168" s="321"/>
      <c r="WFU168" s="321"/>
      <c r="WFV168" s="321"/>
      <c r="WFW168" s="84"/>
      <c r="WFX168" s="321"/>
      <c r="WFY168" s="321"/>
      <c r="WFZ168" s="84"/>
      <c r="WGA168" s="85"/>
      <c r="WGB168" s="84"/>
      <c r="WGC168" s="321"/>
      <c r="WGD168" s="321"/>
      <c r="WGE168" s="321"/>
      <c r="WGF168" s="321"/>
      <c r="WGG168" s="321"/>
      <c r="WGH168" s="321"/>
      <c r="WGI168" s="321"/>
      <c r="WGJ168" s="321"/>
      <c r="WGK168" s="321"/>
      <c r="WGL168" s="321"/>
      <c r="WGM168" s="321"/>
      <c r="WGN168" s="321"/>
      <c r="WGO168" s="84"/>
      <c r="WGP168" s="321"/>
      <c r="WGQ168" s="321"/>
      <c r="WGR168" s="84"/>
      <c r="WGS168" s="85"/>
      <c r="WGT168" s="84"/>
      <c r="WGU168" s="321"/>
      <c r="WGV168" s="321"/>
      <c r="WGW168" s="321"/>
      <c r="WGX168" s="321"/>
      <c r="WGY168" s="321"/>
      <c r="WGZ168" s="321"/>
      <c r="WHA168" s="321"/>
      <c r="WHB168" s="321"/>
      <c r="WHC168" s="321"/>
      <c r="WHD168" s="321"/>
      <c r="WHE168" s="321"/>
      <c r="WHF168" s="321"/>
      <c r="WHG168" s="84"/>
      <c r="WHH168" s="321"/>
      <c r="WHI168" s="321"/>
      <c r="WHJ168" s="84"/>
      <c r="WHK168" s="85"/>
      <c r="WHL168" s="84"/>
      <c r="WHM168" s="321"/>
      <c r="WHN168" s="321"/>
      <c r="WHO168" s="321"/>
      <c r="WHP168" s="321"/>
      <c r="WHQ168" s="321"/>
      <c r="WHR168" s="321"/>
      <c r="WHS168" s="321"/>
      <c r="WHT168" s="321"/>
      <c r="WHU168" s="321"/>
      <c r="WHV168" s="321"/>
      <c r="WHW168" s="321"/>
      <c r="WHX168" s="321"/>
      <c r="WHY168" s="84"/>
      <c r="WHZ168" s="321"/>
      <c r="WIA168" s="321"/>
      <c r="WIB168" s="84"/>
      <c r="WIC168" s="85"/>
      <c r="WID168" s="84"/>
      <c r="WIE168" s="321"/>
      <c r="WIF168" s="321"/>
      <c r="WIG168" s="321"/>
      <c r="WIH168" s="321"/>
      <c r="WII168" s="321"/>
      <c r="WIJ168" s="321"/>
      <c r="WIK168" s="321"/>
      <c r="WIL168" s="321"/>
      <c r="WIM168" s="321"/>
      <c r="WIN168" s="321"/>
      <c r="WIO168" s="321"/>
      <c r="WIP168" s="321"/>
      <c r="WIQ168" s="84"/>
      <c r="WIR168" s="321"/>
      <c r="WIS168" s="321"/>
      <c r="WIT168" s="84"/>
      <c r="WIU168" s="85"/>
      <c r="WIV168" s="84"/>
      <c r="WIW168" s="321"/>
      <c r="WIX168" s="321"/>
      <c r="WIY168" s="321"/>
      <c r="WIZ168" s="321"/>
      <c r="WJA168" s="321"/>
      <c r="WJB168" s="321"/>
      <c r="WJC168" s="321"/>
      <c r="WJD168" s="321"/>
      <c r="WJE168" s="321"/>
      <c r="WJF168" s="321"/>
      <c r="WJG168" s="321"/>
      <c r="WJH168" s="321"/>
      <c r="WJI168" s="84"/>
      <c r="WJJ168" s="321"/>
      <c r="WJK168" s="321"/>
      <c r="WJL168" s="84"/>
      <c r="WJM168" s="85"/>
      <c r="WJN168" s="84"/>
      <c r="WJO168" s="321"/>
      <c r="WJP168" s="321"/>
      <c r="WJQ168" s="321"/>
      <c r="WJR168" s="321"/>
      <c r="WJS168" s="321"/>
      <c r="WJT168" s="321"/>
      <c r="WJU168" s="321"/>
      <c r="WJV168" s="321"/>
      <c r="WJW168" s="321"/>
      <c r="WJX168" s="321"/>
      <c r="WJY168" s="321"/>
      <c r="WJZ168" s="321"/>
      <c r="WKA168" s="84"/>
      <c r="WKB168" s="321"/>
      <c r="WKC168" s="321"/>
      <c r="WKD168" s="84"/>
      <c r="WKE168" s="85"/>
      <c r="WKF168" s="84"/>
      <c r="WKG168" s="321"/>
      <c r="WKH168" s="321"/>
      <c r="WKI168" s="321"/>
      <c r="WKJ168" s="321"/>
      <c r="WKK168" s="321"/>
      <c r="WKL168" s="321"/>
      <c r="WKM168" s="321"/>
      <c r="WKN168" s="321"/>
      <c r="WKO168" s="321"/>
      <c r="WKP168" s="321"/>
      <c r="WKQ168" s="321"/>
      <c r="WKR168" s="321"/>
      <c r="WKS168" s="84"/>
      <c r="WKT168" s="321"/>
      <c r="WKU168" s="321"/>
      <c r="WKV168" s="84"/>
      <c r="WKW168" s="85"/>
      <c r="WKX168" s="84"/>
      <c r="WKY168" s="321"/>
      <c r="WKZ168" s="321"/>
      <c r="WLA168" s="321"/>
      <c r="WLB168" s="321"/>
      <c r="WLC168" s="321"/>
      <c r="WLD168" s="321"/>
      <c r="WLE168" s="321"/>
      <c r="WLF168" s="321"/>
      <c r="WLG168" s="321"/>
      <c r="WLH168" s="321"/>
      <c r="WLI168" s="321"/>
      <c r="WLJ168" s="321"/>
      <c r="WLK168" s="84"/>
      <c r="WLL168" s="321"/>
      <c r="WLM168" s="321"/>
      <c r="WLN168" s="84"/>
      <c r="WLO168" s="85"/>
      <c r="WLP168" s="84"/>
      <c r="WLQ168" s="321"/>
      <c r="WLR168" s="321"/>
      <c r="WLS168" s="321"/>
      <c r="WLT168" s="321"/>
      <c r="WLU168" s="321"/>
      <c r="WLV168" s="321"/>
      <c r="WLW168" s="321"/>
      <c r="WLX168" s="321"/>
      <c r="WLY168" s="321"/>
      <c r="WLZ168" s="321"/>
      <c r="WMA168" s="321"/>
      <c r="WMB168" s="321"/>
      <c r="WMC168" s="84"/>
      <c r="WMD168" s="321"/>
      <c r="WME168" s="321"/>
      <c r="WMF168" s="84"/>
      <c r="WMG168" s="85"/>
      <c r="WMH168" s="84"/>
      <c r="WMI168" s="321"/>
      <c r="WMJ168" s="321"/>
      <c r="WMK168" s="321"/>
      <c r="WML168" s="321"/>
      <c r="WMM168" s="321"/>
      <c r="WMN168" s="321"/>
      <c r="WMO168" s="321"/>
      <c r="WMP168" s="321"/>
      <c r="WMQ168" s="321"/>
      <c r="WMR168" s="321"/>
      <c r="WMS168" s="321"/>
      <c r="WMT168" s="321"/>
      <c r="WMU168" s="84"/>
      <c r="WMV168" s="321"/>
      <c r="WMW168" s="321"/>
      <c r="WMX168" s="84"/>
      <c r="WMY168" s="85"/>
      <c r="WMZ168" s="84"/>
      <c r="WNA168" s="321"/>
      <c r="WNB168" s="321"/>
      <c r="WNC168" s="321"/>
      <c r="WND168" s="321"/>
      <c r="WNE168" s="321"/>
      <c r="WNF168" s="321"/>
      <c r="WNG168" s="321"/>
      <c r="WNH168" s="321"/>
      <c r="WNI168" s="321"/>
      <c r="WNJ168" s="321"/>
      <c r="WNK168" s="321"/>
      <c r="WNL168" s="321"/>
      <c r="WNM168" s="84"/>
      <c r="WNN168" s="321"/>
      <c r="WNO168" s="321"/>
      <c r="WNP168" s="84"/>
      <c r="WNQ168" s="85"/>
      <c r="WNR168" s="84"/>
      <c r="WNS168" s="321"/>
      <c r="WNT168" s="321"/>
      <c r="WNU168" s="321"/>
      <c r="WNV168" s="321"/>
      <c r="WNW168" s="321"/>
      <c r="WNX168" s="321"/>
      <c r="WNY168" s="321"/>
      <c r="WNZ168" s="321"/>
      <c r="WOA168" s="321"/>
      <c r="WOB168" s="321"/>
      <c r="WOC168" s="321"/>
      <c r="WOD168" s="321"/>
      <c r="WOE168" s="84"/>
      <c r="WOF168" s="321"/>
      <c r="WOG168" s="321"/>
      <c r="WOH168" s="84"/>
      <c r="WOI168" s="85"/>
      <c r="WOJ168" s="84"/>
      <c r="WOK168" s="321"/>
      <c r="WOL168" s="321"/>
      <c r="WOM168" s="321"/>
      <c r="WON168" s="321"/>
      <c r="WOO168" s="321"/>
      <c r="WOP168" s="321"/>
      <c r="WOQ168" s="321"/>
      <c r="WOR168" s="321"/>
      <c r="WOS168" s="321"/>
      <c r="WOT168" s="321"/>
      <c r="WOU168" s="321"/>
      <c r="WOV168" s="321"/>
      <c r="WOW168" s="84"/>
      <c r="WOX168" s="321"/>
      <c r="WOY168" s="321"/>
      <c r="WOZ168" s="84"/>
      <c r="WPA168" s="85"/>
      <c r="WPB168" s="84"/>
      <c r="WPC168" s="321"/>
      <c r="WPD168" s="321"/>
      <c r="WPE168" s="321"/>
      <c r="WPF168" s="321"/>
      <c r="WPG168" s="321"/>
      <c r="WPH168" s="321"/>
      <c r="WPI168" s="321"/>
      <c r="WPJ168" s="321"/>
      <c r="WPK168" s="321"/>
      <c r="WPL168" s="321"/>
      <c r="WPM168" s="321"/>
      <c r="WPN168" s="321"/>
      <c r="WPO168" s="84"/>
      <c r="WPP168" s="321"/>
      <c r="WPQ168" s="321"/>
      <c r="WPR168" s="84"/>
      <c r="WPS168" s="85"/>
      <c r="WPT168" s="84"/>
      <c r="WPU168" s="321"/>
      <c r="WPV168" s="321"/>
      <c r="WPW168" s="321"/>
      <c r="WPX168" s="321"/>
      <c r="WPY168" s="321"/>
      <c r="WPZ168" s="321"/>
      <c r="WQA168" s="321"/>
      <c r="WQB168" s="321"/>
      <c r="WQC168" s="321"/>
      <c r="WQD168" s="321"/>
      <c r="WQE168" s="321"/>
      <c r="WQF168" s="321"/>
      <c r="WQG168" s="84"/>
      <c r="WQH168" s="321"/>
      <c r="WQI168" s="321"/>
      <c r="WQJ168" s="84"/>
      <c r="WQK168" s="85"/>
      <c r="WQL168" s="84"/>
      <c r="WQM168" s="321"/>
      <c r="WQN168" s="321"/>
      <c r="WQO168" s="321"/>
      <c r="WQP168" s="321"/>
      <c r="WQQ168" s="321"/>
      <c r="WQR168" s="321"/>
      <c r="WQS168" s="321"/>
      <c r="WQT168" s="321"/>
      <c r="WQU168" s="321"/>
      <c r="WQV168" s="321"/>
      <c r="WQW168" s="321"/>
      <c r="WQX168" s="321"/>
      <c r="WQY168" s="84"/>
      <c r="WQZ168" s="321"/>
      <c r="WRA168" s="321"/>
      <c r="WRB168" s="84"/>
      <c r="WRC168" s="85"/>
      <c r="WRD168" s="84"/>
      <c r="WRE168" s="321"/>
      <c r="WRF168" s="321"/>
      <c r="WRG168" s="321"/>
      <c r="WRH168" s="321"/>
      <c r="WRI168" s="321"/>
      <c r="WRJ168" s="321"/>
      <c r="WRK168" s="321"/>
      <c r="WRL168" s="321"/>
      <c r="WRM168" s="321"/>
      <c r="WRN168" s="321"/>
      <c r="WRO168" s="321"/>
      <c r="WRP168" s="321"/>
      <c r="WRQ168" s="84"/>
      <c r="WRR168" s="321"/>
      <c r="WRS168" s="321"/>
      <c r="WRT168" s="84"/>
      <c r="WRU168" s="85"/>
      <c r="WRV168" s="84"/>
      <c r="WRW168" s="321"/>
      <c r="WRX168" s="321"/>
      <c r="WRY168" s="321"/>
      <c r="WRZ168" s="321"/>
      <c r="WSA168" s="321"/>
      <c r="WSB168" s="321"/>
      <c r="WSC168" s="321"/>
      <c r="WSD168" s="321"/>
      <c r="WSE168" s="321"/>
      <c r="WSF168" s="321"/>
      <c r="WSG168" s="321"/>
      <c r="WSH168" s="321"/>
      <c r="WSI168" s="84"/>
      <c r="WSJ168" s="321"/>
      <c r="WSK168" s="321"/>
      <c r="WSL168" s="84"/>
      <c r="WSM168" s="85"/>
      <c r="WSN168" s="84"/>
      <c r="WSO168" s="321"/>
      <c r="WSP168" s="321"/>
      <c r="WSQ168" s="321"/>
      <c r="WSR168" s="321"/>
      <c r="WSS168" s="321"/>
      <c r="WST168" s="321"/>
      <c r="WSU168" s="321"/>
      <c r="WSV168" s="321"/>
      <c r="WSW168" s="321"/>
      <c r="WSX168" s="321"/>
      <c r="WSY168" s="321"/>
      <c r="WSZ168" s="321"/>
      <c r="WTA168" s="84"/>
      <c r="WTB168" s="321"/>
      <c r="WTC168" s="321"/>
      <c r="WTD168" s="84"/>
      <c r="WTE168" s="85"/>
      <c r="WTF168" s="84"/>
      <c r="WTG168" s="321"/>
      <c r="WTH168" s="321"/>
      <c r="WTI168" s="321"/>
      <c r="WTJ168" s="321"/>
      <c r="WTK168" s="321"/>
      <c r="WTL168" s="321"/>
      <c r="WTM168" s="321"/>
      <c r="WTN168" s="321"/>
      <c r="WTO168" s="321"/>
      <c r="WTP168" s="321"/>
      <c r="WTQ168" s="321"/>
      <c r="WTR168" s="321"/>
      <c r="WTS168" s="84"/>
      <c r="WTT168" s="321"/>
      <c r="WTU168" s="321"/>
      <c r="WTV168" s="84"/>
      <c r="WTW168" s="85"/>
      <c r="WTX168" s="84"/>
      <c r="WTY168" s="321"/>
      <c r="WTZ168" s="321"/>
      <c r="WUA168" s="321"/>
      <c r="WUB168" s="321"/>
      <c r="WUC168" s="321"/>
      <c r="WUD168" s="321"/>
      <c r="WUE168" s="321"/>
      <c r="WUF168" s="321"/>
      <c r="WUG168" s="321"/>
      <c r="WUH168" s="321"/>
      <c r="WUI168" s="321"/>
      <c r="WUJ168" s="321"/>
      <c r="WUK168" s="84"/>
      <c r="WUL168" s="321"/>
      <c r="WUM168" s="321"/>
      <c r="WUN168" s="84"/>
      <c r="WUO168" s="85"/>
      <c r="WUP168" s="84"/>
      <c r="WUQ168" s="321"/>
      <c r="WUR168" s="321"/>
      <c r="WUS168" s="321"/>
      <c r="WUT168" s="321"/>
      <c r="WUU168" s="321"/>
      <c r="WUV168" s="321"/>
      <c r="WUW168" s="321"/>
      <c r="WUX168" s="321"/>
      <c r="WUY168" s="321"/>
      <c r="WUZ168" s="321"/>
      <c r="WVA168" s="321"/>
      <c r="WVB168" s="321"/>
      <c r="WVC168" s="84"/>
      <c r="WVD168" s="321"/>
      <c r="WVE168" s="321"/>
      <c r="WVF168" s="84"/>
      <c r="WVG168" s="85"/>
      <c r="WVH168" s="84"/>
      <c r="WVI168" s="321"/>
      <c r="WVJ168" s="321"/>
      <c r="WVK168" s="321"/>
      <c r="WVL168" s="321"/>
      <c r="WVM168" s="321"/>
      <c r="WVN168" s="321"/>
      <c r="WVO168" s="321"/>
      <c r="WVP168" s="321"/>
      <c r="WVQ168" s="321"/>
      <c r="WVR168" s="321"/>
      <c r="WVS168" s="321"/>
      <c r="WVT168" s="321"/>
      <c r="WVU168" s="84"/>
      <c r="WVV168" s="321"/>
      <c r="WVW168" s="321"/>
      <c r="WVX168" s="84"/>
      <c r="WVY168" s="85"/>
      <c r="WVZ168" s="84"/>
      <c r="WWA168" s="321"/>
      <c r="WWB168" s="321"/>
      <c r="WWC168" s="321"/>
      <c r="WWD168" s="321"/>
      <c r="WWE168" s="321"/>
      <c r="WWF168" s="321"/>
      <c r="WWG168" s="321"/>
      <c r="WWH168" s="321"/>
      <c r="WWI168" s="321"/>
      <c r="WWJ168" s="321"/>
      <c r="WWK168" s="321"/>
      <c r="WWL168" s="321"/>
      <c r="WWM168" s="84"/>
      <c r="WWN168" s="321"/>
      <c r="WWO168" s="321"/>
      <c r="WWP168" s="84"/>
      <c r="WWQ168" s="85"/>
      <c r="WWR168" s="84"/>
      <c r="WWS168" s="321"/>
      <c r="WWT168" s="321"/>
      <c r="WWU168" s="321"/>
      <c r="WWV168" s="321"/>
      <c r="WWW168" s="321"/>
      <c r="WWX168" s="321"/>
      <c r="WWY168" s="321"/>
      <c r="WWZ168" s="321"/>
      <c r="WXA168" s="321"/>
      <c r="WXB168" s="321"/>
      <c r="WXC168" s="321"/>
      <c r="WXD168" s="321"/>
      <c r="WXE168" s="84"/>
      <c r="WXF168" s="321"/>
      <c r="WXG168" s="321"/>
      <c r="WXH168" s="84"/>
      <c r="WXI168" s="85"/>
      <c r="WXJ168" s="84"/>
      <c r="WXK168" s="321"/>
      <c r="WXL168" s="321"/>
      <c r="WXM168" s="321"/>
      <c r="WXN168" s="321"/>
      <c r="WXO168" s="321"/>
      <c r="WXP168" s="321"/>
      <c r="WXQ168" s="321"/>
      <c r="WXR168" s="321"/>
      <c r="WXS168" s="321"/>
      <c r="WXT168" s="321"/>
      <c r="WXU168" s="321"/>
      <c r="WXV168" s="321"/>
      <c r="WXW168" s="84"/>
      <c r="WXX168" s="321"/>
      <c r="WXY168" s="321"/>
      <c r="WXZ168" s="84"/>
      <c r="WYA168" s="85"/>
      <c r="WYB168" s="84"/>
      <c r="WYC168" s="321"/>
      <c r="WYD168" s="321"/>
      <c r="WYE168" s="321"/>
      <c r="WYF168" s="321"/>
      <c r="WYG168" s="321"/>
      <c r="WYH168" s="321"/>
      <c r="WYI168" s="321"/>
      <c r="WYJ168" s="321"/>
      <c r="WYK168" s="321"/>
      <c r="WYL168" s="321"/>
      <c r="WYM168" s="321"/>
      <c r="WYN168" s="321"/>
      <c r="WYO168" s="84"/>
      <c r="WYP168" s="321"/>
      <c r="WYQ168" s="321"/>
      <c r="WYR168" s="84"/>
      <c r="WYS168" s="85"/>
      <c r="WYT168" s="84"/>
      <c r="WYU168" s="321"/>
      <c r="WYV168" s="321"/>
      <c r="WYW168" s="321"/>
      <c r="WYX168" s="321"/>
      <c r="WYY168" s="321"/>
      <c r="WYZ168" s="321"/>
      <c r="WZA168" s="321"/>
      <c r="WZB168" s="321"/>
      <c r="WZC168" s="321"/>
      <c r="WZD168" s="321"/>
      <c r="WZE168" s="321"/>
      <c r="WZF168" s="321"/>
      <c r="WZG168" s="84"/>
      <c r="WZH168" s="321"/>
      <c r="WZI168" s="321"/>
      <c r="WZJ168" s="84"/>
      <c r="WZK168" s="85"/>
      <c r="WZL168" s="84"/>
      <c r="WZM168" s="321"/>
      <c r="WZN168" s="321"/>
      <c r="WZO168" s="321"/>
      <c r="WZP168" s="321"/>
      <c r="WZQ168" s="321"/>
      <c r="WZR168" s="321"/>
      <c r="WZS168" s="321"/>
      <c r="WZT168" s="321"/>
      <c r="WZU168" s="321"/>
      <c r="WZV168" s="321"/>
      <c r="WZW168" s="321"/>
      <c r="WZX168" s="321"/>
      <c r="WZY168" s="84"/>
      <c r="WZZ168" s="321"/>
      <c r="XAA168" s="321"/>
      <c r="XAB168" s="84"/>
      <c r="XAC168" s="85"/>
      <c r="XAD168" s="84"/>
      <c r="XAE168" s="321"/>
      <c r="XAF168" s="321"/>
      <c r="XAG168" s="321"/>
      <c r="XAH168" s="321"/>
      <c r="XAI168" s="321"/>
      <c r="XAJ168" s="321"/>
      <c r="XAK168" s="321"/>
      <c r="XAL168" s="321"/>
      <c r="XAM168" s="321"/>
      <c r="XAN168" s="321"/>
      <c r="XAO168" s="321"/>
      <c r="XAP168" s="321"/>
      <c r="XAQ168" s="84"/>
      <c r="XAR168" s="321"/>
      <c r="XAS168" s="321"/>
      <c r="XAT168" s="84"/>
      <c r="XAU168" s="85"/>
      <c r="XAV168" s="84"/>
      <c r="XAW168" s="321"/>
      <c r="XAX168" s="321"/>
      <c r="XAY168" s="321"/>
      <c r="XAZ168" s="321"/>
      <c r="XBA168" s="321"/>
      <c r="XBB168" s="321"/>
      <c r="XBC168" s="321"/>
      <c r="XBD168" s="321"/>
      <c r="XBE168" s="321"/>
      <c r="XBF168" s="321"/>
      <c r="XBG168" s="321"/>
      <c r="XBH168" s="321"/>
      <c r="XBI168" s="84"/>
      <c r="XBJ168" s="321"/>
      <c r="XBK168" s="321"/>
      <c r="XBL168" s="84"/>
      <c r="XBM168" s="85"/>
      <c r="XBN168" s="84"/>
      <c r="XBO168" s="321"/>
      <c r="XBP168" s="321"/>
      <c r="XBQ168" s="321"/>
      <c r="XBR168" s="321"/>
      <c r="XBS168" s="321"/>
      <c r="XBT168" s="321"/>
      <c r="XBU168" s="321"/>
      <c r="XBV168" s="321"/>
      <c r="XBW168" s="321"/>
      <c r="XBX168" s="321"/>
      <c r="XBY168" s="321"/>
      <c r="XBZ168" s="321"/>
      <c r="XCA168" s="84"/>
      <c r="XCB168" s="321"/>
      <c r="XCC168" s="321"/>
      <c r="XCD168" s="84"/>
      <c r="XCE168" s="85"/>
      <c r="XCF168" s="84"/>
      <c r="XCG168" s="321"/>
      <c r="XCH168" s="321"/>
      <c r="XCI168" s="321"/>
      <c r="XCJ168" s="321"/>
      <c r="XCK168" s="321"/>
      <c r="XCL168" s="321"/>
      <c r="XCM168" s="321"/>
      <c r="XCN168" s="321"/>
      <c r="XCO168" s="321"/>
      <c r="XCP168" s="321"/>
      <c r="XCQ168" s="321"/>
      <c r="XCR168" s="321"/>
      <c r="XCS168" s="84"/>
      <c r="XCT168" s="321"/>
      <c r="XCU168" s="321"/>
      <c r="XCV168" s="84"/>
      <c r="XCW168" s="85"/>
      <c r="XCX168" s="84"/>
      <c r="XCY168" s="321"/>
      <c r="XCZ168" s="321"/>
      <c r="XDA168" s="321"/>
      <c r="XDB168" s="321"/>
      <c r="XDC168" s="321"/>
      <c r="XDD168" s="321"/>
      <c r="XDE168" s="321"/>
      <c r="XDF168" s="321"/>
      <c r="XDG168" s="321"/>
      <c r="XDH168" s="321"/>
      <c r="XDI168" s="321"/>
      <c r="XDJ168" s="321"/>
      <c r="XDK168" s="84"/>
      <c r="XDL168" s="321"/>
      <c r="XDM168" s="321"/>
      <c r="XDN168" s="84"/>
      <c r="XDO168" s="85"/>
      <c r="XDP168" s="84"/>
      <c r="XDQ168" s="321"/>
      <c r="XDR168" s="321"/>
      <c r="XDS168" s="321"/>
      <c r="XDT168" s="321"/>
      <c r="XDU168" s="321"/>
      <c r="XDV168" s="321"/>
      <c r="XDW168" s="321"/>
      <c r="XDX168" s="321"/>
      <c r="XDY168" s="321"/>
      <c r="XDZ168" s="321"/>
      <c r="XEA168" s="321"/>
      <c r="XEB168" s="321"/>
      <c r="XEC168" s="84"/>
      <c r="XED168" s="321"/>
      <c r="XEE168" s="321"/>
      <c r="XEF168" s="84"/>
      <c r="XEG168" s="85"/>
      <c r="XEH168" s="84"/>
      <c r="XEI168" s="321"/>
      <c r="XEJ168" s="321"/>
      <c r="XEK168" s="321"/>
      <c r="XEL168" s="321"/>
      <c r="XEM168" s="321"/>
      <c r="XEN168" s="321"/>
      <c r="XEO168" s="321"/>
      <c r="XEP168" s="321"/>
      <c r="XEQ168" s="321"/>
      <c r="XER168" s="321"/>
      <c r="XES168" s="321"/>
      <c r="XET168" s="321"/>
      <c r="XEU168" s="84"/>
      <c r="XEV168" s="321"/>
      <c r="XEW168" s="321"/>
      <c r="XEX168" s="84"/>
      <c r="XEY168" s="85"/>
      <c r="XEZ168" s="84"/>
      <c r="XFA168" s="321"/>
      <c r="XFB168" s="321"/>
      <c r="XFC168" s="321"/>
      <c r="XFD168" s="321"/>
    </row>
    <row r="169" spans="1:16384" s="83" customFormat="1" x14ac:dyDescent="0.25">
      <c r="A169" s="317" t="s">
        <v>197</v>
      </c>
      <c r="B169" s="317"/>
      <c r="C169" s="317"/>
      <c r="D169" s="317"/>
      <c r="E169" s="317"/>
      <c r="F169" s="317"/>
      <c r="G169" s="317"/>
      <c r="H169" s="317"/>
      <c r="I169" s="317"/>
      <c r="J169" s="317"/>
      <c r="K169" s="317"/>
      <c r="L169" s="317"/>
      <c r="M169" s="187">
        <f>+M96+M168</f>
        <v>9395100</v>
      </c>
      <c r="N169" s="192"/>
      <c r="O169" s="192"/>
      <c r="P169" s="187">
        <f>+P96+P168</f>
        <v>3005978</v>
      </c>
      <c r="Q169" s="188"/>
      <c r="R169" s="187">
        <f>+R96+R168</f>
        <v>300668</v>
      </c>
      <c r="AE169" s="84"/>
      <c r="AH169" s="84"/>
      <c r="AI169" s="85"/>
      <c r="AJ169" s="84"/>
      <c r="AW169" s="84"/>
      <c r="AZ169" s="84"/>
      <c r="BA169" s="85"/>
      <c r="BB169" s="84"/>
      <c r="BO169" s="84"/>
      <c r="BR169" s="84"/>
      <c r="BS169" s="85"/>
      <c r="BT169" s="84"/>
      <c r="CG169" s="84"/>
      <c r="CJ169" s="84"/>
      <c r="CK169" s="85"/>
      <c r="CL169" s="84"/>
      <c r="CY169" s="84"/>
      <c r="DB169" s="84"/>
      <c r="DC169" s="85"/>
      <c r="DD169" s="84"/>
      <c r="DQ169" s="84"/>
      <c r="DT169" s="84"/>
      <c r="DU169" s="85"/>
      <c r="DV169" s="84"/>
      <c r="EI169" s="84"/>
      <c r="EL169" s="84"/>
      <c r="EM169" s="85"/>
      <c r="EN169" s="84"/>
      <c r="FA169" s="84"/>
      <c r="FD169" s="84"/>
      <c r="FE169" s="85"/>
      <c r="FF169" s="84"/>
      <c r="FS169" s="84"/>
      <c r="FV169" s="84"/>
      <c r="FW169" s="85"/>
      <c r="FX169" s="84"/>
      <c r="GK169" s="84"/>
      <c r="GN169" s="84"/>
      <c r="GO169" s="85"/>
      <c r="GP169" s="84"/>
      <c r="HC169" s="84"/>
      <c r="HF169" s="84"/>
      <c r="HG169" s="85"/>
      <c r="HH169" s="84"/>
      <c r="HU169" s="84"/>
      <c r="HX169" s="84"/>
      <c r="HY169" s="85"/>
      <c r="HZ169" s="84"/>
      <c r="IM169" s="84"/>
      <c r="IP169" s="84"/>
      <c r="IQ169" s="85"/>
      <c r="IR169" s="84"/>
      <c r="JE169" s="84"/>
      <c r="JH169" s="84"/>
      <c r="JI169" s="85"/>
      <c r="JJ169" s="84"/>
      <c r="JW169" s="84"/>
      <c r="JZ169" s="84"/>
      <c r="KA169" s="85"/>
      <c r="KB169" s="84"/>
      <c r="KO169" s="84"/>
      <c r="KR169" s="84"/>
      <c r="KS169" s="85"/>
      <c r="KT169" s="84"/>
      <c r="LG169" s="84"/>
      <c r="LJ169" s="84"/>
      <c r="LK169" s="85"/>
      <c r="LL169" s="84"/>
      <c r="LY169" s="84"/>
      <c r="MB169" s="84"/>
      <c r="MC169" s="85"/>
      <c r="MD169" s="84"/>
      <c r="MQ169" s="84"/>
      <c r="MT169" s="84"/>
      <c r="MU169" s="85"/>
      <c r="MV169" s="84"/>
      <c r="NI169" s="84"/>
      <c r="NL169" s="84"/>
      <c r="NM169" s="85"/>
      <c r="NN169" s="84"/>
      <c r="OA169" s="84"/>
      <c r="OD169" s="84"/>
      <c r="OE169" s="85"/>
      <c r="OF169" s="84"/>
      <c r="OS169" s="84"/>
      <c r="OV169" s="84"/>
      <c r="OW169" s="85"/>
      <c r="OX169" s="84"/>
      <c r="PK169" s="84"/>
      <c r="PN169" s="84"/>
      <c r="PO169" s="85"/>
      <c r="PP169" s="84"/>
      <c r="QC169" s="84"/>
      <c r="QF169" s="84"/>
      <c r="QG169" s="85"/>
      <c r="QH169" s="84"/>
      <c r="QU169" s="84"/>
      <c r="QX169" s="84"/>
      <c r="QY169" s="85"/>
      <c r="QZ169" s="84"/>
      <c r="RM169" s="84"/>
      <c r="RP169" s="84"/>
      <c r="RQ169" s="85"/>
      <c r="RR169" s="84"/>
      <c r="SE169" s="84"/>
      <c r="SH169" s="84"/>
      <c r="SI169" s="85"/>
      <c r="SJ169" s="84"/>
      <c r="SW169" s="84"/>
      <c r="SZ169" s="84"/>
      <c r="TA169" s="85"/>
      <c r="TB169" s="84"/>
      <c r="TO169" s="84"/>
      <c r="TR169" s="84"/>
      <c r="TS169" s="85"/>
      <c r="TT169" s="84"/>
      <c r="UG169" s="84"/>
      <c r="UJ169" s="84"/>
      <c r="UK169" s="85"/>
      <c r="UL169" s="84"/>
      <c r="UY169" s="84"/>
      <c r="VB169" s="84"/>
      <c r="VC169" s="85"/>
      <c r="VD169" s="84"/>
      <c r="VQ169" s="84"/>
      <c r="VT169" s="84"/>
      <c r="VU169" s="85"/>
      <c r="VV169" s="84"/>
      <c r="WI169" s="84"/>
      <c r="WL169" s="84"/>
      <c r="WM169" s="85"/>
      <c r="WN169" s="84"/>
      <c r="XA169" s="84"/>
      <c r="XD169" s="84"/>
      <c r="XE169" s="85"/>
      <c r="XF169" s="84"/>
      <c r="XS169" s="84"/>
      <c r="XV169" s="84"/>
      <c r="XW169" s="85"/>
      <c r="XX169" s="84"/>
      <c r="YK169" s="84"/>
      <c r="YN169" s="84"/>
      <c r="YO169" s="85"/>
      <c r="YP169" s="84"/>
      <c r="ZC169" s="84"/>
      <c r="ZF169" s="84"/>
      <c r="ZG169" s="85"/>
      <c r="ZH169" s="84"/>
      <c r="ZU169" s="84"/>
      <c r="ZX169" s="84"/>
      <c r="ZY169" s="85"/>
      <c r="ZZ169" s="84"/>
      <c r="AAM169" s="84"/>
      <c r="AAP169" s="84"/>
      <c r="AAQ169" s="85"/>
      <c r="AAR169" s="84"/>
      <c r="ABE169" s="84"/>
      <c r="ABH169" s="84"/>
      <c r="ABI169" s="85"/>
      <c r="ABJ169" s="84"/>
      <c r="ABW169" s="84"/>
      <c r="ABZ169" s="84"/>
      <c r="ACA169" s="85"/>
      <c r="ACB169" s="84"/>
      <c r="ACO169" s="84"/>
      <c r="ACR169" s="84"/>
      <c r="ACS169" s="85"/>
      <c r="ACT169" s="84"/>
      <c r="ADG169" s="84"/>
      <c r="ADJ169" s="84"/>
      <c r="ADK169" s="85"/>
      <c r="ADL169" s="84"/>
      <c r="ADY169" s="84"/>
      <c r="AEB169" s="84"/>
      <c r="AEC169" s="85"/>
      <c r="AED169" s="84"/>
      <c r="AEQ169" s="84"/>
      <c r="AET169" s="84"/>
      <c r="AEU169" s="85"/>
      <c r="AEV169" s="84"/>
      <c r="AFI169" s="84"/>
      <c r="AFL169" s="84"/>
      <c r="AFM169" s="85"/>
      <c r="AFN169" s="84"/>
      <c r="AGA169" s="84"/>
      <c r="AGD169" s="84"/>
      <c r="AGE169" s="85"/>
      <c r="AGF169" s="84"/>
      <c r="AGS169" s="84"/>
      <c r="AGV169" s="84"/>
      <c r="AGW169" s="85"/>
      <c r="AGX169" s="84"/>
      <c r="AHK169" s="84"/>
      <c r="AHN169" s="84"/>
      <c r="AHO169" s="85"/>
      <c r="AHP169" s="84"/>
      <c r="AIC169" s="84"/>
      <c r="AIF169" s="84"/>
      <c r="AIG169" s="85"/>
      <c r="AIH169" s="84"/>
      <c r="AIU169" s="84"/>
      <c r="AIX169" s="84"/>
      <c r="AIY169" s="85"/>
      <c r="AIZ169" s="84"/>
      <c r="AJM169" s="84"/>
      <c r="AJP169" s="84"/>
      <c r="AJQ169" s="85"/>
      <c r="AJR169" s="84"/>
      <c r="AKE169" s="84"/>
      <c r="AKH169" s="84"/>
      <c r="AKI169" s="85"/>
      <c r="AKJ169" s="84"/>
      <c r="AKW169" s="84"/>
      <c r="AKZ169" s="84"/>
      <c r="ALA169" s="85"/>
      <c r="ALB169" s="84"/>
      <c r="ALO169" s="84"/>
      <c r="ALR169" s="84"/>
      <c r="ALS169" s="85"/>
      <c r="ALT169" s="84"/>
      <c r="AMG169" s="84"/>
      <c r="AMJ169" s="84"/>
      <c r="AMK169" s="85"/>
      <c r="AML169" s="84"/>
      <c r="AMY169" s="84"/>
      <c r="ANB169" s="84"/>
      <c r="ANC169" s="85"/>
      <c r="AND169" s="84"/>
      <c r="ANQ169" s="84"/>
      <c r="ANT169" s="84"/>
      <c r="ANU169" s="85"/>
      <c r="ANV169" s="84"/>
      <c r="AOI169" s="84"/>
      <c r="AOL169" s="84"/>
      <c r="AOM169" s="85"/>
      <c r="AON169" s="84"/>
      <c r="APA169" s="84"/>
      <c r="APD169" s="84"/>
      <c r="APE169" s="85"/>
      <c r="APF169" s="84"/>
      <c r="APS169" s="84"/>
      <c r="APV169" s="84"/>
      <c r="APW169" s="85"/>
      <c r="APX169" s="84"/>
      <c r="AQK169" s="84"/>
      <c r="AQN169" s="84"/>
      <c r="AQO169" s="85"/>
      <c r="AQP169" s="84"/>
      <c r="ARC169" s="84"/>
      <c r="ARF169" s="84"/>
      <c r="ARG169" s="85"/>
      <c r="ARH169" s="84"/>
      <c r="ARU169" s="84"/>
      <c r="ARX169" s="84"/>
      <c r="ARY169" s="85"/>
      <c r="ARZ169" s="84"/>
      <c r="ASM169" s="84"/>
      <c r="ASP169" s="84"/>
      <c r="ASQ169" s="85"/>
      <c r="ASR169" s="84"/>
      <c r="ATE169" s="84"/>
      <c r="ATH169" s="84"/>
      <c r="ATI169" s="85"/>
      <c r="ATJ169" s="84"/>
      <c r="ATW169" s="84"/>
      <c r="ATZ169" s="84"/>
      <c r="AUA169" s="85"/>
      <c r="AUB169" s="84"/>
      <c r="AUO169" s="84"/>
      <c r="AUR169" s="84"/>
      <c r="AUS169" s="85"/>
      <c r="AUT169" s="84"/>
      <c r="AVG169" s="84"/>
      <c r="AVJ169" s="84"/>
      <c r="AVK169" s="85"/>
      <c r="AVL169" s="84"/>
      <c r="AVY169" s="84"/>
      <c r="AWB169" s="84"/>
      <c r="AWC169" s="85"/>
      <c r="AWD169" s="84"/>
      <c r="AWQ169" s="84"/>
      <c r="AWT169" s="84"/>
      <c r="AWU169" s="85"/>
      <c r="AWV169" s="84"/>
      <c r="AXI169" s="84"/>
      <c r="AXL169" s="84"/>
      <c r="AXM169" s="85"/>
      <c r="AXN169" s="84"/>
      <c r="AYA169" s="84"/>
      <c r="AYD169" s="84"/>
      <c r="AYE169" s="85"/>
      <c r="AYF169" s="84"/>
      <c r="AYS169" s="84"/>
      <c r="AYV169" s="84"/>
      <c r="AYW169" s="85"/>
      <c r="AYX169" s="84"/>
      <c r="AZK169" s="84"/>
      <c r="AZN169" s="84"/>
      <c r="AZO169" s="85"/>
      <c r="AZP169" s="84"/>
      <c r="BAC169" s="84"/>
      <c r="BAF169" s="84"/>
      <c r="BAG169" s="85"/>
      <c r="BAH169" s="84"/>
      <c r="BAU169" s="84"/>
      <c r="BAX169" s="84"/>
      <c r="BAY169" s="85"/>
      <c r="BAZ169" s="84"/>
      <c r="BBM169" s="84"/>
      <c r="BBP169" s="84"/>
      <c r="BBQ169" s="85"/>
      <c r="BBR169" s="84"/>
      <c r="BCE169" s="84"/>
      <c r="BCH169" s="84"/>
      <c r="BCI169" s="85"/>
      <c r="BCJ169" s="84"/>
      <c r="BCW169" s="84"/>
      <c r="BCZ169" s="84"/>
      <c r="BDA169" s="85"/>
      <c r="BDB169" s="84"/>
      <c r="BDO169" s="84"/>
      <c r="BDR169" s="84"/>
      <c r="BDS169" s="85"/>
      <c r="BDT169" s="84"/>
      <c r="BEG169" s="84"/>
      <c r="BEJ169" s="84"/>
      <c r="BEK169" s="85"/>
      <c r="BEL169" s="84"/>
      <c r="BEY169" s="84"/>
      <c r="BFB169" s="84"/>
      <c r="BFC169" s="85"/>
      <c r="BFD169" s="84"/>
      <c r="BFQ169" s="84"/>
      <c r="BFT169" s="84"/>
      <c r="BFU169" s="85"/>
      <c r="BFV169" s="84"/>
      <c r="BGI169" s="84"/>
      <c r="BGL169" s="84"/>
      <c r="BGM169" s="85"/>
      <c r="BGN169" s="84"/>
      <c r="BHA169" s="84"/>
      <c r="BHD169" s="84"/>
      <c r="BHE169" s="85"/>
      <c r="BHF169" s="84"/>
      <c r="BHS169" s="84"/>
      <c r="BHV169" s="84"/>
      <c r="BHW169" s="85"/>
      <c r="BHX169" s="84"/>
      <c r="BIK169" s="84"/>
      <c r="BIN169" s="84"/>
      <c r="BIO169" s="85"/>
      <c r="BIP169" s="84"/>
      <c r="BJC169" s="84"/>
      <c r="BJF169" s="84"/>
      <c r="BJG169" s="85"/>
      <c r="BJH169" s="84"/>
      <c r="BJU169" s="84"/>
      <c r="BJX169" s="84"/>
      <c r="BJY169" s="85"/>
      <c r="BJZ169" s="84"/>
      <c r="BKM169" s="84"/>
      <c r="BKP169" s="84"/>
      <c r="BKQ169" s="85"/>
      <c r="BKR169" s="84"/>
      <c r="BLE169" s="84"/>
      <c r="BLH169" s="84"/>
      <c r="BLI169" s="85"/>
      <c r="BLJ169" s="84"/>
      <c r="BLW169" s="84"/>
      <c r="BLZ169" s="84"/>
      <c r="BMA169" s="85"/>
      <c r="BMB169" s="84"/>
      <c r="BMO169" s="84"/>
      <c r="BMR169" s="84"/>
      <c r="BMS169" s="85"/>
      <c r="BMT169" s="84"/>
      <c r="BNG169" s="84"/>
      <c r="BNJ169" s="84"/>
      <c r="BNK169" s="85"/>
      <c r="BNL169" s="84"/>
      <c r="BNY169" s="84"/>
      <c r="BOB169" s="84"/>
      <c r="BOC169" s="85"/>
      <c r="BOD169" s="84"/>
      <c r="BOQ169" s="84"/>
      <c r="BOT169" s="84"/>
      <c r="BOU169" s="85"/>
      <c r="BOV169" s="84"/>
      <c r="BPI169" s="84"/>
      <c r="BPL169" s="84"/>
      <c r="BPM169" s="85"/>
      <c r="BPN169" s="84"/>
      <c r="BQA169" s="84"/>
      <c r="BQD169" s="84"/>
      <c r="BQE169" s="85"/>
      <c r="BQF169" s="84"/>
      <c r="BQS169" s="84"/>
      <c r="BQV169" s="84"/>
      <c r="BQW169" s="85"/>
      <c r="BQX169" s="84"/>
      <c r="BRK169" s="84"/>
      <c r="BRN169" s="84"/>
      <c r="BRO169" s="85"/>
      <c r="BRP169" s="84"/>
      <c r="BSC169" s="84"/>
      <c r="BSF169" s="84"/>
      <c r="BSG169" s="85"/>
      <c r="BSH169" s="84"/>
      <c r="BSU169" s="84"/>
      <c r="BSX169" s="84"/>
      <c r="BSY169" s="85"/>
      <c r="BSZ169" s="84"/>
      <c r="BTM169" s="84"/>
      <c r="BTP169" s="84"/>
      <c r="BTQ169" s="85"/>
      <c r="BTR169" s="84"/>
      <c r="BUE169" s="84"/>
      <c r="BUH169" s="84"/>
      <c r="BUI169" s="85"/>
      <c r="BUJ169" s="84"/>
      <c r="BUW169" s="84"/>
      <c r="BUZ169" s="84"/>
      <c r="BVA169" s="85"/>
      <c r="BVB169" s="84"/>
      <c r="BVO169" s="84"/>
      <c r="BVR169" s="84"/>
      <c r="BVS169" s="85"/>
      <c r="BVT169" s="84"/>
      <c r="BWG169" s="84"/>
      <c r="BWJ169" s="84"/>
      <c r="BWK169" s="85"/>
      <c r="BWL169" s="84"/>
      <c r="BWY169" s="84"/>
      <c r="BXB169" s="84"/>
      <c r="BXC169" s="85"/>
      <c r="BXD169" s="84"/>
      <c r="BXQ169" s="84"/>
      <c r="BXT169" s="84"/>
      <c r="BXU169" s="85"/>
      <c r="BXV169" s="84"/>
      <c r="BYI169" s="84"/>
      <c r="BYL169" s="84"/>
      <c r="BYM169" s="85"/>
      <c r="BYN169" s="84"/>
      <c r="BZA169" s="84"/>
      <c r="BZD169" s="84"/>
      <c r="BZE169" s="85"/>
      <c r="BZF169" s="84"/>
      <c r="BZS169" s="84"/>
      <c r="BZV169" s="84"/>
      <c r="BZW169" s="85"/>
      <c r="BZX169" s="84"/>
      <c r="CAK169" s="84"/>
      <c r="CAN169" s="84"/>
      <c r="CAO169" s="85"/>
      <c r="CAP169" s="84"/>
      <c r="CBC169" s="84"/>
      <c r="CBF169" s="84"/>
      <c r="CBG169" s="85"/>
      <c r="CBH169" s="84"/>
      <c r="CBU169" s="84"/>
      <c r="CBX169" s="84"/>
      <c r="CBY169" s="85"/>
      <c r="CBZ169" s="84"/>
      <c r="CCM169" s="84"/>
      <c r="CCP169" s="84"/>
      <c r="CCQ169" s="85"/>
      <c r="CCR169" s="84"/>
      <c r="CDE169" s="84"/>
      <c r="CDH169" s="84"/>
      <c r="CDI169" s="85"/>
      <c r="CDJ169" s="84"/>
      <c r="CDW169" s="84"/>
      <c r="CDZ169" s="84"/>
      <c r="CEA169" s="85"/>
      <c r="CEB169" s="84"/>
      <c r="CEO169" s="84"/>
      <c r="CER169" s="84"/>
      <c r="CES169" s="85"/>
      <c r="CET169" s="84"/>
      <c r="CFG169" s="84"/>
      <c r="CFJ169" s="84"/>
      <c r="CFK169" s="85"/>
      <c r="CFL169" s="84"/>
      <c r="CFY169" s="84"/>
      <c r="CGB169" s="84"/>
      <c r="CGC169" s="85"/>
      <c r="CGD169" s="84"/>
      <c r="CGQ169" s="84"/>
      <c r="CGT169" s="84"/>
      <c r="CGU169" s="85"/>
      <c r="CGV169" s="84"/>
      <c r="CHI169" s="84"/>
      <c r="CHL169" s="84"/>
      <c r="CHM169" s="85"/>
      <c r="CHN169" s="84"/>
      <c r="CIA169" s="84"/>
      <c r="CID169" s="84"/>
      <c r="CIE169" s="85"/>
      <c r="CIF169" s="84"/>
      <c r="CIS169" s="84"/>
      <c r="CIV169" s="84"/>
      <c r="CIW169" s="85"/>
      <c r="CIX169" s="84"/>
      <c r="CJK169" s="84"/>
      <c r="CJN169" s="84"/>
      <c r="CJO169" s="85"/>
      <c r="CJP169" s="84"/>
      <c r="CKC169" s="84"/>
      <c r="CKF169" s="84"/>
      <c r="CKG169" s="85"/>
      <c r="CKH169" s="84"/>
      <c r="CKU169" s="84"/>
      <c r="CKX169" s="84"/>
      <c r="CKY169" s="85"/>
      <c r="CKZ169" s="84"/>
      <c r="CLM169" s="84"/>
      <c r="CLP169" s="84"/>
      <c r="CLQ169" s="85"/>
      <c r="CLR169" s="84"/>
      <c r="CME169" s="84"/>
      <c r="CMH169" s="84"/>
      <c r="CMI169" s="85"/>
      <c r="CMJ169" s="84"/>
      <c r="CMW169" s="84"/>
      <c r="CMZ169" s="84"/>
      <c r="CNA169" s="85"/>
      <c r="CNB169" s="84"/>
      <c r="CNO169" s="84"/>
      <c r="CNR169" s="84"/>
      <c r="CNS169" s="85"/>
      <c r="CNT169" s="84"/>
      <c r="COG169" s="84"/>
      <c r="COJ169" s="84"/>
      <c r="COK169" s="85"/>
      <c r="COL169" s="84"/>
      <c r="COY169" s="84"/>
      <c r="CPB169" s="84"/>
      <c r="CPC169" s="85"/>
      <c r="CPD169" s="84"/>
      <c r="CPQ169" s="84"/>
      <c r="CPT169" s="84"/>
      <c r="CPU169" s="85"/>
      <c r="CPV169" s="84"/>
      <c r="CQI169" s="84"/>
      <c r="CQL169" s="84"/>
      <c r="CQM169" s="85"/>
      <c r="CQN169" s="84"/>
      <c r="CRA169" s="84"/>
      <c r="CRD169" s="84"/>
      <c r="CRE169" s="85"/>
      <c r="CRF169" s="84"/>
      <c r="CRS169" s="84"/>
      <c r="CRV169" s="84"/>
      <c r="CRW169" s="85"/>
      <c r="CRX169" s="84"/>
      <c r="CSK169" s="84"/>
      <c r="CSN169" s="84"/>
      <c r="CSO169" s="85"/>
      <c r="CSP169" s="84"/>
      <c r="CTC169" s="84"/>
      <c r="CTF169" s="84"/>
      <c r="CTG169" s="85"/>
      <c r="CTH169" s="84"/>
      <c r="CTU169" s="84"/>
      <c r="CTX169" s="84"/>
      <c r="CTY169" s="85"/>
      <c r="CTZ169" s="84"/>
      <c r="CUM169" s="84"/>
      <c r="CUP169" s="84"/>
      <c r="CUQ169" s="85"/>
      <c r="CUR169" s="84"/>
      <c r="CVE169" s="84"/>
      <c r="CVH169" s="84"/>
      <c r="CVI169" s="85"/>
      <c r="CVJ169" s="84"/>
      <c r="CVW169" s="84"/>
      <c r="CVZ169" s="84"/>
      <c r="CWA169" s="85"/>
      <c r="CWB169" s="84"/>
      <c r="CWO169" s="84"/>
      <c r="CWR169" s="84"/>
      <c r="CWS169" s="85"/>
      <c r="CWT169" s="84"/>
      <c r="CXG169" s="84"/>
      <c r="CXJ169" s="84"/>
      <c r="CXK169" s="85"/>
      <c r="CXL169" s="84"/>
      <c r="CXY169" s="84"/>
      <c r="CYB169" s="84"/>
      <c r="CYC169" s="85"/>
      <c r="CYD169" s="84"/>
      <c r="CYQ169" s="84"/>
      <c r="CYT169" s="84"/>
      <c r="CYU169" s="85"/>
      <c r="CYV169" s="84"/>
      <c r="CZI169" s="84"/>
      <c r="CZL169" s="84"/>
      <c r="CZM169" s="85"/>
      <c r="CZN169" s="84"/>
      <c r="DAA169" s="84"/>
      <c r="DAD169" s="84"/>
      <c r="DAE169" s="85"/>
      <c r="DAF169" s="84"/>
      <c r="DAS169" s="84"/>
      <c r="DAV169" s="84"/>
      <c r="DAW169" s="85"/>
      <c r="DAX169" s="84"/>
      <c r="DBK169" s="84"/>
      <c r="DBN169" s="84"/>
      <c r="DBO169" s="85"/>
      <c r="DBP169" s="84"/>
      <c r="DCC169" s="84"/>
      <c r="DCF169" s="84"/>
      <c r="DCG169" s="85"/>
      <c r="DCH169" s="84"/>
      <c r="DCU169" s="84"/>
      <c r="DCX169" s="84"/>
      <c r="DCY169" s="85"/>
      <c r="DCZ169" s="84"/>
      <c r="DDM169" s="84"/>
      <c r="DDP169" s="84"/>
      <c r="DDQ169" s="85"/>
      <c r="DDR169" s="84"/>
      <c r="DEE169" s="84"/>
      <c r="DEH169" s="84"/>
      <c r="DEI169" s="85"/>
      <c r="DEJ169" s="84"/>
      <c r="DEW169" s="84"/>
      <c r="DEZ169" s="84"/>
      <c r="DFA169" s="85"/>
      <c r="DFB169" s="84"/>
      <c r="DFO169" s="84"/>
      <c r="DFR169" s="84"/>
      <c r="DFS169" s="85"/>
      <c r="DFT169" s="84"/>
      <c r="DGG169" s="84"/>
      <c r="DGJ169" s="84"/>
      <c r="DGK169" s="85"/>
      <c r="DGL169" s="84"/>
      <c r="DGY169" s="84"/>
      <c r="DHB169" s="84"/>
      <c r="DHC169" s="85"/>
      <c r="DHD169" s="84"/>
      <c r="DHQ169" s="84"/>
      <c r="DHT169" s="84"/>
      <c r="DHU169" s="85"/>
      <c r="DHV169" s="84"/>
      <c r="DII169" s="84"/>
      <c r="DIL169" s="84"/>
      <c r="DIM169" s="85"/>
      <c r="DIN169" s="84"/>
      <c r="DJA169" s="84"/>
      <c r="DJD169" s="84"/>
      <c r="DJE169" s="85"/>
      <c r="DJF169" s="84"/>
      <c r="DJS169" s="84"/>
      <c r="DJV169" s="84"/>
      <c r="DJW169" s="85"/>
      <c r="DJX169" s="84"/>
      <c r="DKK169" s="84"/>
      <c r="DKN169" s="84"/>
      <c r="DKO169" s="85"/>
      <c r="DKP169" s="84"/>
      <c r="DLC169" s="84"/>
      <c r="DLF169" s="84"/>
      <c r="DLG169" s="85"/>
      <c r="DLH169" s="84"/>
      <c r="DLU169" s="84"/>
      <c r="DLX169" s="84"/>
      <c r="DLY169" s="85"/>
      <c r="DLZ169" s="84"/>
      <c r="DMM169" s="84"/>
      <c r="DMP169" s="84"/>
      <c r="DMQ169" s="85"/>
      <c r="DMR169" s="84"/>
      <c r="DNE169" s="84"/>
      <c r="DNH169" s="84"/>
      <c r="DNI169" s="85"/>
      <c r="DNJ169" s="84"/>
      <c r="DNW169" s="84"/>
      <c r="DNZ169" s="84"/>
      <c r="DOA169" s="85"/>
      <c r="DOB169" s="84"/>
      <c r="DOO169" s="84"/>
      <c r="DOR169" s="84"/>
      <c r="DOS169" s="85"/>
      <c r="DOT169" s="84"/>
      <c r="DPG169" s="84"/>
      <c r="DPJ169" s="84"/>
      <c r="DPK169" s="85"/>
      <c r="DPL169" s="84"/>
      <c r="DPY169" s="84"/>
      <c r="DQB169" s="84"/>
      <c r="DQC169" s="85"/>
      <c r="DQD169" s="84"/>
      <c r="DQQ169" s="84"/>
      <c r="DQT169" s="84"/>
      <c r="DQU169" s="85"/>
      <c r="DQV169" s="84"/>
      <c r="DRI169" s="84"/>
      <c r="DRL169" s="84"/>
      <c r="DRM169" s="85"/>
      <c r="DRN169" s="84"/>
      <c r="DSA169" s="84"/>
      <c r="DSD169" s="84"/>
      <c r="DSE169" s="85"/>
      <c r="DSF169" s="84"/>
      <c r="DSS169" s="84"/>
      <c r="DSV169" s="84"/>
      <c r="DSW169" s="85"/>
      <c r="DSX169" s="84"/>
      <c r="DTK169" s="84"/>
      <c r="DTN169" s="84"/>
      <c r="DTO169" s="85"/>
      <c r="DTP169" s="84"/>
      <c r="DUC169" s="84"/>
      <c r="DUF169" s="84"/>
      <c r="DUG169" s="85"/>
      <c r="DUH169" s="84"/>
      <c r="DUU169" s="84"/>
      <c r="DUX169" s="84"/>
      <c r="DUY169" s="85"/>
      <c r="DUZ169" s="84"/>
      <c r="DVM169" s="84"/>
      <c r="DVP169" s="84"/>
      <c r="DVQ169" s="85"/>
      <c r="DVR169" s="84"/>
      <c r="DWE169" s="84"/>
      <c r="DWH169" s="84"/>
      <c r="DWI169" s="85"/>
      <c r="DWJ169" s="84"/>
      <c r="DWW169" s="84"/>
      <c r="DWZ169" s="84"/>
      <c r="DXA169" s="85"/>
      <c r="DXB169" s="84"/>
      <c r="DXO169" s="84"/>
      <c r="DXR169" s="84"/>
      <c r="DXS169" s="85"/>
      <c r="DXT169" s="84"/>
      <c r="DYG169" s="84"/>
      <c r="DYJ169" s="84"/>
      <c r="DYK169" s="85"/>
      <c r="DYL169" s="84"/>
      <c r="DYY169" s="84"/>
      <c r="DZB169" s="84"/>
      <c r="DZC169" s="85"/>
      <c r="DZD169" s="84"/>
      <c r="DZQ169" s="84"/>
      <c r="DZT169" s="84"/>
      <c r="DZU169" s="85"/>
      <c r="DZV169" s="84"/>
      <c r="EAI169" s="84"/>
      <c r="EAL169" s="84"/>
      <c r="EAM169" s="85"/>
      <c r="EAN169" s="84"/>
      <c r="EBA169" s="84"/>
      <c r="EBD169" s="84"/>
      <c r="EBE169" s="85"/>
      <c r="EBF169" s="84"/>
      <c r="EBS169" s="84"/>
      <c r="EBV169" s="84"/>
      <c r="EBW169" s="85"/>
      <c r="EBX169" s="84"/>
      <c r="ECK169" s="84"/>
      <c r="ECN169" s="84"/>
      <c r="ECO169" s="85"/>
      <c r="ECP169" s="84"/>
      <c r="EDC169" s="84"/>
      <c r="EDF169" s="84"/>
      <c r="EDG169" s="85"/>
      <c r="EDH169" s="84"/>
      <c r="EDU169" s="84"/>
      <c r="EDX169" s="84"/>
      <c r="EDY169" s="85"/>
      <c r="EDZ169" s="84"/>
      <c r="EEM169" s="84"/>
      <c r="EEP169" s="84"/>
      <c r="EEQ169" s="85"/>
      <c r="EER169" s="84"/>
      <c r="EFE169" s="84"/>
      <c r="EFH169" s="84"/>
      <c r="EFI169" s="85"/>
      <c r="EFJ169" s="84"/>
      <c r="EFW169" s="84"/>
      <c r="EFZ169" s="84"/>
      <c r="EGA169" s="85"/>
      <c r="EGB169" s="84"/>
      <c r="EGO169" s="84"/>
      <c r="EGR169" s="84"/>
      <c r="EGS169" s="85"/>
      <c r="EGT169" s="84"/>
      <c r="EHG169" s="84"/>
      <c r="EHJ169" s="84"/>
      <c r="EHK169" s="85"/>
      <c r="EHL169" s="84"/>
      <c r="EHY169" s="84"/>
      <c r="EIB169" s="84"/>
      <c r="EIC169" s="85"/>
      <c r="EID169" s="84"/>
      <c r="EIQ169" s="84"/>
      <c r="EIT169" s="84"/>
      <c r="EIU169" s="85"/>
      <c r="EIV169" s="84"/>
      <c r="EJI169" s="84"/>
      <c r="EJL169" s="84"/>
      <c r="EJM169" s="85"/>
      <c r="EJN169" s="84"/>
      <c r="EKA169" s="84"/>
      <c r="EKD169" s="84"/>
      <c r="EKE169" s="85"/>
      <c r="EKF169" s="84"/>
      <c r="EKS169" s="84"/>
      <c r="EKV169" s="84"/>
      <c r="EKW169" s="85"/>
      <c r="EKX169" s="84"/>
      <c r="ELK169" s="84"/>
      <c r="ELN169" s="84"/>
      <c r="ELO169" s="85"/>
      <c r="ELP169" s="84"/>
      <c r="EMC169" s="84"/>
      <c r="EMF169" s="84"/>
      <c r="EMG169" s="85"/>
      <c r="EMH169" s="84"/>
      <c r="EMU169" s="84"/>
      <c r="EMX169" s="84"/>
      <c r="EMY169" s="85"/>
      <c r="EMZ169" s="84"/>
      <c r="ENM169" s="84"/>
      <c r="ENP169" s="84"/>
      <c r="ENQ169" s="85"/>
      <c r="ENR169" s="84"/>
      <c r="EOE169" s="84"/>
      <c r="EOH169" s="84"/>
      <c r="EOI169" s="85"/>
      <c r="EOJ169" s="84"/>
      <c r="EOW169" s="84"/>
      <c r="EOZ169" s="84"/>
      <c r="EPA169" s="85"/>
      <c r="EPB169" s="84"/>
      <c r="EPO169" s="84"/>
      <c r="EPR169" s="84"/>
      <c r="EPS169" s="85"/>
      <c r="EPT169" s="84"/>
      <c r="EQG169" s="84"/>
      <c r="EQJ169" s="84"/>
      <c r="EQK169" s="85"/>
      <c r="EQL169" s="84"/>
      <c r="EQY169" s="84"/>
      <c r="ERB169" s="84"/>
      <c r="ERC169" s="85"/>
      <c r="ERD169" s="84"/>
      <c r="ERQ169" s="84"/>
      <c r="ERT169" s="84"/>
      <c r="ERU169" s="85"/>
      <c r="ERV169" s="84"/>
      <c r="ESI169" s="84"/>
      <c r="ESL169" s="84"/>
      <c r="ESM169" s="85"/>
      <c r="ESN169" s="84"/>
      <c r="ETA169" s="84"/>
      <c r="ETD169" s="84"/>
      <c r="ETE169" s="85"/>
      <c r="ETF169" s="84"/>
      <c r="ETS169" s="84"/>
      <c r="ETV169" s="84"/>
      <c r="ETW169" s="85"/>
      <c r="ETX169" s="84"/>
      <c r="EUK169" s="84"/>
      <c r="EUN169" s="84"/>
      <c r="EUO169" s="85"/>
      <c r="EUP169" s="84"/>
      <c r="EVC169" s="84"/>
      <c r="EVF169" s="84"/>
      <c r="EVG169" s="85"/>
      <c r="EVH169" s="84"/>
      <c r="EVU169" s="84"/>
      <c r="EVX169" s="84"/>
      <c r="EVY169" s="85"/>
      <c r="EVZ169" s="84"/>
      <c r="EWM169" s="84"/>
      <c r="EWP169" s="84"/>
      <c r="EWQ169" s="85"/>
      <c r="EWR169" s="84"/>
      <c r="EXE169" s="84"/>
      <c r="EXH169" s="84"/>
      <c r="EXI169" s="85"/>
      <c r="EXJ169" s="84"/>
      <c r="EXW169" s="84"/>
      <c r="EXZ169" s="84"/>
      <c r="EYA169" s="85"/>
      <c r="EYB169" s="84"/>
      <c r="EYO169" s="84"/>
      <c r="EYR169" s="84"/>
      <c r="EYS169" s="85"/>
      <c r="EYT169" s="84"/>
      <c r="EZG169" s="84"/>
      <c r="EZJ169" s="84"/>
      <c r="EZK169" s="85"/>
      <c r="EZL169" s="84"/>
      <c r="EZY169" s="84"/>
      <c r="FAB169" s="84"/>
      <c r="FAC169" s="85"/>
      <c r="FAD169" s="84"/>
      <c r="FAQ169" s="84"/>
      <c r="FAT169" s="84"/>
      <c r="FAU169" s="85"/>
      <c r="FAV169" s="84"/>
      <c r="FBI169" s="84"/>
      <c r="FBL169" s="84"/>
      <c r="FBM169" s="85"/>
      <c r="FBN169" s="84"/>
      <c r="FCA169" s="84"/>
      <c r="FCD169" s="84"/>
      <c r="FCE169" s="85"/>
      <c r="FCF169" s="84"/>
      <c r="FCS169" s="84"/>
      <c r="FCV169" s="84"/>
      <c r="FCW169" s="85"/>
      <c r="FCX169" s="84"/>
      <c r="FDK169" s="84"/>
      <c r="FDN169" s="84"/>
      <c r="FDO169" s="85"/>
      <c r="FDP169" s="84"/>
      <c r="FEC169" s="84"/>
      <c r="FEF169" s="84"/>
      <c r="FEG169" s="85"/>
      <c r="FEH169" s="84"/>
      <c r="FEU169" s="84"/>
      <c r="FEX169" s="84"/>
      <c r="FEY169" s="85"/>
      <c r="FEZ169" s="84"/>
      <c r="FFM169" s="84"/>
      <c r="FFP169" s="84"/>
      <c r="FFQ169" s="85"/>
      <c r="FFR169" s="84"/>
      <c r="FGE169" s="84"/>
      <c r="FGH169" s="84"/>
      <c r="FGI169" s="85"/>
      <c r="FGJ169" s="84"/>
      <c r="FGW169" s="84"/>
      <c r="FGZ169" s="84"/>
      <c r="FHA169" s="85"/>
      <c r="FHB169" s="84"/>
      <c r="FHO169" s="84"/>
      <c r="FHR169" s="84"/>
      <c r="FHS169" s="85"/>
      <c r="FHT169" s="84"/>
      <c r="FIG169" s="84"/>
      <c r="FIJ169" s="84"/>
      <c r="FIK169" s="85"/>
      <c r="FIL169" s="84"/>
      <c r="FIY169" s="84"/>
      <c r="FJB169" s="84"/>
      <c r="FJC169" s="85"/>
      <c r="FJD169" s="84"/>
      <c r="FJQ169" s="84"/>
      <c r="FJT169" s="84"/>
      <c r="FJU169" s="85"/>
      <c r="FJV169" s="84"/>
      <c r="FKI169" s="84"/>
      <c r="FKL169" s="84"/>
      <c r="FKM169" s="85"/>
      <c r="FKN169" s="84"/>
      <c r="FLA169" s="84"/>
      <c r="FLD169" s="84"/>
      <c r="FLE169" s="85"/>
      <c r="FLF169" s="84"/>
      <c r="FLS169" s="84"/>
      <c r="FLV169" s="84"/>
      <c r="FLW169" s="85"/>
      <c r="FLX169" s="84"/>
      <c r="FMK169" s="84"/>
      <c r="FMN169" s="84"/>
      <c r="FMO169" s="85"/>
      <c r="FMP169" s="84"/>
      <c r="FNC169" s="84"/>
      <c r="FNF169" s="84"/>
      <c r="FNG169" s="85"/>
      <c r="FNH169" s="84"/>
      <c r="FNU169" s="84"/>
      <c r="FNX169" s="84"/>
      <c r="FNY169" s="85"/>
      <c r="FNZ169" s="84"/>
      <c r="FOM169" s="84"/>
      <c r="FOP169" s="84"/>
      <c r="FOQ169" s="85"/>
      <c r="FOR169" s="84"/>
      <c r="FPE169" s="84"/>
      <c r="FPH169" s="84"/>
      <c r="FPI169" s="85"/>
      <c r="FPJ169" s="84"/>
      <c r="FPW169" s="84"/>
      <c r="FPZ169" s="84"/>
      <c r="FQA169" s="85"/>
      <c r="FQB169" s="84"/>
      <c r="FQO169" s="84"/>
      <c r="FQR169" s="84"/>
      <c r="FQS169" s="85"/>
      <c r="FQT169" s="84"/>
      <c r="FRG169" s="84"/>
      <c r="FRJ169" s="84"/>
      <c r="FRK169" s="85"/>
      <c r="FRL169" s="84"/>
      <c r="FRY169" s="84"/>
      <c r="FSB169" s="84"/>
      <c r="FSC169" s="85"/>
      <c r="FSD169" s="84"/>
      <c r="FSQ169" s="84"/>
      <c r="FST169" s="84"/>
      <c r="FSU169" s="85"/>
      <c r="FSV169" s="84"/>
      <c r="FTI169" s="84"/>
      <c r="FTL169" s="84"/>
      <c r="FTM169" s="85"/>
      <c r="FTN169" s="84"/>
      <c r="FUA169" s="84"/>
      <c r="FUD169" s="84"/>
      <c r="FUE169" s="85"/>
      <c r="FUF169" s="84"/>
      <c r="FUS169" s="84"/>
      <c r="FUV169" s="84"/>
      <c r="FUW169" s="85"/>
      <c r="FUX169" s="84"/>
      <c r="FVK169" s="84"/>
      <c r="FVN169" s="84"/>
      <c r="FVO169" s="85"/>
      <c r="FVP169" s="84"/>
      <c r="FWC169" s="84"/>
      <c r="FWF169" s="84"/>
      <c r="FWG169" s="85"/>
      <c r="FWH169" s="84"/>
      <c r="FWU169" s="84"/>
      <c r="FWX169" s="84"/>
      <c r="FWY169" s="85"/>
      <c r="FWZ169" s="84"/>
      <c r="FXM169" s="84"/>
      <c r="FXP169" s="84"/>
      <c r="FXQ169" s="85"/>
      <c r="FXR169" s="84"/>
      <c r="FYE169" s="84"/>
      <c r="FYH169" s="84"/>
      <c r="FYI169" s="85"/>
      <c r="FYJ169" s="84"/>
      <c r="FYW169" s="84"/>
      <c r="FYZ169" s="84"/>
      <c r="FZA169" s="85"/>
      <c r="FZB169" s="84"/>
      <c r="FZO169" s="84"/>
      <c r="FZR169" s="84"/>
      <c r="FZS169" s="85"/>
      <c r="FZT169" s="84"/>
      <c r="GAG169" s="84"/>
      <c r="GAJ169" s="84"/>
      <c r="GAK169" s="85"/>
      <c r="GAL169" s="84"/>
      <c r="GAY169" s="84"/>
      <c r="GBB169" s="84"/>
      <c r="GBC169" s="85"/>
      <c r="GBD169" s="84"/>
      <c r="GBQ169" s="84"/>
      <c r="GBT169" s="84"/>
      <c r="GBU169" s="85"/>
      <c r="GBV169" s="84"/>
      <c r="GCI169" s="84"/>
      <c r="GCL169" s="84"/>
      <c r="GCM169" s="85"/>
      <c r="GCN169" s="84"/>
      <c r="GDA169" s="84"/>
      <c r="GDD169" s="84"/>
      <c r="GDE169" s="85"/>
      <c r="GDF169" s="84"/>
      <c r="GDS169" s="84"/>
      <c r="GDV169" s="84"/>
      <c r="GDW169" s="85"/>
      <c r="GDX169" s="84"/>
      <c r="GEK169" s="84"/>
      <c r="GEN169" s="84"/>
      <c r="GEO169" s="85"/>
      <c r="GEP169" s="84"/>
      <c r="GFC169" s="84"/>
      <c r="GFF169" s="84"/>
      <c r="GFG169" s="85"/>
      <c r="GFH169" s="84"/>
      <c r="GFU169" s="84"/>
      <c r="GFX169" s="84"/>
      <c r="GFY169" s="85"/>
      <c r="GFZ169" s="84"/>
      <c r="GGM169" s="84"/>
      <c r="GGP169" s="84"/>
      <c r="GGQ169" s="85"/>
      <c r="GGR169" s="84"/>
      <c r="GHE169" s="84"/>
      <c r="GHH169" s="84"/>
      <c r="GHI169" s="85"/>
      <c r="GHJ169" s="84"/>
      <c r="GHW169" s="84"/>
      <c r="GHZ169" s="84"/>
      <c r="GIA169" s="85"/>
      <c r="GIB169" s="84"/>
      <c r="GIO169" s="84"/>
      <c r="GIR169" s="84"/>
      <c r="GIS169" s="85"/>
      <c r="GIT169" s="84"/>
      <c r="GJG169" s="84"/>
      <c r="GJJ169" s="84"/>
      <c r="GJK169" s="85"/>
      <c r="GJL169" s="84"/>
      <c r="GJY169" s="84"/>
      <c r="GKB169" s="84"/>
      <c r="GKC169" s="85"/>
      <c r="GKD169" s="84"/>
      <c r="GKQ169" s="84"/>
      <c r="GKT169" s="84"/>
      <c r="GKU169" s="85"/>
      <c r="GKV169" s="84"/>
      <c r="GLI169" s="84"/>
      <c r="GLL169" s="84"/>
      <c r="GLM169" s="85"/>
      <c r="GLN169" s="84"/>
      <c r="GMA169" s="84"/>
      <c r="GMD169" s="84"/>
      <c r="GME169" s="85"/>
      <c r="GMF169" s="84"/>
      <c r="GMS169" s="84"/>
      <c r="GMV169" s="84"/>
      <c r="GMW169" s="85"/>
      <c r="GMX169" s="84"/>
      <c r="GNK169" s="84"/>
      <c r="GNN169" s="84"/>
      <c r="GNO169" s="85"/>
      <c r="GNP169" s="84"/>
      <c r="GOC169" s="84"/>
      <c r="GOF169" s="84"/>
      <c r="GOG169" s="85"/>
      <c r="GOH169" s="84"/>
      <c r="GOU169" s="84"/>
      <c r="GOX169" s="84"/>
      <c r="GOY169" s="85"/>
      <c r="GOZ169" s="84"/>
      <c r="GPM169" s="84"/>
      <c r="GPP169" s="84"/>
      <c r="GPQ169" s="85"/>
      <c r="GPR169" s="84"/>
      <c r="GQE169" s="84"/>
      <c r="GQH169" s="84"/>
      <c r="GQI169" s="85"/>
      <c r="GQJ169" s="84"/>
      <c r="GQW169" s="84"/>
      <c r="GQZ169" s="84"/>
      <c r="GRA169" s="85"/>
      <c r="GRB169" s="84"/>
      <c r="GRO169" s="84"/>
      <c r="GRR169" s="84"/>
      <c r="GRS169" s="85"/>
      <c r="GRT169" s="84"/>
      <c r="GSG169" s="84"/>
      <c r="GSJ169" s="84"/>
      <c r="GSK169" s="85"/>
      <c r="GSL169" s="84"/>
      <c r="GSY169" s="84"/>
      <c r="GTB169" s="84"/>
      <c r="GTC169" s="85"/>
      <c r="GTD169" s="84"/>
      <c r="GTQ169" s="84"/>
      <c r="GTT169" s="84"/>
      <c r="GTU169" s="85"/>
      <c r="GTV169" s="84"/>
      <c r="GUI169" s="84"/>
      <c r="GUL169" s="84"/>
      <c r="GUM169" s="85"/>
      <c r="GUN169" s="84"/>
      <c r="GVA169" s="84"/>
      <c r="GVD169" s="84"/>
      <c r="GVE169" s="85"/>
      <c r="GVF169" s="84"/>
      <c r="GVS169" s="84"/>
      <c r="GVV169" s="84"/>
      <c r="GVW169" s="85"/>
      <c r="GVX169" s="84"/>
      <c r="GWK169" s="84"/>
      <c r="GWN169" s="84"/>
      <c r="GWO169" s="85"/>
      <c r="GWP169" s="84"/>
      <c r="GXC169" s="84"/>
      <c r="GXF169" s="84"/>
      <c r="GXG169" s="85"/>
      <c r="GXH169" s="84"/>
      <c r="GXU169" s="84"/>
      <c r="GXX169" s="84"/>
      <c r="GXY169" s="85"/>
      <c r="GXZ169" s="84"/>
      <c r="GYM169" s="84"/>
      <c r="GYP169" s="84"/>
      <c r="GYQ169" s="85"/>
      <c r="GYR169" s="84"/>
      <c r="GZE169" s="84"/>
      <c r="GZH169" s="84"/>
      <c r="GZI169" s="85"/>
      <c r="GZJ169" s="84"/>
      <c r="GZW169" s="84"/>
      <c r="GZZ169" s="84"/>
      <c r="HAA169" s="85"/>
      <c r="HAB169" s="84"/>
      <c r="HAO169" s="84"/>
      <c r="HAR169" s="84"/>
      <c r="HAS169" s="85"/>
      <c r="HAT169" s="84"/>
      <c r="HBG169" s="84"/>
      <c r="HBJ169" s="84"/>
      <c r="HBK169" s="85"/>
      <c r="HBL169" s="84"/>
      <c r="HBY169" s="84"/>
      <c r="HCB169" s="84"/>
      <c r="HCC169" s="85"/>
      <c r="HCD169" s="84"/>
      <c r="HCQ169" s="84"/>
      <c r="HCT169" s="84"/>
      <c r="HCU169" s="85"/>
      <c r="HCV169" s="84"/>
      <c r="HDI169" s="84"/>
      <c r="HDL169" s="84"/>
      <c r="HDM169" s="85"/>
      <c r="HDN169" s="84"/>
      <c r="HEA169" s="84"/>
      <c r="HED169" s="84"/>
      <c r="HEE169" s="85"/>
      <c r="HEF169" s="84"/>
      <c r="HES169" s="84"/>
      <c r="HEV169" s="84"/>
      <c r="HEW169" s="85"/>
      <c r="HEX169" s="84"/>
      <c r="HFK169" s="84"/>
      <c r="HFN169" s="84"/>
      <c r="HFO169" s="85"/>
      <c r="HFP169" s="84"/>
      <c r="HGC169" s="84"/>
      <c r="HGF169" s="84"/>
      <c r="HGG169" s="85"/>
      <c r="HGH169" s="84"/>
      <c r="HGU169" s="84"/>
      <c r="HGX169" s="84"/>
      <c r="HGY169" s="85"/>
      <c r="HGZ169" s="84"/>
      <c r="HHM169" s="84"/>
      <c r="HHP169" s="84"/>
      <c r="HHQ169" s="85"/>
      <c r="HHR169" s="84"/>
      <c r="HIE169" s="84"/>
      <c r="HIH169" s="84"/>
      <c r="HII169" s="85"/>
      <c r="HIJ169" s="84"/>
      <c r="HIW169" s="84"/>
      <c r="HIZ169" s="84"/>
      <c r="HJA169" s="85"/>
      <c r="HJB169" s="84"/>
      <c r="HJO169" s="84"/>
      <c r="HJR169" s="84"/>
      <c r="HJS169" s="85"/>
      <c r="HJT169" s="84"/>
      <c r="HKG169" s="84"/>
      <c r="HKJ169" s="84"/>
      <c r="HKK169" s="85"/>
      <c r="HKL169" s="84"/>
      <c r="HKY169" s="84"/>
      <c r="HLB169" s="84"/>
      <c r="HLC169" s="85"/>
      <c r="HLD169" s="84"/>
      <c r="HLQ169" s="84"/>
      <c r="HLT169" s="84"/>
      <c r="HLU169" s="85"/>
      <c r="HLV169" s="84"/>
      <c r="HMI169" s="84"/>
      <c r="HML169" s="84"/>
      <c r="HMM169" s="85"/>
      <c r="HMN169" s="84"/>
      <c r="HNA169" s="84"/>
      <c r="HND169" s="84"/>
      <c r="HNE169" s="85"/>
      <c r="HNF169" s="84"/>
      <c r="HNS169" s="84"/>
      <c r="HNV169" s="84"/>
      <c r="HNW169" s="85"/>
      <c r="HNX169" s="84"/>
      <c r="HOK169" s="84"/>
      <c r="HON169" s="84"/>
      <c r="HOO169" s="85"/>
      <c r="HOP169" s="84"/>
      <c r="HPC169" s="84"/>
      <c r="HPF169" s="84"/>
      <c r="HPG169" s="85"/>
      <c r="HPH169" s="84"/>
      <c r="HPU169" s="84"/>
      <c r="HPX169" s="84"/>
      <c r="HPY169" s="85"/>
      <c r="HPZ169" s="84"/>
      <c r="HQM169" s="84"/>
      <c r="HQP169" s="84"/>
      <c r="HQQ169" s="85"/>
      <c r="HQR169" s="84"/>
      <c r="HRE169" s="84"/>
      <c r="HRH169" s="84"/>
      <c r="HRI169" s="85"/>
      <c r="HRJ169" s="84"/>
      <c r="HRW169" s="84"/>
      <c r="HRZ169" s="84"/>
      <c r="HSA169" s="85"/>
      <c r="HSB169" s="84"/>
      <c r="HSO169" s="84"/>
      <c r="HSR169" s="84"/>
      <c r="HSS169" s="85"/>
      <c r="HST169" s="84"/>
      <c r="HTG169" s="84"/>
      <c r="HTJ169" s="84"/>
      <c r="HTK169" s="85"/>
      <c r="HTL169" s="84"/>
      <c r="HTY169" s="84"/>
      <c r="HUB169" s="84"/>
      <c r="HUC169" s="85"/>
      <c r="HUD169" s="84"/>
      <c r="HUQ169" s="84"/>
      <c r="HUT169" s="84"/>
      <c r="HUU169" s="85"/>
      <c r="HUV169" s="84"/>
      <c r="HVI169" s="84"/>
      <c r="HVL169" s="84"/>
      <c r="HVM169" s="85"/>
      <c r="HVN169" s="84"/>
      <c r="HWA169" s="84"/>
      <c r="HWD169" s="84"/>
      <c r="HWE169" s="85"/>
      <c r="HWF169" s="84"/>
      <c r="HWS169" s="84"/>
      <c r="HWV169" s="84"/>
      <c r="HWW169" s="85"/>
      <c r="HWX169" s="84"/>
      <c r="HXK169" s="84"/>
      <c r="HXN169" s="84"/>
      <c r="HXO169" s="85"/>
      <c r="HXP169" s="84"/>
      <c r="HYC169" s="84"/>
      <c r="HYF169" s="84"/>
      <c r="HYG169" s="85"/>
      <c r="HYH169" s="84"/>
      <c r="HYU169" s="84"/>
      <c r="HYX169" s="84"/>
      <c r="HYY169" s="85"/>
      <c r="HYZ169" s="84"/>
      <c r="HZM169" s="84"/>
      <c r="HZP169" s="84"/>
      <c r="HZQ169" s="85"/>
      <c r="HZR169" s="84"/>
      <c r="IAE169" s="84"/>
      <c r="IAH169" s="84"/>
      <c r="IAI169" s="85"/>
      <c r="IAJ169" s="84"/>
      <c r="IAW169" s="84"/>
      <c r="IAZ169" s="84"/>
      <c r="IBA169" s="85"/>
      <c r="IBB169" s="84"/>
      <c r="IBO169" s="84"/>
      <c r="IBR169" s="84"/>
      <c r="IBS169" s="85"/>
      <c r="IBT169" s="84"/>
      <c r="ICG169" s="84"/>
      <c r="ICJ169" s="84"/>
      <c r="ICK169" s="85"/>
      <c r="ICL169" s="84"/>
      <c r="ICY169" s="84"/>
      <c r="IDB169" s="84"/>
      <c r="IDC169" s="85"/>
      <c r="IDD169" s="84"/>
      <c r="IDQ169" s="84"/>
      <c r="IDT169" s="84"/>
      <c r="IDU169" s="85"/>
      <c r="IDV169" s="84"/>
      <c r="IEI169" s="84"/>
      <c r="IEL169" s="84"/>
      <c r="IEM169" s="85"/>
      <c r="IEN169" s="84"/>
      <c r="IFA169" s="84"/>
      <c r="IFD169" s="84"/>
      <c r="IFE169" s="85"/>
      <c r="IFF169" s="84"/>
      <c r="IFS169" s="84"/>
      <c r="IFV169" s="84"/>
      <c r="IFW169" s="85"/>
      <c r="IFX169" s="84"/>
      <c r="IGK169" s="84"/>
      <c r="IGN169" s="84"/>
      <c r="IGO169" s="85"/>
      <c r="IGP169" s="84"/>
      <c r="IHC169" s="84"/>
      <c r="IHF169" s="84"/>
      <c r="IHG169" s="85"/>
      <c r="IHH169" s="84"/>
      <c r="IHU169" s="84"/>
      <c r="IHX169" s="84"/>
      <c r="IHY169" s="85"/>
      <c r="IHZ169" s="84"/>
      <c r="IIM169" s="84"/>
      <c r="IIP169" s="84"/>
      <c r="IIQ169" s="85"/>
      <c r="IIR169" s="84"/>
      <c r="IJE169" s="84"/>
      <c r="IJH169" s="84"/>
      <c r="IJI169" s="85"/>
      <c r="IJJ169" s="84"/>
      <c r="IJW169" s="84"/>
      <c r="IJZ169" s="84"/>
      <c r="IKA169" s="85"/>
      <c r="IKB169" s="84"/>
      <c r="IKO169" s="84"/>
      <c r="IKR169" s="84"/>
      <c r="IKS169" s="85"/>
      <c r="IKT169" s="84"/>
      <c r="ILG169" s="84"/>
      <c r="ILJ169" s="84"/>
      <c r="ILK169" s="85"/>
      <c r="ILL169" s="84"/>
      <c r="ILY169" s="84"/>
      <c r="IMB169" s="84"/>
      <c r="IMC169" s="85"/>
      <c r="IMD169" s="84"/>
      <c r="IMQ169" s="84"/>
      <c r="IMT169" s="84"/>
      <c r="IMU169" s="85"/>
      <c r="IMV169" s="84"/>
      <c r="INI169" s="84"/>
      <c r="INL169" s="84"/>
      <c r="INM169" s="85"/>
      <c r="INN169" s="84"/>
      <c r="IOA169" s="84"/>
      <c r="IOD169" s="84"/>
      <c r="IOE169" s="85"/>
      <c r="IOF169" s="84"/>
      <c r="IOS169" s="84"/>
      <c r="IOV169" s="84"/>
      <c r="IOW169" s="85"/>
      <c r="IOX169" s="84"/>
      <c r="IPK169" s="84"/>
      <c r="IPN169" s="84"/>
      <c r="IPO169" s="85"/>
      <c r="IPP169" s="84"/>
      <c r="IQC169" s="84"/>
      <c r="IQF169" s="84"/>
      <c r="IQG169" s="85"/>
      <c r="IQH169" s="84"/>
      <c r="IQU169" s="84"/>
      <c r="IQX169" s="84"/>
      <c r="IQY169" s="85"/>
      <c r="IQZ169" s="84"/>
      <c r="IRM169" s="84"/>
      <c r="IRP169" s="84"/>
      <c r="IRQ169" s="85"/>
      <c r="IRR169" s="84"/>
      <c r="ISE169" s="84"/>
      <c r="ISH169" s="84"/>
      <c r="ISI169" s="85"/>
      <c r="ISJ169" s="84"/>
      <c r="ISW169" s="84"/>
      <c r="ISZ169" s="84"/>
      <c r="ITA169" s="85"/>
      <c r="ITB169" s="84"/>
      <c r="ITO169" s="84"/>
      <c r="ITR169" s="84"/>
      <c r="ITS169" s="85"/>
      <c r="ITT169" s="84"/>
      <c r="IUG169" s="84"/>
      <c r="IUJ169" s="84"/>
      <c r="IUK169" s="85"/>
      <c r="IUL169" s="84"/>
      <c r="IUY169" s="84"/>
      <c r="IVB169" s="84"/>
      <c r="IVC169" s="85"/>
      <c r="IVD169" s="84"/>
      <c r="IVQ169" s="84"/>
      <c r="IVT169" s="84"/>
      <c r="IVU169" s="85"/>
      <c r="IVV169" s="84"/>
      <c r="IWI169" s="84"/>
      <c r="IWL169" s="84"/>
      <c r="IWM169" s="85"/>
      <c r="IWN169" s="84"/>
      <c r="IXA169" s="84"/>
      <c r="IXD169" s="84"/>
      <c r="IXE169" s="85"/>
      <c r="IXF169" s="84"/>
      <c r="IXS169" s="84"/>
      <c r="IXV169" s="84"/>
      <c r="IXW169" s="85"/>
      <c r="IXX169" s="84"/>
      <c r="IYK169" s="84"/>
      <c r="IYN169" s="84"/>
      <c r="IYO169" s="85"/>
      <c r="IYP169" s="84"/>
      <c r="IZC169" s="84"/>
      <c r="IZF169" s="84"/>
      <c r="IZG169" s="85"/>
      <c r="IZH169" s="84"/>
      <c r="IZU169" s="84"/>
      <c r="IZX169" s="84"/>
      <c r="IZY169" s="85"/>
      <c r="IZZ169" s="84"/>
      <c r="JAM169" s="84"/>
      <c r="JAP169" s="84"/>
      <c r="JAQ169" s="85"/>
      <c r="JAR169" s="84"/>
      <c r="JBE169" s="84"/>
      <c r="JBH169" s="84"/>
      <c r="JBI169" s="85"/>
      <c r="JBJ169" s="84"/>
      <c r="JBW169" s="84"/>
      <c r="JBZ169" s="84"/>
      <c r="JCA169" s="85"/>
      <c r="JCB169" s="84"/>
      <c r="JCO169" s="84"/>
      <c r="JCR169" s="84"/>
      <c r="JCS169" s="85"/>
      <c r="JCT169" s="84"/>
      <c r="JDG169" s="84"/>
      <c r="JDJ169" s="84"/>
      <c r="JDK169" s="85"/>
      <c r="JDL169" s="84"/>
      <c r="JDY169" s="84"/>
      <c r="JEB169" s="84"/>
      <c r="JEC169" s="85"/>
      <c r="JED169" s="84"/>
      <c r="JEQ169" s="84"/>
      <c r="JET169" s="84"/>
      <c r="JEU169" s="85"/>
      <c r="JEV169" s="84"/>
      <c r="JFI169" s="84"/>
      <c r="JFL169" s="84"/>
      <c r="JFM169" s="85"/>
      <c r="JFN169" s="84"/>
      <c r="JGA169" s="84"/>
      <c r="JGD169" s="84"/>
      <c r="JGE169" s="85"/>
      <c r="JGF169" s="84"/>
      <c r="JGS169" s="84"/>
      <c r="JGV169" s="84"/>
      <c r="JGW169" s="85"/>
      <c r="JGX169" s="84"/>
      <c r="JHK169" s="84"/>
      <c r="JHN169" s="84"/>
      <c r="JHO169" s="85"/>
      <c r="JHP169" s="84"/>
      <c r="JIC169" s="84"/>
      <c r="JIF169" s="84"/>
      <c r="JIG169" s="85"/>
      <c r="JIH169" s="84"/>
      <c r="JIU169" s="84"/>
      <c r="JIX169" s="84"/>
      <c r="JIY169" s="85"/>
      <c r="JIZ169" s="84"/>
      <c r="JJM169" s="84"/>
      <c r="JJP169" s="84"/>
      <c r="JJQ169" s="85"/>
      <c r="JJR169" s="84"/>
      <c r="JKE169" s="84"/>
      <c r="JKH169" s="84"/>
      <c r="JKI169" s="85"/>
      <c r="JKJ169" s="84"/>
      <c r="JKW169" s="84"/>
      <c r="JKZ169" s="84"/>
      <c r="JLA169" s="85"/>
      <c r="JLB169" s="84"/>
      <c r="JLO169" s="84"/>
      <c r="JLR169" s="84"/>
      <c r="JLS169" s="85"/>
      <c r="JLT169" s="84"/>
      <c r="JMG169" s="84"/>
      <c r="JMJ169" s="84"/>
      <c r="JMK169" s="85"/>
      <c r="JML169" s="84"/>
      <c r="JMY169" s="84"/>
      <c r="JNB169" s="84"/>
      <c r="JNC169" s="85"/>
      <c r="JND169" s="84"/>
      <c r="JNQ169" s="84"/>
      <c r="JNT169" s="84"/>
      <c r="JNU169" s="85"/>
      <c r="JNV169" s="84"/>
      <c r="JOI169" s="84"/>
      <c r="JOL169" s="84"/>
      <c r="JOM169" s="85"/>
      <c r="JON169" s="84"/>
      <c r="JPA169" s="84"/>
      <c r="JPD169" s="84"/>
      <c r="JPE169" s="85"/>
      <c r="JPF169" s="84"/>
      <c r="JPS169" s="84"/>
      <c r="JPV169" s="84"/>
      <c r="JPW169" s="85"/>
      <c r="JPX169" s="84"/>
      <c r="JQK169" s="84"/>
      <c r="JQN169" s="84"/>
      <c r="JQO169" s="85"/>
      <c r="JQP169" s="84"/>
      <c r="JRC169" s="84"/>
      <c r="JRF169" s="84"/>
      <c r="JRG169" s="85"/>
      <c r="JRH169" s="84"/>
      <c r="JRU169" s="84"/>
      <c r="JRX169" s="84"/>
      <c r="JRY169" s="85"/>
      <c r="JRZ169" s="84"/>
      <c r="JSM169" s="84"/>
      <c r="JSP169" s="84"/>
      <c r="JSQ169" s="85"/>
      <c r="JSR169" s="84"/>
      <c r="JTE169" s="84"/>
      <c r="JTH169" s="84"/>
      <c r="JTI169" s="85"/>
      <c r="JTJ169" s="84"/>
      <c r="JTW169" s="84"/>
      <c r="JTZ169" s="84"/>
      <c r="JUA169" s="85"/>
      <c r="JUB169" s="84"/>
      <c r="JUO169" s="84"/>
      <c r="JUR169" s="84"/>
      <c r="JUS169" s="85"/>
      <c r="JUT169" s="84"/>
      <c r="JVG169" s="84"/>
      <c r="JVJ169" s="84"/>
      <c r="JVK169" s="85"/>
      <c r="JVL169" s="84"/>
      <c r="JVY169" s="84"/>
      <c r="JWB169" s="84"/>
      <c r="JWC169" s="85"/>
      <c r="JWD169" s="84"/>
      <c r="JWQ169" s="84"/>
      <c r="JWT169" s="84"/>
      <c r="JWU169" s="85"/>
      <c r="JWV169" s="84"/>
      <c r="JXI169" s="84"/>
      <c r="JXL169" s="84"/>
      <c r="JXM169" s="85"/>
      <c r="JXN169" s="84"/>
      <c r="JYA169" s="84"/>
      <c r="JYD169" s="84"/>
      <c r="JYE169" s="85"/>
      <c r="JYF169" s="84"/>
      <c r="JYS169" s="84"/>
      <c r="JYV169" s="84"/>
      <c r="JYW169" s="85"/>
      <c r="JYX169" s="84"/>
      <c r="JZK169" s="84"/>
      <c r="JZN169" s="84"/>
      <c r="JZO169" s="85"/>
      <c r="JZP169" s="84"/>
      <c r="KAC169" s="84"/>
      <c r="KAF169" s="84"/>
      <c r="KAG169" s="85"/>
      <c r="KAH169" s="84"/>
      <c r="KAU169" s="84"/>
      <c r="KAX169" s="84"/>
      <c r="KAY169" s="85"/>
      <c r="KAZ169" s="84"/>
      <c r="KBM169" s="84"/>
      <c r="KBP169" s="84"/>
      <c r="KBQ169" s="85"/>
      <c r="KBR169" s="84"/>
      <c r="KCE169" s="84"/>
      <c r="KCH169" s="84"/>
      <c r="KCI169" s="85"/>
      <c r="KCJ169" s="84"/>
      <c r="KCW169" s="84"/>
      <c r="KCZ169" s="84"/>
      <c r="KDA169" s="85"/>
      <c r="KDB169" s="84"/>
      <c r="KDO169" s="84"/>
      <c r="KDR169" s="84"/>
      <c r="KDS169" s="85"/>
      <c r="KDT169" s="84"/>
      <c r="KEG169" s="84"/>
      <c r="KEJ169" s="84"/>
      <c r="KEK169" s="85"/>
      <c r="KEL169" s="84"/>
      <c r="KEY169" s="84"/>
      <c r="KFB169" s="84"/>
      <c r="KFC169" s="85"/>
      <c r="KFD169" s="84"/>
      <c r="KFQ169" s="84"/>
      <c r="KFT169" s="84"/>
      <c r="KFU169" s="85"/>
      <c r="KFV169" s="84"/>
      <c r="KGI169" s="84"/>
      <c r="KGL169" s="84"/>
      <c r="KGM169" s="85"/>
      <c r="KGN169" s="84"/>
      <c r="KHA169" s="84"/>
      <c r="KHD169" s="84"/>
      <c r="KHE169" s="85"/>
      <c r="KHF169" s="84"/>
      <c r="KHS169" s="84"/>
      <c r="KHV169" s="84"/>
      <c r="KHW169" s="85"/>
      <c r="KHX169" s="84"/>
      <c r="KIK169" s="84"/>
      <c r="KIN169" s="84"/>
      <c r="KIO169" s="85"/>
      <c r="KIP169" s="84"/>
      <c r="KJC169" s="84"/>
      <c r="KJF169" s="84"/>
      <c r="KJG169" s="85"/>
      <c r="KJH169" s="84"/>
      <c r="KJU169" s="84"/>
      <c r="KJX169" s="84"/>
      <c r="KJY169" s="85"/>
      <c r="KJZ169" s="84"/>
      <c r="KKM169" s="84"/>
      <c r="KKP169" s="84"/>
      <c r="KKQ169" s="85"/>
      <c r="KKR169" s="84"/>
      <c r="KLE169" s="84"/>
      <c r="KLH169" s="84"/>
      <c r="KLI169" s="85"/>
      <c r="KLJ169" s="84"/>
      <c r="KLW169" s="84"/>
      <c r="KLZ169" s="84"/>
      <c r="KMA169" s="85"/>
      <c r="KMB169" s="84"/>
      <c r="KMO169" s="84"/>
      <c r="KMR169" s="84"/>
      <c r="KMS169" s="85"/>
      <c r="KMT169" s="84"/>
      <c r="KNG169" s="84"/>
      <c r="KNJ169" s="84"/>
      <c r="KNK169" s="85"/>
      <c r="KNL169" s="84"/>
      <c r="KNY169" s="84"/>
      <c r="KOB169" s="84"/>
      <c r="KOC169" s="85"/>
      <c r="KOD169" s="84"/>
      <c r="KOQ169" s="84"/>
      <c r="KOT169" s="84"/>
      <c r="KOU169" s="85"/>
      <c r="KOV169" s="84"/>
      <c r="KPI169" s="84"/>
      <c r="KPL169" s="84"/>
      <c r="KPM169" s="85"/>
      <c r="KPN169" s="84"/>
      <c r="KQA169" s="84"/>
      <c r="KQD169" s="84"/>
      <c r="KQE169" s="85"/>
      <c r="KQF169" s="84"/>
      <c r="KQS169" s="84"/>
      <c r="KQV169" s="84"/>
      <c r="KQW169" s="85"/>
      <c r="KQX169" s="84"/>
      <c r="KRK169" s="84"/>
      <c r="KRN169" s="84"/>
      <c r="KRO169" s="85"/>
      <c r="KRP169" s="84"/>
      <c r="KSC169" s="84"/>
      <c r="KSF169" s="84"/>
      <c r="KSG169" s="85"/>
      <c r="KSH169" s="84"/>
      <c r="KSU169" s="84"/>
      <c r="KSX169" s="84"/>
      <c r="KSY169" s="85"/>
      <c r="KSZ169" s="84"/>
      <c r="KTM169" s="84"/>
      <c r="KTP169" s="84"/>
      <c r="KTQ169" s="85"/>
      <c r="KTR169" s="84"/>
      <c r="KUE169" s="84"/>
      <c r="KUH169" s="84"/>
      <c r="KUI169" s="85"/>
      <c r="KUJ169" s="84"/>
      <c r="KUW169" s="84"/>
      <c r="KUZ169" s="84"/>
      <c r="KVA169" s="85"/>
      <c r="KVB169" s="84"/>
      <c r="KVO169" s="84"/>
      <c r="KVR169" s="84"/>
      <c r="KVS169" s="85"/>
      <c r="KVT169" s="84"/>
      <c r="KWG169" s="84"/>
      <c r="KWJ169" s="84"/>
      <c r="KWK169" s="85"/>
      <c r="KWL169" s="84"/>
      <c r="KWY169" s="84"/>
      <c r="KXB169" s="84"/>
      <c r="KXC169" s="85"/>
      <c r="KXD169" s="84"/>
      <c r="KXQ169" s="84"/>
      <c r="KXT169" s="84"/>
      <c r="KXU169" s="85"/>
      <c r="KXV169" s="84"/>
      <c r="KYI169" s="84"/>
      <c r="KYL169" s="84"/>
      <c r="KYM169" s="85"/>
      <c r="KYN169" s="84"/>
      <c r="KZA169" s="84"/>
      <c r="KZD169" s="84"/>
      <c r="KZE169" s="85"/>
      <c r="KZF169" s="84"/>
      <c r="KZS169" s="84"/>
      <c r="KZV169" s="84"/>
      <c r="KZW169" s="85"/>
      <c r="KZX169" s="84"/>
      <c r="LAK169" s="84"/>
      <c r="LAN169" s="84"/>
      <c r="LAO169" s="85"/>
      <c r="LAP169" s="84"/>
      <c r="LBC169" s="84"/>
      <c r="LBF169" s="84"/>
      <c r="LBG169" s="85"/>
      <c r="LBH169" s="84"/>
      <c r="LBU169" s="84"/>
      <c r="LBX169" s="84"/>
      <c r="LBY169" s="85"/>
      <c r="LBZ169" s="84"/>
      <c r="LCM169" s="84"/>
      <c r="LCP169" s="84"/>
      <c r="LCQ169" s="85"/>
      <c r="LCR169" s="84"/>
      <c r="LDE169" s="84"/>
      <c r="LDH169" s="84"/>
      <c r="LDI169" s="85"/>
      <c r="LDJ169" s="84"/>
      <c r="LDW169" s="84"/>
      <c r="LDZ169" s="84"/>
      <c r="LEA169" s="85"/>
      <c r="LEB169" s="84"/>
      <c r="LEO169" s="84"/>
      <c r="LER169" s="84"/>
      <c r="LES169" s="85"/>
      <c r="LET169" s="84"/>
      <c r="LFG169" s="84"/>
      <c r="LFJ169" s="84"/>
      <c r="LFK169" s="85"/>
      <c r="LFL169" s="84"/>
      <c r="LFY169" s="84"/>
      <c r="LGB169" s="84"/>
      <c r="LGC169" s="85"/>
      <c r="LGD169" s="84"/>
      <c r="LGQ169" s="84"/>
      <c r="LGT169" s="84"/>
      <c r="LGU169" s="85"/>
      <c r="LGV169" s="84"/>
      <c r="LHI169" s="84"/>
      <c r="LHL169" s="84"/>
      <c r="LHM169" s="85"/>
      <c r="LHN169" s="84"/>
      <c r="LIA169" s="84"/>
      <c r="LID169" s="84"/>
      <c r="LIE169" s="85"/>
      <c r="LIF169" s="84"/>
      <c r="LIS169" s="84"/>
      <c r="LIV169" s="84"/>
      <c r="LIW169" s="85"/>
      <c r="LIX169" s="84"/>
      <c r="LJK169" s="84"/>
      <c r="LJN169" s="84"/>
      <c r="LJO169" s="85"/>
      <c r="LJP169" s="84"/>
      <c r="LKC169" s="84"/>
      <c r="LKF169" s="84"/>
      <c r="LKG169" s="85"/>
      <c r="LKH169" s="84"/>
      <c r="LKU169" s="84"/>
      <c r="LKX169" s="84"/>
      <c r="LKY169" s="85"/>
      <c r="LKZ169" s="84"/>
      <c r="LLM169" s="84"/>
      <c r="LLP169" s="84"/>
      <c r="LLQ169" s="85"/>
      <c r="LLR169" s="84"/>
      <c r="LME169" s="84"/>
      <c r="LMH169" s="84"/>
      <c r="LMI169" s="85"/>
      <c r="LMJ169" s="84"/>
      <c r="LMW169" s="84"/>
      <c r="LMZ169" s="84"/>
      <c r="LNA169" s="85"/>
      <c r="LNB169" s="84"/>
      <c r="LNO169" s="84"/>
      <c r="LNR169" s="84"/>
      <c r="LNS169" s="85"/>
      <c r="LNT169" s="84"/>
      <c r="LOG169" s="84"/>
      <c r="LOJ169" s="84"/>
      <c r="LOK169" s="85"/>
      <c r="LOL169" s="84"/>
      <c r="LOY169" s="84"/>
      <c r="LPB169" s="84"/>
      <c r="LPC169" s="85"/>
      <c r="LPD169" s="84"/>
      <c r="LPQ169" s="84"/>
      <c r="LPT169" s="84"/>
      <c r="LPU169" s="85"/>
      <c r="LPV169" s="84"/>
      <c r="LQI169" s="84"/>
      <c r="LQL169" s="84"/>
      <c r="LQM169" s="85"/>
      <c r="LQN169" s="84"/>
      <c r="LRA169" s="84"/>
      <c r="LRD169" s="84"/>
      <c r="LRE169" s="85"/>
      <c r="LRF169" s="84"/>
      <c r="LRS169" s="84"/>
      <c r="LRV169" s="84"/>
      <c r="LRW169" s="85"/>
      <c r="LRX169" s="84"/>
      <c r="LSK169" s="84"/>
      <c r="LSN169" s="84"/>
      <c r="LSO169" s="85"/>
      <c r="LSP169" s="84"/>
      <c r="LTC169" s="84"/>
      <c r="LTF169" s="84"/>
      <c r="LTG169" s="85"/>
      <c r="LTH169" s="84"/>
      <c r="LTU169" s="84"/>
      <c r="LTX169" s="84"/>
      <c r="LTY169" s="85"/>
      <c r="LTZ169" s="84"/>
      <c r="LUM169" s="84"/>
      <c r="LUP169" s="84"/>
      <c r="LUQ169" s="85"/>
      <c r="LUR169" s="84"/>
      <c r="LVE169" s="84"/>
      <c r="LVH169" s="84"/>
      <c r="LVI169" s="85"/>
      <c r="LVJ169" s="84"/>
      <c r="LVW169" s="84"/>
      <c r="LVZ169" s="84"/>
      <c r="LWA169" s="85"/>
      <c r="LWB169" s="84"/>
      <c r="LWO169" s="84"/>
      <c r="LWR169" s="84"/>
      <c r="LWS169" s="85"/>
      <c r="LWT169" s="84"/>
      <c r="LXG169" s="84"/>
      <c r="LXJ169" s="84"/>
      <c r="LXK169" s="85"/>
      <c r="LXL169" s="84"/>
      <c r="LXY169" s="84"/>
      <c r="LYB169" s="84"/>
      <c r="LYC169" s="85"/>
      <c r="LYD169" s="84"/>
      <c r="LYQ169" s="84"/>
      <c r="LYT169" s="84"/>
      <c r="LYU169" s="85"/>
      <c r="LYV169" s="84"/>
      <c r="LZI169" s="84"/>
      <c r="LZL169" s="84"/>
      <c r="LZM169" s="85"/>
      <c r="LZN169" s="84"/>
      <c r="MAA169" s="84"/>
      <c r="MAD169" s="84"/>
      <c r="MAE169" s="85"/>
      <c r="MAF169" s="84"/>
      <c r="MAS169" s="84"/>
      <c r="MAV169" s="84"/>
      <c r="MAW169" s="85"/>
      <c r="MAX169" s="84"/>
      <c r="MBK169" s="84"/>
      <c r="MBN169" s="84"/>
      <c r="MBO169" s="85"/>
      <c r="MBP169" s="84"/>
      <c r="MCC169" s="84"/>
      <c r="MCF169" s="84"/>
      <c r="MCG169" s="85"/>
      <c r="MCH169" s="84"/>
      <c r="MCU169" s="84"/>
      <c r="MCX169" s="84"/>
      <c r="MCY169" s="85"/>
      <c r="MCZ169" s="84"/>
      <c r="MDM169" s="84"/>
      <c r="MDP169" s="84"/>
      <c r="MDQ169" s="85"/>
      <c r="MDR169" s="84"/>
      <c r="MEE169" s="84"/>
      <c r="MEH169" s="84"/>
      <c r="MEI169" s="85"/>
      <c r="MEJ169" s="84"/>
      <c r="MEW169" s="84"/>
      <c r="MEZ169" s="84"/>
      <c r="MFA169" s="85"/>
      <c r="MFB169" s="84"/>
      <c r="MFO169" s="84"/>
      <c r="MFR169" s="84"/>
      <c r="MFS169" s="85"/>
      <c r="MFT169" s="84"/>
      <c r="MGG169" s="84"/>
      <c r="MGJ169" s="84"/>
      <c r="MGK169" s="85"/>
      <c r="MGL169" s="84"/>
      <c r="MGY169" s="84"/>
      <c r="MHB169" s="84"/>
      <c r="MHC169" s="85"/>
      <c r="MHD169" s="84"/>
      <c r="MHQ169" s="84"/>
      <c r="MHT169" s="84"/>
      <c r="MHU169" s="85"/>
      <c r="MHV169" s="84"/>
      <c r="MII169" s="84"/>
      <c r="MIL169" s="84"/>
      <c r="MIM169" s="85"/>
      <c r="MIN169" s="84"/>
      <c r="MJA169" s="84"/>
      <c r="MJD169" s="84"/>
      <c r="MJE169" s="85"/>
      <c r="MJF169" s="84"/>
      <c r="MJS169" s="84"/>
      <c r="MJV169" s="84"/>
      <c r="MJW169" s="85"/>
      <c r="MJX169" s="84"/>
      <c r="MKK169" s="84"/>
      <c r="MKN169" s="84"/>
      <c r="MKO169" s="85"/>
      <c r="MKP169" s="84"/>
      <c r="MLC169" s="84"/>
      <c r="MLF169" s="84"/>
      <c r="MLG169" s="85"/>
      <c r="MLH169" s="84"/>
      <c r="MLU169" s="84"/>
      <c r="MLX169" s="84"/>
      <c r="MLY169" s="85"/>
      <c r="MLZ169" s="84"/>
      <c r="MMM169" s="84"/>
      <c r="MMP169" s="84"/>
      <c r="MMQ169" s="85"/>
      <c r="MMR169" s="84"/>
      <c r="MNE169" s="84"/>
      <c r="MNH169" s="84"/>
      <c r="MNI169" s="85"/>
      <c r="MNJ169" s="84"/>
      <c r="MNW169" s="84"/>
      <c r="MNZ169" s="84"/>
      <c r="MOA169" s="85"/>
      <c r="MOB169" s="84"/>
      <c r="MOO169" s="84"/>
      <c r="MOR169" s="84"/>
      <c r="MOS169" s="85"/>
      <c r="MOT169" s="84"/>
      <c r="MPG169" s="84"/>
      <c r="MPJ169" s="84"/>
      <c r="MPK169" s="85"/>
      <c r="MPL169" s="84"/>
      <c r="MPY169" s="84"/>
      <c r="MQB169" s="84"/>
      <c r="MQC169" s="85"/>
      <c r="MQD169" s="84"/>
      <c r="MQQ169" s="84"/>
      <c r="MQT169" s="84"/>
      <c r="MQU169" s="85"/>
      <c r="MQV169" s="84"/>
      <c r="MRI169" s="84"/>
      <c r="MRL169" s="84"/>
      <c r="MRM169" s="85"/>
      <c r="MRN169" s="84"/>
      <c r="MSA169" s="84"/>
      <c r="MSD169" s="84"/>
      <c r="MSE169" s="85"/>
      <c r="MSF169" s="84"/>
      <c r="MSS169" s="84"/>
      <c r="MSV169" s="84"/>
      <c r="MSW169" s="85"/>
      <c r="MSX169" s="84"/>
      <c r="MTK169" s="84"/>
      <c r="MTN169" s="84"/>
      <c r="MTO169" s="85"/>
      <c r="MTP169" s="84"/>
      <c r="MUC169" s="84"/>
      <c r="MUF169" s="84"/>
      <c r="MUG169" s="85"/>
      <c r="MUH169" s="84"/>
      <c r="MUU169" s="84"/>
      <c r="MUX169" s="84"/>
      <c r="MUY169" s="85"/>
      <c r="MUZ169" s="84"/>
      <c r="MVM169" s="84"/>
      <c r="MVP169" s="84"/>
      <c r="MVQ169" s="85"/>
      <c r="MVR169" s="84"/>
      <c r="MWE169" s="84"/>
      <c r="MWH169" s="84"/>
      <c r="MWI169" s="85"/>
      <c r="MWJ169" s="84"/>
      <c r="MWW169" s="84"/>
      <c r="MWZ169" s="84"/>
      <c r="MXA169" s="85"/>
      <c r="MXB169" s="84"/>
      <c r="MXO169" s="84"/>
      <c r="MXR169" s="84"/>
      <c r="MXS169" s="85"/>
      <c r="MXT169" s="84"/>
      <c r="MYG169" s="84"/>
      <c r="MYJ169" s="84"/>
      <c r="MYK169" s="85"/>
      <c r="MYL169" s="84"/>
      <c r="MYY169" s="84"/>
      <c r="MZB169" s="84"/>
      <c r="MZC169" s="85"/>
      <c r="MZD169" s="84"/>
      <c r="MZQ169" s="84"/>
      <c r="MZT169" s="84"/>
      <c r="MZU169" s="85"/>
      <c r="MZV169" s="84"/>
      <c r="NAI169" s="84"/>
      <c r="NAL169" s="84"/>
      <c r="NAM169" s="85"/>
      <c r="NAN169" s="84"/>
      <c r="NBA169" s="84"/>
      <c r="NBD169" s="84"/>
      <c r="NBE169" s="85"/>
      <c r="NBF169" s="84"/>
      <c r="NBS169" s="84"/>
      <c r="NBV169" s="84"/>
      <c r="NBW169" s="85"/>
      <c r="NBX169" s="84"/>
      <c r="NCK169" s="84"/>
      <c r="NCN169" s="84"/>
      <c r="NCO169" s="85"/>
      <c r="NCP169" s="84"/>
      <c r="NDC169" s="84"/>
      <c r="NDF169" s="84"/>
      <c r="NDG169" s="85"/>
      <c r="NDH169" s="84"/>
      <c r="NDU169" s="84"/>
      <c r="NDX169" s="84"/>
      <c r="NDY169" s="85"/>
      <c r="NDZ169" s="84"/>
      <c r="NEM169" s="84"/>
      <c r="NEP169" s="84"/>
      <c r="NEQ169" s="85"/>
      <c r="NER169" s="84"/>
      <c r="NFE169" s="84"/>
      <c r="NFH169" s="84"/>
      <c r="NFI169" s="85"/>
      <c r="NFJ169" s="84"/>
      <c r="NFW169" s="84"/>
      <c r="NFZ169" s="84"/>
      <c r="NGA169" s="85"/>
      <c r="NGB169" s="84"/>
      <c r="NGO169" s="84"/>
      <c r="NGR169" s="84"/>
      <c r="NGS169" s="85"/>
      <c r="NGT169" s="84"/>
      <c r="NHG169" s="84"/>
      <c r="NHJ169" s="84"/>
      <c r="NHK169" s="85"/>
      <c r="NHL169" s="84"/>
      <c r="NHY169" s="84"/>
      <c r="NIB169" s="84"/>
      <c r="NIC169" s="85"/>
      <c r="NID169" s="84"/>
      <c r="NIQ169" s="84"/>
      <c r="NIT169" s="84"/>
      <c r="NIU169" s="85"/>
      <c r="NIV169" s="84"/>
      <c r="NJI169" s="84"/>
      <c r="NJL169" s="84"/>
      <c r="NJM169" s="85"/>
      <c r="NJN169" s="84"/>
      <c r="NKA169" s="84"/>
      <c r="NKD169" s="84"/>
      <c r="NKE169" s="85"/>
      <c r="NKF169" s="84"/>
      <c r="NKS169" s="84"/>
      <c r="NKV169" s="84"/>
      <c r="NKW169" s="85"/>
      <c r="NKX169" s="84"/>
      <c r="NLK169" s="84"/>
      <c r="NLN169" s="84"/>
      <c r="NLO169" s="85"/>
      <c r="NLP169" s="84"/>
      <c r="NMC169" s="84"/>
      <c r="NMF169" s="84"/>
      <c r="NMG169" s="85"/>
      <c r="NMH169" s="84"/>
      <c r="NMU169" s="84"/>
      <c r="NMX169" s="84"/>
      <c r="NMY169" s="85"/>
      <c r="NMZ169" s="84"/>
      <c r="NNM169" s="84"/>
      <c r="NNP169" s="84"/>
      <c r="NNQ169" s="85"/>
      <c r="NNR169" s="84"/>
      <c r="NOE169" s="84"/>
      <c r="NOH169" s="84"/>
      <c r="NOI169" s="85"/>
      <c r="NOJ169" s="84"/>
      <c r="NOW169" s="84"/>
      <c r="NOZ169" s="84"/>
      <c r="NPA169" s="85"/>
      <c r="NPB169" s="84"/>
      <c r="NPO169" s="84"/>
      <c r="NPR169" s="84"/>
      <c r="NPS169" s="85"/>
      <c r="NPT169" s="84"/>
      <c r="NQG169" s="84"/>
      <c r="NQJ169" s="84"/>
      <c r="NQK169" s="85"/>
      <c r="NQL169" s="84"/>
      <c r="NQY169" s="84"/>
      <c r="NRB169" s="84"/>
      <c r="NRC169" s="85"/>
      <c r="NRD169" s="84"/>
      <c r="NRQ169" s="84"/>
      <c r="NRT169" s="84"/>
      <c r="NRU169" s="85"/>
      <c r="NRV169" s="84"/>
      <c r="NSI169" s="84"/>
      <c r="NSL169" s="84"/>
      <c r="NSM169" s="85"/>
      <c r="NSN169" s="84"/>
      <c r="NTA169" s="84"/>
      <c r="NTD169" s="84"/>
      <c r="NTE169" s="85"/>
      <c r="NTF169" s="84"/>
      <c r="NTS169" s="84"/>
      <c r="NTV169" s="84"/>
      <c r="NTW169" s="85"/>
      <c r="NTX169" s="84"/>
      <c r="NUK169" s="84"/>
      <c r="NUN169" s="84"/>
      <c r="NUO169" s="85"/>
      <c r="NUP169" s="84"/>
      <c r="NVC169" s="84"/>
      <c r="NVF169" s="84"/>
      <c r="NVG169" s="85"/>
      <c r="NVH169" s="84"/>
      <c r="NVU169" s="84"/>
      <c r="NVX169" s="84"/>
      <c r="NVY169" s="85"/>
      <c r="NVZ169" s="84"/>
      <c r="NWM169" s="84"/>
      <c r="NWP169" s="84"/>
      <c r="NWQ169" s="85"/>
      <c r="NWR169" s="84"/>
      <c r="NXE169" s="84"/>
      <c r="NXH169" s="84"/>
      <c r="NXI169" s="85"/>
      <c r="NXJ169" s="84"/>
      <c r="NXW169" s="84"/>
      <c r="NXZ169" s="84"/>
      <c r="NYA169" s="85"/>
      <c r="NYB169" s="84"/>
      <c r="NYO169" s="84"/>
      <c r="NYR169" s="84"/>
      <c r="NYS169" s="85"/>
      <c r="NYT169" s="84"/>
      <c r="NZG169" s="84"/>
      <c r="NZJ169" s="84"/>
      <c r="NZK169" s="85"/>
      <c r="NZL169" s="84"/>
      <c r="NZY169" s="84"/>
      <c r="OAB169" s="84"/>
      <c r="OAC169" s="85"/>
      <c r="OAD169" s="84"/>
      <c r="OAQ169" s="84"/>
      <c r="OAT169" s="84"/>
      <c r="OAU169" s="85"/>
      <c r="OAV169" s="84"/>
      <c r="OBI169" s="84"/>
      <c r="OBL169" s="84"/>
      <c r="OBM169" s="85"/>
      <c r="OBN169" s="84"/>
      <c r="OCA169" s="84"/>
      <c r="OCD169" s="84"/>
      <c r="OCE169" s="85"/>
      <c r="OCF169" s="84"/>
      <c r="OCS169" s="84"/>
      <c r="OCV169" s="84"/>
      <c r="OCW169" s="85"/>
      <c r="OCX169" s="84"/>
      <c r="ODK169" s="84"/>
      <c r="ODN169" s="84"/>
      <c r="ODO169" s="85"/>
      <c r="ODP169" s="84"/>
      <c r="OEC169" s="84"/>
      <c r="OEF169" s="84"/>
      <c r="OEG169" s="85"/>
      <c r="OEH169" s="84"/>
      <c r="OEU169" s="84"/>
      <c r="OEX169" s="84"/>
      <c r="OEY169" s="85"/>
      <c r="OEZ169" s="84"/>
      <c r="OFM169" s="84"/>
      <c r="OFP169" s="84"/>
      <c r="OFQ169" s="85"/>
      <c r="OFR169" s="84"/>
      <c r="OGE169" s="84"/>
      <c r="OGH169" s="84"/>
      <c r="OGI169" s="85"/>
      <c r="OGJ169" s="84"/>
      <c r="OGW169" s="84"/>
      <c r="OGZ169" s="84"/>
      <c r="OHA169" s="85"/>
      <c r="OHB169" s="84"/>
      <c r="OHO169" s="84"/>
      <c r="OHR169" s="84"/>
      <c r="OHS169" s="85"/>
      <c r="OHT169" s="84"/>
      <c r="OIG169" s="84"/>
      <c r="OIJ169" s="84"/>
      <c r="OIK169" s="85"/>
      <c r="OIL169" s="84"/>
      <c r="OIY169" s="84"/>
      <c r="OJB169" s="84"/>
      <c r="OJC169" s="85"/>
      <c r="OJD169" s="84"/>
      <c r="OJQ169" s="84"/>
      <c r="OJT169" s="84"/>
      <c r="OJU169" s="85"/>
      <c r="OJV169" s="84"/>
      <c r="OKI169" s="84"/>
      <c r="OKL169" s="84"/>
      <c r="OKM169" s="85"/>
      <c r="OKN169" s="84"/>
      <c r="OLA169" s="84"/>
      <c r="OLD169" s="84"/>
      <c r="OLE169" s="85"/>
      <c r="OLF169" s="84"/>
      <c r="OLS169" s="84"/>
      <c r="OLV169" s="84"/>
      <c r="OLW169" s="85"/>
      <c r="OLX169" s="84"/>
      <c r="OMK169" s="84"/>
      <c r="OMN169" s="84"/>
      <c r="OMO169" s="85"/>
      <c r="OMP169" s="84"/>
      <c r="ONC169" s="84"/>
      <c r="ONF169" s="84"/>
      <c r="ONG169" s="85"/>
      <c r="ONH169" s="84"/>
      <c r="ONU169" s="84"/>
      <c r="ONX169" s="84"/>
      <c r="ONY169" s="85"/>
      <c r="ONZ169" s="84"/>
      <c r="OOM169" s="84"/>
      <c r="OOP169" s="84"/>
      <c r="OOQ169" s="85"/>
      <c r="OOR169" s="84"/>
      <c r="OPE169" s="84"/>
      <c r="OPH169" s="84"/>
      <c r="OPI169" s="85"/>
      <c r="OPJ169" s="84"/>
      <c r="OPW169" s="84"/>
      <c r="OPZ169" s="84"/>
      <c r="OQA169" s="85"/>
      <c r="OQB169" s="84"/>
      <c r="OQO169" s="84"/>
      <c r="OQR169" s="84"/>
      <c r="OQS169" s="85"/>
      <c r="OQT169" s="84"/>
      <c r="ORG169" s="84"/>
      <c r="ORJ169" s="84"/>
      <c r="ORK169" s="85"/>
      <c r="ORL169" s="84"/>
      <c r="ORY169" s="84"/>
      <c r="OSB169" s="84"/>
      <c r="OSC169" s="85"/>
      <c r="OSD169" s="84"/>
      <c r="OSQ169" s="84"/>
      <c r="OST169" s="84"/>
      <c r="OSU169" s="85"/>
      <c r="OSV169" s="84"/>
      <c r="OTI169" s="84"/>
      <c r="OTL169" s="84"/>
      <c r="OTM169" s="85"/>
      <c r="OTN169" s="84"/>
      <c r="OUA169" s="84"/>
      <c r="OUD169" s="84"/>
      <c r="OUE169" s="85"/>
      <c r="OUF169" s="84"/>
      <c r="OUS169" s="84"/>
      <c r="OUV169" s="84"/>
      <c r="OUW169" s="85"/>
      <c r="OUX169" s="84"/>
      <c r="OVK169" s="84"/>
      <c r="OVN169" s="84"/>
      <c r="OVO169" s="85"/>
      <c r="OVP169" s="84"/>
      <c r="OWC169" s="84"/>
      <c r="OWF169" s="84"/>
      <c r="OWG169" s="85"/>
      <c r="OWH169" s="84"/>
      <c r="OWU169" s="84"/>
      <c r="OWX169" s="84"/>
      <c r="OWY169" s="85"/>
      <c r="OWZ169" s="84"/>
      <c r="OXM169" s="84"/>
      <c r="OXP169" s="84"/>
      <c r="OXQ169" s="85"/>
      <c r="OXR169" s="84"/>
      <c r="OYE169" s="84"/>
      <c r="OYH169" s="84"/>
      <c r="OYI169" s="85"/>
      <c r="OYJ169" s="84"/>
      <c r="OYW169" s="84"/>
      <c r="OYZ169" s="84"/>
      <c r="OZA169" s="85"/>
      <c r="OZB169" s="84"/>
      <c r="OZO169" s="84"/>
      <c r="OZR169" s="84"/>
      <c r="OZS169" s="85"/>
      <c r="OZT169" s="84"/>
      <c r="PAG169" s="84"/>
      <c r="PAJ169" s="84"/>
      <c r="PAK169" s="85"/>
      <c r="PAL169" s="84"/>
      <c r="PAY169" s="84"/>
      <c r="PBB169" s="84"/>
      <c r="PBC169" s="85"/>
      <c r="PBD169" s="84"/>
      <c r="PBQ169" s="84"/>
      <c r="PBT169" s="84"/>
      <c r="PBU169" s="85"/>
      <c r="PBV169" s="84"/>
      <c r="PCI169" s="84"/>
      <c r="PCL169" s="84"/>
      <c r="PCM169" s="85"/>
      <c r="PCN169" s="84"/>
      <c r="PDA169" s="84"/>
      <c r="PDD169" s="84"/>
      <c r="PDE169" s="85"/>
      <c r="PDF169" s="84"/>
      <c r="PDS169" s="84"/>
      <c r="PDV169" s="84"/>
      <c r="PDW169" s="85"/>
      <c r="PDX169" s="84"/>
      <c r="PEK169" s="84"/>
      <c r="PEN169" s="84"/>
      <c r="PEO169" s="85"/>
      <c r="PEP169" s="84"/>
      <c r="PFC169" s="84"/>
      <c r="PFF169" s="84"/>
      <c r="PFG169" s="85"/>
      <c r="PFH169" s="84"/>
      <c r="PFU169" s="84"/>
      <c r="PFX169" s="84"/>
      <c r="PFY169" s="85"/>
      <c r="PFZ169" s="84"/>
      <c r="PGM169" s="84"/>
      <c r="PGP169" s="84"/>
      <c r="PGQ169" s="85"/>
      <c r="PGR169" s="84"/>
      <c r="PHE169" s="84"/>
      <c r="PHH169" s="84"/>
      <c r="PHI169" s="85"/>
      <c r="PHJ169" s="84"/>
      <c r="PHW169" s="84"/>
      <c r="PHZ169" s="84"/>
      <c r="PIA169" s="85"/>
      <c r="PIB169" s="84"/>
      <c r="PIO169" s="84"/>
      <c r="PIR169" s="84"/>
      <c r="PIS169" s="85"/>
      <c r="PIT169" s="84"/>
      <c r="PJG169" s="84"/>
      <c r="PJJ169" s="84"/>
      <c r="PJK169" s="85"/>
      <c r="PJL169" s="84"/>
      <c r="PJY169" s="84"/>
      <c r="PKB169" s="84"/>
      <c r="PKC169" s="85"/>
      <c r="PKD169" s="84"/>
      <c r="PKQ169" s="84"/>
      <c r="PKT169" s="84"/>
      <c r="PKU169" s="85"/>
      <c r="PKV169" s="84"/>
      <c r="PLI169" s="84"/>
      <c r="PLL169" s="84"/>
      <c r="PLM169" s="85"/>
      <c r="PLN169" s="84"/>
      <c r="PMA169" s="84"/>
      <c r="PMD169" s="84"/>
      <c r="PME169" s="85"/>
      <c r="PMF169" s="84"/>
      <c r="PMS169" s="84"/>
      <c r="PMV169" s="84"/>
      <c r="PMW169" s="85"/>
      <c r="PMX169" s="84"/>
      <c r="PNK169" s="84"/>
      <c r="PNN169" s="84"/>
      <c r="PNO169" s="85"/>
      <c r="PNP169" s="84"/>
      <c r="POC169" s="84"/>
      <c r="POF169" s="84"/>
      <c r="POG169" s="85"/>
      <c r="POH169" s="84"/>
      <c r="POU169" s="84"/>
      <c r="POX169" s="84"/>
      <c r="POY169" s="85"/>
      <c r="POZ169" s="84"/>
      <c r="PPM169" s="84"/>
      <c r="PPP169" s="84"/>
      <c r="PPQ169" s="85"/>
      <c r="PPR169" s="84"/>
      <c r="PQE169" s="84"/>
      <c r="PQH169" s="84"/>
      <c r="PQI169" s="85"/>
      <c r="PQJ169" s="84"/>
      <c r="PQW169" s="84"/>
      <c r="PQZ169" s="84"/>
      <c r="PRA169" s="85"/>
      <c r="PRB169" s="84"/>
      <c r="PRO169" s="84"/>
      <c r="PRR169" s="84"/>
      <c r="PRS169" s="85"/>
      <c r="PRT169" s="84"/>
      <c r="PSG169" s="84"/>
      <c r="PSJ169" s="84"/>
      <c r="PSK169" s="85"/>
      <c r="PSL169" s="84"/>
      <c r="PSY169" s="84"/>
      <c r="PTB169" s="84"/>
      <c r="PTC169" s="85"/>
      <c r="PTD169" s="84"/>
      <c r="PTQ169" s="84"/>
      <c r="PTT169" s="84"/>
      <c r="PTU169" s="85"/>
      <c r="PTV169" s="84"/>
      <c r="PUI169" s="84"/>
      <c r="PUL169" s="84"/>
      <c r="PUM169" s="85"/>
      <c r="PUN169" s="84"/>
      <c r="PVA169" s="84"/>
      <c r="PVD169" s="84"/>
      <c r="PVE169" s="85"/>
      <c r="PVF169" s="84"/>
      <c r="PVS169" s="84"/>
      <c r="PVV169" s="84"/>
      <c r="PVW169" s="85"/>
      <c r="PVX169" s="84"/>
      <c r="PWK169" s="84"/>
      <c r="PWN169" s="84"/>
      <c r="PWO169" s="85"/>
      <c r="PWP169" s="84"/>
      <c r="PXC169" s="84"/>
      <c r="PXF169" s="84"/>
      <c r="PXG169" s="85"/>
      <c r="PXH169" s="84"/>
      <c r="PXU169" s="84"/>
      <c r="PXX169" s="84"/>
      <c r="PXY169" s="85"/>
      <c r="PXZ169" s="84"/>
      <c r="PYM169" s="84"/>
      <c r="PYP169" s="84"/>
      <c r="PYQ169" s="85"/>
      <c r="PYR169" s="84"/>
      <c r="PZE169" s="84"/>
      <c r="PZH169" s="84"/>
      <c r="PZI169" s="85"/>
      <c r="PZJ169" s="84"/>
      <c r="PZW169" s="84"/>
      <c r="PZZ169" s="84"/>
      <c r="QAA169" s="85"/>
      <c r="QAB169" s="84"/>
      <c r="QAO169" s="84"/>
      <c r="QAR169" s="84"/>
      <c r="QAS169" s="85"/>
      <c r="QAT169" s="84"/>
      <c r="QBG169" s="84"/>
      <c r="QBJ169" s="84"/>
      <c r="QBK169" s="85"/>
      <c r="QBL169" s="84"/>
      <c r="QBY169" s="84"/>
      <c r="QCB169" s="84"/>
      <c r="QCC169" s="85"/>
      <c r="QCD169" s="84"/>
      <c r="QCQ169" s="84"/>
      <c r="QCT169" s="84"/>
      <c r="QCU169" s="85"/>
      <c r="QCV169" s="84"/>
      <c r="QDI169" s="84"/>
      <c r="QDL169" s="84"/>
      <c r="QDM169" s="85"/>
      <c r="QDN169" s="84"/>
      <c r="QEA169" s="84"/>
      <c r="QED169" s="84"/>
      <c r="QEE169" s="85"/>
      <c r="QEF169" s="84"/>
      <c r="QES169" s="84"/>
      <c r="QEV169" s="84"/>
      <c r="QEW169" s="85"/>
      <c r="QEX169" s="84"/>
      <c r="QFK169" s="84"/>
      <c r="QFN169" s="84"/>
      <c r="QFO169" s="85"/>
      <c r="QFP169" s="84"/>
      <c r="QGC169" s="84"/>
      <c r="QGF169" s="84"/>
      <c r="QGG169" s="85"/>
      <c r="QGH169" s="84"/>
      <c r="QGU169" s="84"/>
      <c r="QGX169" s="84"/>
      <c r="QGY169" s="85"/>
      <c r="QGZ169" s="84"/>
      <c r="QHM169" s="84"/>
      <c r="QHP169" s="84"/>
      <c r="QHQ169" s="85"/>
      <c r="QHR169" s="84"/>
      <c r="QIE169" s="84"/>
      <c r="QIH169" s="84"/>
      <c r="QII169" s="85"/>
      <c r="QIJ169" s="84"/>
      <c r="QIW169" s="84"/>
      <c r="QIZ169" s="84"/>
      <c r="QJA169" s="85"/>
      <c r="QJB169" s="84"/>
      <c r="QJO169" s="84"/>
      <c r="QJR169" s="84"/>
      <c r="QJS169" s="85"/>
      <c r="QJT169" s="84"/>
      <c r="QKG169" s="84"/>
      <c r="QKJ169" s="84"/>
      <c r="QKK169" s="85"/>
      <c r="QKL169" s="84"/>
      <c r="QKY169" s="84"/>
      <c r="QLB169" s="84"/>
      <c r="QLC169" s="85"/>
      <c r="QLD169" s="84"/>
      <c r="QLQ169" s="84"/>
      <c r="QLT169" s="84"/>
      <c r="QLU169" s="85"/>
      <c r="QLV169" s="84"/>
      <c r="QMI169" s="84"/>
      <c r="QML169" s="84"/>
      <c r="QMM169" s="85"/>
      <c r="QMN169" s="84"/>
      <c r="QNA169" s="84"/>
      <c r="QND169" s="84"/>
      <c r="QNE169" s="85"/>
      <c r="QNF169" s="84"/>
      <c r="QNS169" s="84"/>
      <c r="QNV169" s="84"/>
      <c r="QNW169" s="85"/>
      <c r="QNX169" s="84"/>
      <c r="QOK169" s="84"/>
      <c r="QON169" s="84"/>
      <c r="QOO169" s="85"/>
      <c r="QOP169" s="84"/>
      <c r="QPC169" s="84"/>
      <c r="QPF169" s="84"/>
      <c r="QPG169" s="85"/>
      <c r="QPH169" s="84"/>
      <c r="QPU169" s="84"/>
      <c r="QPX169" s="84"/>
      <c r="QPY169" s="85"/>
      <c r="QPZ169" s="84"/>
      <c r="QQM169" s="84"/>
      <c r="QQP169" s="84"/>
      <c r="QQQ169" s="85"/>
      <c r="QQR169" s="84"/>
      <c r="QRE169" s="84"/>
      <c r="QRH169" s="84"/>
      <c r="QRI169" s="85"/>
      <c r="QRJ169" s="84"/>
      <c r="QRW169" s="84"/>
      <c r="QRZ169" s="84"/>
      <c r="QSA169" s="85"/>
      <c r="QSB169" s="84"/>
      <c r="QSO169" s="84"/>
      <c r="QSR169" s="84"/>
      <c r="QSS169" s="85"/>
      <c r="QST169" s="84"/>
      <c r="QTG169" s="84"/>
      <c r="QTJ169" s="84"/>
      <c r="QTK169" s="85"/>
      <c r="QTL169" s="84"/>
      <c r="QTY169" s="84"/>
      <c r="QUB169" s="84"/>
      <c r="QUC169" s="85"/>
      <c r="QUD169" s="84"/>
      <c r="QUQ169" s="84"/>
      <c r="QUT169" s="84"/>
      <c r="QUU169" s="85"/>
      <c r="QUV169" s="84"/>
      <c r="QVI169" s="84"/>
      <c r="QVL169" s="84"/>
      <c r="QVM169" s="85"/>
      <c r="QVN169" s="84"/>
      <c r="QWA169" s="84"/>
      <c r="QWD169" s="84"/>
      <c r="QWE169" s="85"/>
      <c r="QWF169" s="84"/>
      <c r="QWS169" s="84"/>
      <c r="QWV169" s="84"/>
      <c r="QWW169" s="85"/>
      <c r="QWX169" s="84"/>
      <c r="QXK169" s="84"/>
      <c r="QXN169" s="84"/>
      <c r="QXO169" s="85"/>
      <c r="QXP169" s="84"/>
      <c r="QYC169" s="84"/>
      <c r="QYF169" s="84"/>
      <c r="QYG169" s="85"/>
      <c r="QYH169" s="84"/>
      <c r="QYU169" s="84"/>
      <c r="QYX169" s="84"/>
      <c r="QYY169" s="85"/>
      <c r="QYZ169" s="84"/>
      <c r="QZM169" s="84"/>
      <c r="QZP169" s="84"/>
      <c r="QZQ169" s="85"/>
      <c r="QZR169" s="84"/>
      <c r="RAE169" s="84"/>
      <c r="RAH169" s="84"/>
      <c r="RAI169" s="85"/>
      <c r="RAJ169" s="84"/>
      <c r="RAW169" s="84"/>
      <c r="RAZ169" s="84"/>
      <c r="RBA169" s="85"/>
      <c r="RBB169" s="84"/>
      <c r="RBO169" s="84"/>
      <c r="RBR169" s="84"/>
      <c r="RBS169" s="85"/>
      <c r="RBT169" s="84"/>
      <c r="RCG169" s="84"/>
      <c r="RCJ169" s="84"/>
      <c r="RCK169" s="85"/>
      <c r="RCL169" s="84"/>
      <c r="RCY169" s="84"/>
      <c r="RDB169" s="84"/>
      <c r="RDC169" s="85"/>
      <c r="RDD169" s="84"/>
      <c r="RDQ169" s="84"/>
      <c r="RDT169" s="84"/>
      <c r="RDU169" s="85"/>
      <c r="RDV169" s="84"/>
      <c r="REI169" s="84"/>
      <c r="REL169" s="84"/>
      <c r="REM169" s="85"/>
      <c r="REN169" s="84"/>
      <c r="RFA169" s="84"/>
      <c r="RFD169" s="84"/>
      <c r="RFE169" s="85"/>
      <c r="RFF169" s="84"/>
      <c r="RFS169" s="84"/>
      <c r="RFV169" s="84"/>
      <c r="RFW169" s="85"/>
      <c r="RFX169" s="84"/>
      <c r="RGK169" s="84"/>
      <c r="RGN169" s="84"/>
      <c r="RGO169" s="85"/>
      <c r="RGP169" s="84"/>
      <c r="RHC169" s="84"/>
      <c r="RHF169" s="84"/>
      <c r="RHG169" s="85"/>
      <c r="RHH169" s="84"/>
      <c r="RHU169" s="84"/>
      <c r="RHX169" s="84"/>
      <c r="RHY169" s="85"/>
      <c r="RHZ169" s="84"/>
      <c r="RIM169" s="84"/>
      <c r="RIP169" s="84"/>
      <c r="RIQ169" s="85"/>
      <c r="RIR169" s="84"/>
      <c r="RJE169" s="84"/>
      <c r="RJH169" s="84"/>
      <c r="RJI169" s="85"/>
      <c r="RJJ169" s="84"/>
      <c r="RJW169" s="84"/>
      <c r="RJZ169" s="84"/>
      <c r="RKA169" s="85"/>
      <c r="RKB169" s="84"/>
      <c r="RKO169" s="84"/>
      <c r="RKR169" s="84"/>
      <c r="RKS169" s="85"/>
      <c r="RKT169" s="84"/>
      <c r="RLG169" s="84"/>
      <c r="RLJ169" s="84"/>
      <c r="RLK169" s="85"/>
      <c r="RLL169" s="84"/>
      <c r="RLY169" s="84"/>
      <c r="RMB169" s="84"/>
      <c r="RMC169" s="85"/>
      <c r="RMD169" s="84"/>
      <c r="RMQ169" s="84"/>
      <c r="RMT169" s="84"/>
      <c r="RMU169" s="85"/>
      <c r="RMV169" s="84"/>
      <c r="RNI169" s="84"/>
      <c r="RNL169" s="84"/>
      <c r="RNM169" s="85"/>
      <c r="RNN169" s="84"/>
      <c r="ROA169" s="84"/>
      <c r="ROD169" s="84"/>
      <c r="ROE169" s="85"/>
      <c r="ROF169" s="84"/>
      <c r="ROS169" s="84"/>
      <c r="ROV169" s="84"/>
      <c r="ROW169" s="85"/>
      <c r="ROX169" s="84"/>
      <c r="RPK169" s="84"/>
      <c r="RPN169" s="84"/>
      <c r="RPO169" s="85"/>
      <c r="RPP169" s="84"/>
      <c r="RQC169" s="84"/>
      <c r="RQF169" s="84"/>
      <c r="RQG169" s="85"/>
      <c r="RQH169" s="84"/>
      <c r="RQU169" s="84"/>
      <c r="RQX169" s="84"/>
      <c r="RQY169" s="85"/>
      <c r="RQZ169" s="84"/>
      <c r="RRM169" s="84"/>
      <c r="RRP169" s="84"/>
      <c r="RRQ169" s="85"/>
      <c r="RRR169" s="84"/>
      <c r="RSE169" s="84"/>
      <c r="RSH169" s="84"/>
      <c r="RSI169" s="85"/>
      <c r="RSJ169" s="84"/>
      <c r="RSW169" s="84"/>
      <c r="RSZ169" s="84"/>
      <c r="RTA169" s="85"/>
      <c r="RTB169" s="84"/>
      <c r="RTO169" s="84"/>
      <c r="RTR169" s="84"/>
      <c r="RTS169" s="85"/>
      <c r="RTT169" s="84"/>
      <c r="RUG169" s="84"/>
      <c r="RUJ169" s="84"/>
      <c r="RUK169" s="85"/>
      <c r="RUL169" s="84"/>
      <c r="RUY169" s="84"/>
      <c r="RVB169" s="84"/>
      <c r="RVC169" s="85"/>
      <c r="RVD169" s="84"/>
      <c r="RVQ169" s="84"/>
      <c r="RVT169" s="84"/>
      <c r="RVU169" s="85"/>
      <c r="RVV169" s="84"/>
      <c r="RWI169" s="84"/>
      <c r="RWL169" s="84"/>
      <c r="RWM169" s="85"/>
      <c r="RWN169" s="84"/>
      <c r="RXA169" s="84"/>
      <c r="RXD169" s="84"/>
      <c r="RXE169" s="85"/>
      <c r="RXF169" s="84"/>
      <c r="RXS169" s="84"/>
      <c r="RXV169" s="84"/>
      <c r="RXW169" s="85"/>
      <c r="RXX169" s="84"/>
      <c r="RYK169" s="84"/>
      <c r="RYN169" s="84"/>
      <c r="RYO169" s="85"/>
      <c r="RYP169" s="84"/>
      <c r="RZC169" s="84"/>
      <c r="RZF169" s="84"/>
      <c r="RZG169" s="85"/>
      <c r="RZH169" s="84"/>
      <c r="RZU169" s="84"/>
      <c r="RZX169" s="84"/>
      <c r="RZY169" s="85"/>
      <c r="RZZ169" s="84"/>
      <c r="SAM169" s="84"/>
      <c r="SAP169" s="84"/>
      <c r="SAQ169" s="85"/>
      <c r="SAR169" s="84"/>
      <c r="SBE169" s="84"/>
      <c r="SBH169" s="84"/>
      <c r="SBI169" s="85"/>
      <c r="SBJ169" s="84"/>
      <c r="SBW169" s="84"/>
      <c r="SBZ169" s="84"/>
      <c r="SCA169" s="85"/>
      <c r="SCB169" s="84"/>
      <c r="SCO169" s="84"/>
      <c r="SCR169" s="84"/>
      <c r="SCS169" s="85"/>
      <c r="SCT169" s="84"/>
      <c r="SDG169" s="84"/>
      <c r="SDJ169" s="84"/>
      <c r="SDK169" s="85"/>
      <c r="SDL169" s="84"/>
      <c r="SDY169" s="84"/>
      <c r="SEB169" s="84"/>
      <c r="SEC169" s="85"/>
      <c r="SED169" s="84"/>
      <c r="SEQ169" s="84"/>
      <c r="SET169" s="84"/>
      <c r="SEU169" s="85"/>
      <c r="SEV169" s="84"/>
      <c r="SFI169" s="84"/>
      <c r="SFL169" s="84"/>
      <c r="SFM169" s="85"/>
      <c r="SFN169" s="84"/>
      <c r="SGA169" s="84"/>
      <c r="SGD169" s="84"/>
      <c r="SGE169" s="85"/>
      <c r="SGF169" s="84"/>
      <c r="SGS169" s="84"/>
      <c r="SGV169" s="84"/>
      <c r="SGW169" s="85"/>
      <c r="SGX169" s="84"/>
      <c r="SHK169" s="84"/>
      <c r="SHN169" s="84"/>
      <c r="SHO169" s="85"/>
      <c r="SHP169" s="84"/>
      <c r="SIC169" s="84"/>
      <c r="SIF169" s="84"/>
      <c r="SIG169" s="85"/>
      <c r="SIH169" s="84"/>
      <c r="SIU169" s="84"/>
      <c r="SIX169" s="84"/>
      <c r="SIY169" s="85"/>
      <c r="SIZ169" s="84"/>
      <c r="SJM169" s="84"/>
      <c r="SJP169" s="84"/>
      <c r="SJQ169" s="85"/>
      <c r="SJR169" s="84"/>
      <c r="SKE169" s="84"/>
      <c r="SKH169" s="84"/>
      <c r="SKI169" s="85"/>
      <c r="SKJ169" s="84"/>
      <c r="SKW169" s="84"/>
      <c r="SKZ169" s="84"/>
      <c r="SLA169" s="85"/>
      <c r="SLB169" s="84"/>
      <c r="SLO169" s="84"/>
      <c r="SLR169" s="84"/>
      <c r="SLS169" s="85"/>
      <c r="SLT169" s="84"/>
      <c r="SMG169" s="84"/>
      <c r="SMJ169" s="84"/>
      <c r="SMK169" s="85"/>
      <c r="SML169" s="84"/>
      <c r="SMY169" s="84"/>
      <c r="SNB169" s="84"/>
      <c r="SNC169" s="85"/>
      <c r="SND169" s="84"/>
      <c r="SNQ169" s="84"/>
      <c r="SNT169" s="84"/>
      <c r="SNU169" s="85"/>
      <c r="SNV169" s="84"/>
      <c r="SOI169" s="84"/>
      <c r="SOL169" s="84"/>
      <c r="SOM169" s="85"/>
      <c r="SON169" s="84"/>
      <c r="SPA169" s="84"/>
      <c r="SPD169" s="84"/>
      <c r="SPE169" s="85"/>
      <c r="SPF169" s="84"/>
      <c r="SPS169" s="84"/>
      <c r="SPV169" s="84"/>
      <c r="SPW169" s="85"/>
      <c r="SPX169" s="84"/>
      <c r="SQK169" s="84"/>
      <c r="SQN169" s="84"/>
      <c r="SQO169" s="85"/>
      <c r="SQP169" s="84"/>
      <c r="SRC169" s="84"/>
      <c r="SRF169" s="84"/>
      <c r="SRG169" s="85"/>
      <c r="SRH169" s="84"/>
      <c r="SRU169" s="84"/>
      <c r="SRX169" s="84"/>
      <c r="SRY169" s="85"/>
      <c r="SRZ169" s="84"/>
      <c r="SSM169" s="84"/>
      <c r="SSP169" s="84"/>
      <c r="SSQ169" s="85"/>
      <c r="SSR169" s="84"/>
      <c r="STE169" s="84"/>
      <c r="STH169" s="84"/>
      <c r="STI169" s="85"/>
      <c r="STJ169" s="84"/>
      <c r="STW169" s="84"/>
      <c r="STZ169" s="84"/>
      <c r="SUA169" s="85"/>
      <c r="SUB169" s="84"/>
      <c r="SUO169" s="84"/>
      <c r="SUR169" s="84"/>
      <c r="SUS169" s="85"/>
      <c r="SUT169" s="84"/>
      <c r="SVG169" s="84"/>
      <c r="SVJ169" s="84"/>
      <c r="SVK169" s="85"/>
      <c r="SVL169" s="84"/>
      <c r="SVY169" s="84"/>
      <c r="SWB169" s="84"/>
      <c r="SWC169" s="85"/>
      <c r="SWD169" s="84"/>
      <c r="SWQ169" s="84"/>
      <c r="SWT169" s="84"/>
      <c r="SWU169" s="85"/>
      <c r="SWV169" s="84"/>
      <c r="SXI169" s="84"/>
      <c r="SXL169" s="84"/>
      <c r="SXM169" s="85"/>
      <c r="SXN169" s="84"/>
      <c r="SYA169" s="84"/>
      <c r="SYD169" s="84"/>
      <c r="SYE169" s="85"/>
      <c r="SYF169" s="84"/>
      <c r="SYS169" s="84"/>
      <c r="SYV169" s="84"/>
      <c r="SYW169" s="85"/>
      <c r="SYX169" s="84"/>
      <c r="SZK169" s="84"/>
      <c r="SZN169" s="84"/>
      <c r="SZO169" s="85"/>
      <c r="SZP169" s="84"/>
      <c r="TAC169" s="84"/>
      <c r="TAF169" s="84"/>
      <c r="TAG169" s="85"/>
      <c r="TAH169" s="84"/>
      <c r="TAU169" s="84"/>
      <c r="TAX169" s="84"/>
      <c r="TAY169" s="85"/>
      <c r="TAZ169" s="84"/>
      <c r="TBM169" s="84"/>
      <c r="TBP169" s="84"/>
      <c r="TBQ169" s="85"/>
      <c r="TBR169" s="84"/>
      <c r="TCE169" s="84"/>
      <c r="TCH169" s="84"/>
      <c r="TCI169" s="85"/>
      <c r="TCJ169" s="84"/>
      <c r="TCW169" s="84"/>
      <c r="TCZ169" s="84"/>
      <c r="TDA169" s="85"/>
      <c r="TDB169" s="84"/>
      <c r="TDO169" s="84"/>
      <c r="TDR169" s="84"/>
      <c r="TDS169" s="85"/>
      <c r="TDT169" s="84"/>
      <c r="TEG169" s="84"/>
      <c r="TEJ169" s="84"/>
      <c r="TEK169" s="85"/>
      <c r="TEL169" s="84"/>
      <c r="TEY169" s="84"/>
      <c r="TFB169" s="84"/>
      <c r="TFC169" s="85"/>
      <c r="TFD169" s="84"/>
      <c r="TFQ169" s="84"/>
      <c r="TFT169" s="84"/>
      <c r="TFU169" s="85"/>
      <c r="TFV169" s="84"/>
      <c r="TGI169" s="84"/>
      <c r="TGL169" s="84"/>
      <c r="TGM169" s="85"/>
      <c r="TGN169" s="84"/>
      <c r="THA169" s="84"/>
      <c r="THD169" s="84"/>
      <c r="THE169" s="85"/>
      <c r="THF169" s="84"/>
      <c r="THS169" s="84"/>
      <c r="THV169" s="84"/>
      <c r="THW169" s="85"/>
      <c r="THX169" s="84"/>
      <c r="TIK169" s="84"/>
      <c r="TIN169" s="84"/>
      <c r="TIO169" s="85"/>
      <c r="TIP169" s="84"/>
      <c r="TJC169" s="84"/>
      <c r="TJF169" s="84"/>
      <c r="TJG169" s="85"/>
      <c r="TJH169" s="84"/>
      <c r="TJU169" s="84"/>
      <c r="TJX169" s="84"/>
      <c r="TJY169" s="85"/>
      <c r="TJZ169" s="84"/>
      <c r="TKM169" s="84"/>
      <c r="TKP169" s="84"/>
      <c r="TKQ169" s="85"/>
      <c r="TKR169" s="84"/>
      <c r="TLE169" s="84"/>
      <c r="TLH169" s="84"/>
      <c r="TLI169" s="85"/>
      <c r="TLJ169" s="84"/>
      <c r="TLW169" s="84"/>
      <c r="TLZ169" s="84"/>
      <c r="TMA169" s="85"/>
      <c r="TMB169" s="84"/>
      <c r="TMO169" s="84"/>
      <c r="TMR169" s="84"/>
      <c r="TMS169" s="85"/>
      <c r="TMT169" s="84"/>
      <c r="TNG169" s="84"/>
      <c r="TNJ169" s="84"/>
      <c r="TNK169" s="85"/>
      <c r="TNL169" s="84"/>
      <c r="TNY169" s="84"/>
      <c r="TOB169" s="84"/>
      <c r="TOC169" s="85"/>
      <c r="TOD169" s="84"/>
      <c r="TOQ169" s="84"/>
      <c r="TOT169" s="84"/>
      <c r="TOU169" s="85"/>
      <c r="TOV169" s="84"/>
      <c r="TPI169" s="84"/>
      <c r="TPL169" s="84"/>
      <c r="TPM169" s="85"/>
      <c r="TPN169" s="84"/>
      <c r="TQA169" s="84"/>
      <c r="TQD169" s="84"/>
      <c r="TQE169" s="85"/>
      <c r="TQF169" s="84"/>
      <c r="TQS169" s="84"/>
      <c r="TQV169" s="84"/>
      <c r="TQW169" s="85"/>
      <c r="TQX169" s="84"/>
      <c r="TRK169" s="84"/>
      <c r="TRN169" s="84"/>
      <c r="TRO169" s="85"/>
      <c r="TRP169" s="84"/>
      <c r="TSC169" s="84"/>
      <c r="TSF169" s="84"/>
      <c r="TSG169" s="85"/>
      <c r="TSH169" s="84"/>
      <c r="TSU169" s="84"/>
      <c r="TSX169" s="84"/>
      <c r="TSY169" s="85"/>
      <c r="TSZ169" s="84"/>
      <c r="TTM169" s="84"/>
      <c r="TTP169" s="84"/>
      <c r="TTQ169" s="85"/>
      <c r="TTR169" s="84"/>
      <c r="TUE169" s="84"/>
      <c r="TUH169" s="84"/>
      <c r="TUI169" s="85"/>
      <c r="TUJ169" s="84"/>
      <c r="TUW169" s="84"/>
      <c r="TUZ169" s="84"/>
      <c r="TVA169" s="85"/>
      <c r="TVB169" s="84"/>
      <c r="TVO169" s="84"/>
      <c r="TVR169" s="84"/>
      <c r="TVS169" s="85"/>
      <c r="TVT169" s="84"/>
      <c r="TWG169" s="84"/>
      <c r="TWJ169" s="84"/>
      <c r="TWK169" s="85"/>
      <c r="TWL169" s="84"/>
      <c r="TWY169" s="84"/>
      <c r="TXB169" s="84"/>
      <c r="TXC169" s="85"/>
      <c r="TXD169" s="84"/>
      <c r="TXQ169" s="84"/>
      <c r="TXT169" s="84"/>
      <c r="TXU169" s="85"/>
      <c r="TXV169" s="84"/>
      <c r="TYI169" s="84"/>
      <c r="TYL169" s="84"/>
      <c r="TYM169" s="85"/>
      <c r="TYN169" s="84"/>
      <c r="TZA169" s="84"/>
      <c r="TZD169" s="84"/>
      <c r="TZE169" s="85"/>
      <c r="TZF169" s="84"/>
      <c r="TZS169" s="84"/>
      <c r="TZV169" s="84"/>
      <c r="TZW169" s="85"/>
      <c r="TZX169" s="84"/>
      <c r="UAK169" s="84"/>
      <c r="UAN169" s="84"/>
      <c r="UAO169" s="85"/>
      <c r="UAP169" s="84"/>
      <c r="UBC169" s="84"/>
      <c r="UBF169" s="84"/>
      <c r="UBG169" s="85"/>
      <c r="UBH169" s="84"/>
      <c r="UBU169" s="84"/>
      <c r="UBX169" s="84"/>
      <c r="UBY169" s="85"/>
      <c r="UBZ169" s="84"/>
      <c r="UCM169" s="84"/>
      <c r="UCP169" s="84"/>
      <c r="UCQ169" s="85"/>
      <c r="UCR169" s="84"/>
      <c r="UDE169" s="84"/>
      <c r="UDH169" s="84"/>
      <c r="UDI169" s="85"/>
      <c r="UDJ169" s="84"/>
      <c r="UDW169" s="84"/>
      <c r="UDZ169" s="84"/>
      <c r="UEA169" s="85"/>
      <c r="UEB169" s="84"/>
      <c r="UEO169" s="84"/>
      <c r="UER169" s="84"/>
      <c r="UES169" s="85"/>
      <c r="UET169" s="84"/>
      <c r="UFG169" s="84"/>
      <c r="UFJ169" s="84"/>
      <c r="UFK169" s="85"/>
      <c r="UFL169" s="84"/>
      <c r="UFY169" s="84"/>
      <c r="UGB169" s="84"/>
      <c r="UGC169" s="85"/>
      <c r="UGD169" s="84"/>
      <c r="UGQ169" s="84"/>
      <c r="UGT169" s="84"/>
      <c r="UGU169" s="85"/>
      <c r="UGV169" s="84"/>
      <c r="UHI169" s="84"/>
      <c r="UHL169" s="84"/>
      <c r="UHM169" s="85"/>
      <c r="UHN169" s="84"/>
      <c r="UIA169" s="84"/>
      <c r="UID169" s="84"/>
      <c r="UIE169" s="85"/>
      <c r="UIF169" s="84"/>
      <c r="UIS169" s="84"/>
      <c r="UIV169" s="84"/>
      <c r="UIW169" s="85"/>
      <c r="UIX169" s="84"/>
      <c r="UJK169" s="84"/>
      <c r="UJN169" s="84"/>
      <c r="UJO169" s="85"/>
      <c r="UJP169" s="84"/>
      <c r="UKC169" s="84"/>
      <c r="UKF169" s="84"/>
      <c r="UKG169" s="85"/>
      <c r="UKH169" s="84"/>
      <c r="UKU169" s="84"/>
      <c r="UKX169" s="84"/>
      <c r="UKY169" s="85"/>
      <c r="UKZ169" s="84"/>
      <c r="ULM169" s="84"/>
      <c r="ULP169" s="84"/>
      <c r="ULQ169" s="85"/>
      <c r="ULR169" s="84"/>
      <c r="UME169" s="84"/>
      <c r="UMH169" s="84"/>
      <c r="UMI169" s="85"/>
      <c r="UMJ169" s="84"/>
      <c r="UMW169" s="84"/>
      <c r="UMZ169" s="84"/>
      <c r="UNA169" s="85"/>
      <c r="UNB169" s="84"/>
      <c r="UNO169" s="84"/>
      <c r="UNR169" s="84"/>
      <c r="UNS169" s="85"/>
      <c r="UNT169" s="84"/>
      <c r="UOG169" s="84"/>
      <c r="UOJ169" s="84"/>
      <c r="UOK169" s="85"/>
      <c r="UOL169" s="84"/>
      <c r="UOY169" s="84"/>
      <c r="UPB169" s="84"/>
      <c r="UPC169" s="85"/>
      <c r="UPD169" s="84"/>
      <c r="UPQ169" s="84"/>
      <c r="UPT169" s="84"/>
      <c r="UPU169" s="85"/>
      <c r="UPV169" s="84"/>
      <c r="UQI169" s="84"/>
      <c r="UQL169" s="84"/>
      <c r="UQM169" s="85"/>
      <c r="UQN169" s="84"/>
      <c r="URA169" s="84"/>
      <c r="URD169" s="84"/>
      <c r="URE169" s="85"/>
      <c r="URF169" s="84"/>
      <c r="URS169" s="84"/>
      <c r="URV169" s="84"/>
      <c r="URW169" s="85"/>
      <c r="URX169" s="84"/>
      <c r="USK169" s="84"/>
      <c r="USN169" s="84"/>
      <c r="USO169" s="85"/>
      <c r="USP169" s="84"/>
      <c r="UTC169" s="84"/>
      <c r="UTF169" s="84"/>
      <c r="UTG169" s="85"/>
      <c r="UTH169" s="84"/>
      <c r="UTU169" s="84"/>
      <c r="UTX169" s="84"/>
      <c r="UTY169" s="85"/>
      <c r="UTZ169" s="84"/>
      <c r="UUM169" s="84"/>
      <c r="UUP169" s="84"/>
      <c r="UUQ169" s="85"/>
      <c r="UUR169" s="84"/>
      <c r="UVE169" s="84"/>
      <c r="UVH169" s="84"/>
      <c r="UVI169" s="85"/>
      <c r="UVJ169" s="84"/>
      <c r="UVW169" s="84"/>
      <c r="UVZ169" s="84"/>
      <c r="UWA169" s="85"/>
      <c r="UWB169" s="84"/>
      <c r="UWO169" s="84"/>
      <c r="UWR169" s="84"/>
      <c r="UWS169" s="85"/>
      <c r="UWT169" s="84"/>
      <c r="UXG169" s="84"/>
      <c r="UXJ169" s="84"/>
      <c r="UXK169" s="85"/>
      <c r="UXL169" s="84"/>
      <c r="UXY169" s="84"/>
      <c r="UYB169" s="84"/>
      <c r="UYC169" s="85"/>
      <c r="UYD169" s="84"/>
      <c r="UYQ169" s="84"/>
      <c r="UYT169" s="84"/>
      <c r="UYU169" s="85"/>
      <c r="UYV169" s="84"/>
      <c r="UZI169" s="84"/>
      <c r="UZL169" s="84"/>
      <c r="UZM169" s="85"/>
      <c r="UZN169" s="84"/>
      <c r="VAA169" s="84"/>
      <c r="VAD169" s="84"/>
      <c r="VAE169" s="85"/>
      <c r="VAF169" s="84"/>
      <c r="VAS169" s="84"/>
      <c r="VAV169" s="84"/>
      <c r="VAW169" s="85"/>
      <c r="VAX169" s="84"/>
      <c r="VBK169" s="84"/>
      <c r="VBN169" s="84"/>
      <c r="VBO169" s="85"/>
      <c r="VBP169" s="84"/>
      <c r="VCC169" s="84"/>
      <c r="VCF169" s="84"/>
      <c r="VCG169" s="85"/>
      <c r="VCH169" s="84"/>
      <c r="VCU169" s="84"/>
      <c r="VCX169" s="84"/>
      <c r="VCY169" s="85"/>
      <c r="VCZ169" s="84"/>
      <c r="VDM169" s="84"/>
      <c r="VDP169" s="84"/>
      <c r="VDQ169" s="85"/>
      <c r="VDR169" s="84"/>
      <c r="VEE169" s="84"/>
      <c r="VEH169" s="84"/>
      <c r="VEI169" s="85"/>
      <c r="VEJ169" s="84"/>
      <c r="VEW169" s="84"/>
      <c r="VEZ169" s="84"/>
      <c r="VFA169" s="85"/>
      <c r="VFB169" s="84"/>
      <c r="VFO169" s="84"/>
      <c r="VFR169" s="84"/>
      <c r="VFS169" s="85"/>
      <c r="VFT169" s="84"/>
      <c r="VGG169" s="84"/>
      <c r="VGJ169" s="84"/>
      <c r="VGK169" s="85"/>
      <c r="VGL169" s="84"/>
      <c r="VGY169" s="84"/>
      <c r="VHB169" s="84"/>
      <c r="VHC169" s="85"/>
      <c r="VHD169" s="84"/>
      <c r="VHQ169" s="84"/>
      <c r="VHT169" s="84"/>
      <c r="VHU169" s="85"/>
      <c r="VHV169" s="84"/>
      <c r="VII169" s="84"/>
      <c r="VIL169" s="84"/>
      <c r="VIM169" s="85"/>
      <c r="VIN169" s="84"/>
      <c r="VJA169" s="84"/>
      <c r="VJD169" s="84"/>
      <c r="VJE169" s="85"/>
      <c r="VJF169" s="84"/>
      <c r="VJS169" s="84"/>
      <c r="VJV169" s="84"/>
      <c r="VJW169" s="85"/>
      <c r="VJX169" s="84"/>
      <c r="VKK169" s="84"/>
      <c r="VKN169" s="84"/>
      <c r="VKO169" s="85"/>
      <c r="VKP169" s="84"/>
      <c r="VLC169" s="84"/>
      <c r="VLF169" s="84"/>
      <c r="VLG169" s="85"/>
      <c r="VLH169" s="84"/>
      <c r="VLU169" s="84"/>
      <c r="VLX169" s="84"/>
      <c r="VLY169" s="85"/>
      <c r="VLZ169" s="84"/>
      <c r="VMM169" s="84"/>
      <c r="VMP169" s="84"/>
      <c r="VMQ169" s="85"/>
      <c r="VMR169" s="84"/>
      <c r="VNE169" s="84"/>
      <c r="VNH169" s="84"/>
      <c r="VNI169" s="85"/>
      <c r="VNJ169" s="84"/>
      <c r="VNW169" s="84"/>
      <c r="VNZ169" s="84"/>
      <c r="VOA169" s="85"/>
      <c r="VOB169" s="84"/>
      <c r="VOO169" s="84"/>
      <c r="VOR169" s="84"/>
      <c r="VOS169" s="85"/>
      <c r="VOT169" s="84"/>
      <c r="VPG169" s="84"/>
      <c r="VPJ169" s="84"/>
      <c r="VPK169" s="85"/>
      <c r="VPL169" s="84"/>
      <c r="VPY169" s="84"/>
      <c r="VQB169" s="84"/>
      <c r="VQC169" s="85"/>
      <c r="VQD169" s="84"/>
      <c r="VQQ169" s="84"/>
      <c r="VQT169" s="84"/>
      <c r="VQU169" s="85"/>
      <c r="VQV169" s="84"/>
      <c r="VRI169" s="84"/>
      <c r="VRL169" s="84"/>
      <c r="VRM169" s="85"/>
      <c r="VRN169" s="84"/>
      <c r="VSA169" s="84"/>
      <c r="VSD169" s="84"/>
      <c r="VSE169" s="85"/>
      <c r="VSF169" s="84"/>
      <c r="VSS169" s="84"/>
      <c r="VSV169" s="84"/>
      <c r="VSW169" s="85"/>
      <c r="VSX169" s="84"/>
      <c r="VTK169" s="84"/>
      <c r="VTN169" s="84"/>
      <c r="VTO169" s="85"/>
      <c r="VTP169" s="84"/>
      <c r="VUC169" s="84"/>
      <c r="VUF169" s="84"/>
      <c r="VUG169" s="85"/>
      <c r="VUH169" s="84"/>
      <c r="VUU169" s="84"/>
      <c r="VUX169" s="84"/>
      <c r="VUY169" s="85"/>
      <c r="VUZ169" s="84"/>
      <c r="VVM169" s="84"/>
      <c r="VVP169" s="84"/>
      <c r="VVQ169" s="85"/>
      <c r="VVR169" s="84"/>
      <c r="VWE169" s="84"/>
      <c r="VWH169" s="84"/>
      <c r="VWI169" s="85"/>
      <c r="VWJ169" s="84"/>
      <c r="VWW169" s="84"/>
      <c r="VWZ169" s="84"/>
      <c r="VXA169" s="85"/>
      <c r="VXB169" s="84"/>
      <c r="VXO169" s="84"/>
      <c r="VXR169" s="84"/>
      <c r="VXS169" s="85"/>
      <c r="VXT169" s="84"/>
      <c r="VYG169" s="84"/>
      <c r="VYJ169" s="84"/>
      <c r="VYK169" s="85"/>
      <c r="VYL169" s="84"/>
      <c r="VYY169" s="84"/>
      <c r="VZB169" s="84"/>
      <c r="VZC169" s="85"/>
      <c r="VZD169" s="84"/>
      <c r="VZQ169" s="84"/>
      <c r="VZT169" s="84"/>
      <c r="VZU169" s="85"/>
      <c r="VZV169" s="84"/>
      <c r="WAI169" s="84"/>
      <c r="WAL169" s="84"/>
      <c r="WAM169" s="85"/>
      <c r="WAN169" s="84"/>
      <c r="WBA169" s="84"/>
      <c r="WBD169" s="84"/>
      <c r="WBE169" s="85"/>
      <c r="WBF169" s="84"/>
      <c r="WBS169" s="84"/>
      <c r="WBV169" s="84"/>
      <c r="WBW169" s="85"/>
      <c r="WBX169" s="84"/>
      <c r="WCK169" s="84"/>
      <c r="WCN169" s="84"/>
      <c r="WCO169" s="85"/>
      <c r="WCP169" s="84"/>
      <c r="WDC169" s="84"/>
      <c r="WDF169" s="84"/>
      <c r="WDG169" s="85"/>
      <c r="WDH169" s="84"/>
      <c r="WDU169" s="84"/>
      <c r="WDX169" s="84"/>
      <c r="WDY169" s="85"/>
      <c r="WDZ169" s="84"/>
      <c r="WEM169" s="84"/>
      <c r="WEP169" s="84"/>
      <c r="WEQ169" s="85"/>
      <c r="WER169" s="84"/>
      <c r="WFE169" s="84"/>
      <c r="WFH169" s="84"/>
      <c r="WFI169" s="85"/>
      <c r="WFJ169" s="84"/>
      <c r="WFW169" s="84"/>
      <c r="WFZ169" s="84"/>
      <c r="WGA169" s="85"/>
      <c r="WGB169" s="84"/>
      <c r="WGO169" s="84"/>
      <c r="WGR169" s="84"/>
      <c r="WGS169" s="85"/>
      <c r="WGT169" s="84"/>
      <c r="WHG169" s="84"/>
      <c r="WHJ169" s="84"/>
      <c r="WHK169" s="85"/>
      <c r="WHL169" s="84"/>
      <c r="WHY169" s="84"/>
      <c r="WIB169" s="84"/>
      <c r="WIC169" s="85"/>
      <c r="WID169" s="84"/>
      <c r="WIQ169" s="84"/>
      <c r="WIT169" s="84"/>
      <c r="WIU169" s="85"/>
      <c r="WIV169" s="84"/>
      <c r="WJI169" s="84"/>
      <c r="WJL169" s="84"/>
      <c r="WJM169" s="85"/>
      <c r="WJN169" s="84"/>
      <c r="WKA169" s="84"/>
      <c r="WKD169" s="84"/>
      <c r="WKE169" s="85"/>
      <c r="WKF169" s="84"/>
      <c r="WKS169" s="84"/>
      <c r="WKV169" s="84"/>
      <c r="WKW169" s="85"/>
      <c r="WKX169" s="84"/>
      <c r="WLK169" s="84"/>
      <c r="WLN169" s="84"/>
      <c r="WLO169" s="85"/>
      <c r="WLP169" s="84"/>
      <c r="WMC169" s="84"/>
      <c r="WMF169" s="84"/>
      <c r="WMG169" s="85"/>
      <c r="WMH169" s="84"/>
      <c r="WMU169" s="84"/>
      <c r="WMX169" s="84"/>
      <c r="WMY169" s="85"/>
      <c r="WMZ169" s="84"/>
      <c r="WNM169" s="84"/>
      <c r="WNP169" s="84"/>
      <c r="WNQ169" s="85"/>
      <c r="WNR169" s="84"/>
      <c r="WOE169" s="84"/>
      <c r="WOH169" s="84"/>
      <c r="WOI169" s="85"/>
      <c r="WOJ169" s="84"/>
      <c r="WOW169" s="84"/>
      <c r="WOZ169" s="84"/>
      <c r="WPA169" s="85"/>
      <c r="WPB169" s="84"/>
      <c r="WPO169" s="84"/>
      <c r="WPR169" s="84"/>
      <c r="WPS169" s="85"/>
      <c r="WPT169" s="84"/>
      <c r="WQG169" s="84"/>
      <c r="WQJ169" s="84"/>
      <c r="WQK169" s="85"/>
      <c r="WQL169" s="84"/>
      <c r="WQY169" s="84"/>
      <c r="WRB169" s="84"/>
      <c r="WRC169" s="85"/>
      <c r="WRD169" s="84"/>
      <c r="WRQ169" s="84"/>
      <c r="WRT169" s="84"/>
      <c r="WRU169" s="85"/>
      <c r="WRV169" s="84"/>
      <c r="WSI169" s="84"/>
      <c r="WSL169" s="84"/>
      <c r="WSM169" s="85"/>
      <c r="WSN169" s="84"/>
      <c r="WTA169" s="84"/>
      <c r="WTD169" s="84"/>
      <c r="WTE169" s="85"/>
      <c r="WTF169" s="84"/>
      <c r="WTS169" s="84"/>
      <c r="WTV169" s="84"/>
      <c r="WTW169" s="85"/>
      <c r="WTX169" s="84"/>
      <c r="WUK169" s="84"/>
      <c r="WUN169" s="84"/>
      <c r="WUO169" s="85"/>
      <c r="WUP169" s="84"/>
      <c r="WVC169" s="84"/>
      <c r="WVF169" s="84"/>
      <c r="WVG169" s="85"/>
      <c r="WVH169" s="84"/>
      <c r="WVU169" s="84"/>
      <c r="WVX169" s="84"/>
      <c r="WVY169" s="85"/>
      <c r="WVZ169" s="84"/>
      <c r="WWM169" s="84"/>
      <c r="WWP169" s="84"/>
      <c r="WWQ169" s="85"/>
      <c r="WWR169" s="84"/>
      <c r="WXE169" s="84"/>
      <c r="WXH169" s="84"/>
      <c r="WXI169" s="85"/>
      <c r="WXJ169" s="84"/>
      <c r="WXW169" s="84"/>
      <c r="WXZ169" s="84"/>
      <c r="WYA169" s="85"/>
      <c r="WYB169" s="84"/>
      <c r="WYO169" s="84"/>
      <c r="WYR169" s="84"/>
      <c r="WYS169" s="85"/>
      <c r="WYT169" s="84"/>
      <c r="WZG169" s="84"/>
      <c r="WZJ169" s="84"/>
      <c r="WZK169" s="85"/>
      <c r="WZL169" s="84"/>
      <c r="WZY169" s="84"/>
      <c r="XAB169" s="84"/>
      <c r="XAC169" s="85"/>
      <c r="XAD169" s="84"/>
      <c r="XAQ169" s="84"/>
      <c r="XAT169" s="84"/>
      <c r="XAU169" s="85"/>
      <c r="XAV169" s="84"/>
      <c r="XBI169" s="84"/>
      <c r="XBL169" s="84"/>
      <c r="XBM169" s="85"/>
      <c r="XBN169" s="84"/>
      <c r="XCA169" s="84"/>
      <c r="XCD169" s="84"/>
      <c r="XCE169" s="85"/>
      <c r="XCF169" s="84"/>
      <c r="XCS169" s="84"/>
      <c r="XCV169" s="84"/>
      <c r="XCW169" s="85"/>
      <c r="XCX169" s="84"/>
      <c r="XDK169" s="84"/>
      <c r="XDN169" s="84"/>
      <c r="XDO169" s="85"/>
      <c r="XDP169" s="84"/>
      <c r="XEC169" s="84"/>
      <c r="XEF169" s="84"/>
      <c r="XEG169" s="85"/>
      <c r="XEH169" s="84"/>
      <c r="XEU169" s="84"/>
      <c r="XEX169" s="84"/>
      <c r="XEY169" s="85"/>
      <c r="XEZ169" s="84"/>
    </row>
    <row r="170" spans="1:16384" s="7" customFormat="1" hidden="1" outlineLevel="1" x14ac:dyDescent="0.25">
      <c r="A170" s="32"/>
      <c r="B170" s="46"/>
      <c r="C170" s="42"/>
      <c r="D170" s="42"/>
      <c r="E170" s="32"/>
      <c r="F170" s="100"/>
      <c r="G170" s="32"/>
      <c r="H170" s="33"/>
      <c r="I170" s="65"/>
      <c r="J170" s="65"/>
      <c r="K170" s="138"/>
      <c r="L170" s="65"/>
      <c r="M170" s="34"/>
      <c r="N170" s="139"/>
      <c r="O170" s="140"/>
      <c r="P170" s="67">
        <v>0</v>
      </c>
      <c r="Q170" s="45"/>
      <c r="R170" s="67">
        <v>0</v>
      </c>
    </row>
    <row r="171" spans="1:16384" s="7" customFormat="1" hidden="1" outlineLevel="1" x14ac:dyDescent="0.25">
      <c r="A171" s="32"/>
      <c r="B171" s="46"/>
      <c r="C171" s="42"/>
      <c r="D171" s="42"/>
      <c r="E171" s="139"/>
      <c r="F171" s="100"/>
      <c r="G171" s="32"/>
      <c r="H171" s="33"/>
      <c r="I171" s="65"/>
      <c r="J171" s="65"/>
      <c r="K171" s="138"/>
      <c r="L171" s="65"/>
      <c r="M171" s="136"/>
      <c r="N171" s="45"/>
      <c r="O171" s="137"/>
      <c r="P171" s="67">
        <v>0</v>
      </c>
      <c r="Q171" s="45"/>
      <c r="R171" s="67">
        <v>0</v>
      </c>
    </row>
    <row r="172" spans="1:16384" s="7" customFormat="1" hidden="1" outlineLevel="1" x14ac:dyDescent="0.25">
      <c r="A172" s="42"/>
      <c r="B172" s="131"/>
      <c r="C172" s="42"/>
      <c r="D172" s="42"/>
      <c r="E172" s="32"/>
      <c r="F172" s="100"/>
      <c r="G172" s="32"/>
      <c r="H172" s="33"/>
      <c r="I172" s="65"/>
      <c r="J172" s="65"/>
      <c r="K172" s="138"/>
      <c r="L172" s="65"/>
      <c r="M172" s="34"/>
      <c r="N172" s="139"/>
      <c r="O172" s="137"/>
      <c r="P172" s="67">
        <v>0</v>
      </c>
      <c r="Q172" s="45"/>
      <c r="R172" s="67">
        <v>0</v>
      </c>
      <c r="W172" s="3"/>
      <c r="X172" s="3"/>
      <c r="Y172" s="3"/>
      <c r="Z172" s="3"/>
      <c r="AA172" s="3"/>
      <c r="AB172" s="3"/>
    </row>
    <row r="173" spans="1:16384" s="7" customFormat="1" hidden="1" outlineLevel="1" x14ac:dyDescent="0.25">
      <c r="A173" s="42"/>
      <c r="B173" s="131"/>
      <c r="C173" s="32"/>
      <c r="D173" s="42"/>
      <c r="E173" s="32"/>
      <c r="F173" s="100"/>
      <c r="G173" s="32"/>
      <c r="H173" s="33"/>
      <c r="I173" s="65"/>
      <c r="J173" s="65"/>
      <c r="K173" s="138"/>
      <c r="L173" s="65"/>
      <c r="M173" s="34"/>
      <c r="N173" s="45"/>
      <c r="O173" s="45"/>
      <c r="P173" s="67">
        <v>0</v>
      </c>
      <c r="Q173" s="45"/>
      <c r="R173" s="67">
        <v>0</v>
      </c>
      <c r="W173" s="3"/>
      <c r="X173" s="3"/>
      <c r="Y173" s="3"/>
      <c r="Z173" s="3"/>
      <c r="AA173" s="3"/>
      <c r="AB173" s="3"/>
    </row>
    <row r="174" spans="1:16384" s="7" customFormat="1" hidden="1" outlineLevel="1" x14ac:dyDescent="0.25">
      <c r="A174" s="32"/>
      <c r="B174" s="131"/>
      <c r="C174" s="32"/>
      <c r="D174" s="42"/>
      <c r="E174" s="32"/>
      <c r="F174" s="100"/>
      <c r="G174" s="32"/>
      <c r="H174" s="33"/>
      <c r="I174" s="65"/>
      <c r="J174" s="65"/>
      <c r="K174" s="138"/>
      <c r="L174" s="65"/>
      <c r="M174" s="34"/>
      <c r="N174" s="45"/>
      <c r="O174" s="45"/>
      <c r="P174" s="67">
        <v>0</v>
      </c>
      <c r="Q174" s="45"/>
      <c r="R174" s="67">
        <v>0</v>
      </c>
      <c r="W174" s="3"/>
      <c r="X174" s="3"/>
      <c r="Y174" s="3"/>
      <c r="Z174" s="3"/>
      <c r="AA174" s="3"/>
      <c r="AB174" s="3"/>
    </row>
    <row r="175" spans="1:16384" s="3" customFormat="1" hidden="1" outlineLevel="1" x14ac:dyDescent="0.25">
      <c r="A175" s="32"/>
      <c r="B175" s="131"/>
      <c r="C175" s="32"/>
      <c r="D175" s="42"/>
      <c r="E175" s="32"/>
      <c r="F175" s="100"/>
      <c r="G175" s="32"/>
      <c r="H175" s="33"/>
      <c r="I175" s="65"/>
      <c r="J175" s="65"/>
      <c r="K175" s="138"/>
      <c r="L175" s="65"/>
      <c r="M175" s="34"/>
      <c r="N175" s="45"/>
      <c r="O175" s="45"/>
      <c r="P175" s="67">
        <v>0</v>
      </c>
      <c r="Q175" s="45"/>
      <c r="R175" s="67">
        <v>0</v>
      </c>
    </row>
    <row r="176" spans="1:16384" s="3" customFormat="1" hidden="1" outlineLevel="1" x14ac:dyDescent="0.25">
      <c r="A176" s="32"/>
      <c r="B176" s="131"/>
      <c r="C176" s="32"/>
      <c r="D176" s="42"/>
      <c r="E176" s="32"/>
      <c r="F176" s="100"/>
      <c r="G176" s="32"/>
      <c r="H176" s="33"/>
      <c r="I176" s="65"/>
      <c r="J176" s="65"/>
      <c r="K176" s="138"/>
      <c r="L176" s="65"/>
      <c r="M176" s="34"/>
      <c r="N176" s="45"/>
      <c r="O176" s="137"/>
      <c r="P176" s="67">
        <v>0</v>
      </c>
      <c r="Q176" s="45"/>
      <c r="R176" s="67">
        <v>0</v>
      </c>
    </row>
    <row r="177" spans="1:18" hidden="1" outlineLevel="1" x14ac:dyDescent="0.25">
      <c r="A177" s="32"/>
      <c r="B177" s="46"/>
      <c r="C177" s="42"/>
      <c r="D177" s="42"/>
      <c r="E177" s="32"/>
      <c r="F177" s="100"/>
      <c r="G177" s="32"/>
      <c r="H177" s="33"/>
      <c r="I177" s="65"/>
      <c r="J177" s="65"/>
      <c r="K177" s="138"/>
      <c r="L177" s="65"/>
      <c r="M177" s="34"/>
      <c r="N177" s="45"/>
      <c r="O177" s="45"/>
      <c r="P177" s="67">
        <v>0</v>
      </c>
      <c r="Q177" s="45"/>
      <c r="R177" s="67">
        <v>0</v>
      </c>
    </row>
    <row r="178" spans="1:18" hidden="1" outlineLevel="1" x14ac:dyDescent="0.25">
      <c r="A178" s="32"/>
      <c r="B178" s="131"/>
      <c r="C178" s="42"/>
      <c r="D178" s="42"/>
      <c r="E178" s="32"/>
      <c r="F178" s="100"/>
      <c r="G178" s="32"/>
      <c r="H178" s="33"/>
      <c r="I178" s="65"/>
      <c r="J178" s="65"/>
      <c r="K178" s="138"/>
      <c r="L178" s="65"/>
      <c r="M178" s="34"/>
      <c r="N178" s="45"/>
      <c r="O178" s="137"/>
      <c r="P178" s="67">
        <v>0</v>
      </c>
      <c r="Q178" s="45"/>
      <c r="R178" s="67">
        <v>0</v>
      </c>
    </row>
    <row r="179" spans="1:18" hidden="1" outlineLevel="1" x14ac:dyDescent="0.25">
      <c r="A179" s="32"/>
      <c r="B179" s="131"/>
      <c r="C179" s="32"/>
      <c r="D179" s="42"/>
      <c r="E179" s="32"/>
      <c r="F179" s="100"/>
      <c r="G179" s="32"/>
      <c r="H179" s="33"/>
      <c r="I179" s="65"/>
      <c r="J179" s="65"/>
      <c r="K179" s="138"/>
      <c r="L179" s="65"/>
      <c r="M179" s="34"/>
      <c r="N179" s="45"/>
      <c r="O179" s="45"/>
      <c r="P179" s="67">
        <v>0</v>
      </c>
      <c r="Q179" s="45"/>
      <c r="R179" s="67">
        <v>0</v>
      </c>
    </row>
    <row r="180" spans="1:18" hidden="1" outlineLevel="1" x14ac:dyDescent="0.25">
      <c r="A180" s="32"/>
      <c r="B180" s="131"/>
      <c r="C180" s="32"/>
      <c r="D180" s="42"/>
      <c r="E180" s="32"/>
      <c r="F180" s="100"/>
      <c r="G180" s="32"/>
      <c r="H180" s="33"/>
      <c r="I180" s="65"/>
      <c r="J180" s="65"/>
      <c r="K180" s="138"/>
      <c r="L180" s="65"/>
      <c r="M180" s="34"/>
      <c r="N180" s="45"/>
      <c r="O180" s="137"/>
      <c r="P180" s="67">
        <v>0</v>
      </c>
      <c r="Q180" s="45"/>
      <c r="R180" s="67">
        <v>0</v>
      </c>
    </row>
    <row r="181" spans="1:18" hidden="1" outlineLevel="1" x14ac:dyDescent="0.25">
      <c r="A181" s="32"/>
      <c r="B181" s="131"/>
      <c r="C181" s="32"/>
      <c r="D181" s="42"/>
      <c r="E181" s="32"/>
      <c r="F181" s="100"/>
      <c r="G181" s="32"/>
      <c r="H181" s="33"/>
      <c r="I181" s="65"/>
      <c r="J181" s="65"/>
      <c r="K181" s="138"/>
      <c r="L181" s="65"/>
      <c r="M181" s="34"/>
      <c r="N181" s="45"/>
      <c r="O181" s="137"/>
      <c r="P181" s="67">
        <v>0</v>
      </c>
      <c r="Q181" s="45"/>
      <c r="R181" s="67">
        <v>0</v>
      </c>
    </row>
    <row r="182" spans="1:18" hidden="1" outlineLevel="1" x14ac:dyDescent="0.25">
      <c r="A182" s="32"/>
      <c r="B182" s="131"/>
      <c r="C182" s="32"/>
      <c r="D182" s="42"/>
      <c r="E182" s="32"/>
      <c r="F182" s="100"/>
      <c r="G182" s="32"/>
      <c r="H182" s="33"/>
      <c r="I182" s="65"/>
      <c r="J182" s="65"/>
      <c r="K182" s="138"/>
      <c r="L182" s="65"/>
      <c r="M182" s="34"/>
      <c r="N182" s="45"/>
      <c r="O182" s="45"/>
      <c r="P182" s="67">
        <v>0</v>
      </c>
      <c r="Q182" s="45"/>
      <c r="R182" s="67">
        <v>0</v>
      </c>
    </row>
    <row r="183" spans="1:18" hidden="1" outlineLevel="1" x14ac:dyDescent="0.25">
      <c r="A183" s="32"/>
      <c r="B183" s="46"/>
      <c r="C183" s="42"/>
      <c r="D183" s="42"/>
      <c r="E183" s="32"/>
      <c r="F183" s="100"/>
      <c r="G183" s="32"/>
      <c r="H183" s="33"/>
      <c r="I183" s="65"/>
      <c r="J183" s="65"/>
      <c r="K183" s="138"/>
      <c r="L183" s="65"/>
      <c r="M183" s="34"/>
      <c r="N183" s="45"/>
      <c r="O183" s="45"/>
      <c r="P183" s="67">
        <v>0</v>
      </c>
      <c r="Q183" s="45"/>
      <c r="R183" s="67">
        <v>0</v>
      </c>
    </row>
    <row r="184" spans="1:18" hidden="1" outlineLevel="1" x14ac:dyDescent="0.25">
      <c r="A184" s="32"/>
      <c r="B184" s="46"/>
      <c r="C184" s="42"/>
      <c r="D184" s="42"/>
      <c r="E184" s="32"/>
      <c r="F184" s="100"/>
      <c r="G184" s="32"/>
      <c r="H184" s="33"/>
      <c r="I184" s="65"/>
      <c r="J184" s="65"/>
      <c r="K184" s="138"/>
      <c r="L184" s="65"/>
      <c r="M184" s="34"/>
      <c r="N184" s="45"/>
      <c r="O184" s="45"/>
      <c r="P184" s="67">
        <v>0</v>
      </c>
      <c r="Q184" s="45"/>
      <c r="R184" s="67">
        <v>0</v>
      </c>
    </row>
    <row r="185" spans="1:18" hidden="1" outlineLevel="1" x14ac:dyDescent="0.25">
      <c r="A185" s="32"/>
      <c r="B185" s="46"/>
      <c r="C185" s="42"/>
      <c r="D185" s="42"/>
      <c r="E185" s="32"/>
      <c r="F185" s="100"/>
      <c r="G185" s="32"/>
      <c r="H185" s="33"/>
      <c r="I185" s="65"/>
      <c r="J185" s="65"/>
      <c r="K185" s="138"/>
      <c r="L185" s="65"/>
      <c r="M185" s="34"/>
      <c r="N185" s="45"/>
      <c r="O185" s="45"/>
      <c r="P185" s="67">
        <v>0</v>
      </c>
      <c r="Q185" s="45"/>
      <c r="R185" s="67">
        <v>0</v>
      </c>
    </row>
    <row r="186" spans="1:18" hidden="1" outlineLevel="1" x14ac:dyDescent="0.25">
      <c r="A186" s="42"/>
      <c r="B186" s="131"/>
      <c r="C186" s="32"/>
      <c r="D186" s="42"/>
      <c r="E186" s="32"/>
      <c r="F186" s="100"/>
      <c r="G186" s="32"/>
      <c r="H186" s="33"/>
      <c r="I186" s="65"/>
      <c r="J186" s="65"/>
      <c r="K186" s="138"/>
      <c r="L186" s="65"/>
      <c r="M186" s="34"/>
      <c r="N186" s="45"/>
      <c r="O186" s="45"/>
      <c r="P186" s="67">
        <v>0</v>
      </c>
      <c r="Q186" s="45"/>
      <c r="R186" s="67">
        <v>0</v>
      </c>
    </row>
    <row r="187" spans="1:18" hidden="1" outlineLevel="1" x14ac:dyDescent="0.25">
      <c r="A187" s="42"/>
      <c r="B187" s="131"/>
      <c r="C187" s="32"/>
      <c r="D187" s="42"/>
      <c r="E187" s="32"/>
      <c r="F187" s="100"/>
      <c r="G187" s="32"/>
      <c r="H187" s="33"/>
      <c r="I187" s="65"/>
      <c r="J187" s="65"/>
      <c r="K187" s="138"/>
      <c r="L187" s="65"/>
      <c r="M187" s="34"/>
      <c r="N187" s="45"/>
      <c r="O187" s="45"/>
      <c r="P187" s="67">
        <v>0</v>
      </c>
      <c r="Q187" s="45"/>
      <c r="R187" s="67">
        <v>0</v>
      </c>
    </row>
    <row r="188" spans="1:18" hidden="1" outlineLevel="1" x14ac:dyDescent="0.25">
      <c r="A188" s="32"/>
      <c r="B188" s="131"/>
      <c r="C188" s="32"/>
      <c r="D188" s="42"/>
      <c r="E188" s="32"/>
      <c r="F188" s="100"/>
      <c r="G188" s="32"/>
      <c r="H188" s="33"/>
      <c r="I188" s="65"/>
      <c r="J188" s="65"/>
      <c r="K188" s="138"/>
      <c r="L188" s="65"/>
      <c r="M188" s="34"/>
      <c r="N188" s="45"/>
      <c r="O188" s="137"/>
      <c r="P188" s="67">
        <v>0</v>
      </c>
      <c r="Q188" s="45"/>
      <c r="R188" s="67">
        <v>0</v>
      </c>
    </row>
    <row r="189" spans="1:18" hidden="1" outlineLevel="1" x14ac:dyDescent="0.25">
      <c r="A189" s="42"/>
      <c r="B189" s="131"/>
      <c r="C189" s="32"/>
      <c r="D189" s="42"/>
      <c r="E189" s="32"/>
      <c r="F189" s="100"/>
      <c r="G189" s="32"/>
      <c r="H189" s="33"/>
      <c r="I189" s="65"/>
      <c r="J189" s="65"/>
      <c r="K189" s="138"/>
      <c r="L189" s="65"/>
      <c r="M189" s="34"/>
      <c r="N189" s="45"/>
      <c r="O189" s="45"/>
      <c r="P189" s="67">
        <v>0</v>
      </c>
      <c r="Q189" s="45"/>
      <c r="R189" s="67">
        <v>0</v>
      </c>
    </row>
    <row r="190" spans="1:18" hidden="1" outlineLevel="1" x14ac:dyDescent="0.25">
      <c r="A190" s="32"/>
      <c r="B190" s="131"/>
      <c r="C190" s="42"/>
      <c r="D190" s="42"/>
      <c r="E190" s="32"/>
      <c r="F190" s="100"/>
      <c r="G190" s="32"/>
      <c r="H190" s="33"/>
      <c r="I190" s="65"/>
      <c r="J190" s="65"/>
      <c r="K190" s="138"/>
      <c r="L190" s="65"/>
      <c r="M190" s="34"/>
      <c r="N190" s="45"/>
      <c r="O190" s="137"/>
      <c r="P190" s="67">
        <v>0</v>
      </c>
      <c r="Q190" s="45"/>
      <c r="R190" s="67">
        <v>0</v>
      </c>
    </row>
    <row r="191" spans="1:18" hidden="1" outlineLevel="1" x14ac:dyDescent="0.25">
      <c r="A191" s="32"/>
      <c r="B191" s="131"/>
      <c r="C191" s="42"/>
      <c r="D191" s="42"/>
      <c r="E191" s="32"/>
      <c r="F191" s="100"/>
      <c r="G191" s="32"/>
      <c r="H191" s="33"/>
      <c r="I191" s="65"/>
      <c r="J191" s="65"/>
      <c r="K191" s="138"/>
      <c r="L191" s="65"/>
      <c r="M191" s="34"/>
      <c r="N191" s="45"/>
      <c r="O191" s="45"/>
      <c r="P191" s="67">
        <v>0</v>
      </c>
      <c r="Q191" s="45"/>
      <c r="R191" s="67">
        <v>0</v>
      </c>
    </row>
    <row r="192" spans="1:18" hidden="1" outlineLevel="1" x14ac:dyDescent="0.25">
      <c r="A192" s="32"/>
      <c r="B192" s="131"/>
      <c r="C192" s="32"/>
      <c r="D192" s="42"/>
      <c r="E192" s="32"/>
      <c r="F192" s="100"/>
      <c r="G192" s="32"/>
      <c r="H192" s="33"/>
      <c r="I192" s="65"/>
      <c r="J192" s="65"/>
      <c r="K192" s="138"/>
      <c r="L192" s="65"/>
      <c r="M192" s="34"/>
      <c r="N192" s="45"/>
      <c r="O192" s="45"/>
      <c r="P192" s="67">
        <v>0</v>
      </c>
      <c r="Q192" s="45"/>
      <c r="R192" s="67">
        <v>0</v>
      </c>
    </row>
    <row r="193" spans="1:18" hidden="1" outlineLevel="1" x14ac:dyDescent="0.25">
      <c r="A193" s="32"/>
      <c r="B193" s="131"/>
      <c r="C193" s="32"/>
      <c r="D193" s="42"/>
      <c r="E193" s="32"/>
      <c r="F193" s="100"/>
      <c r="G193" s="32"/>
      <c r="H193" s="33"/>
      <c r="I193" s="65"/>
      <c r="J193" s="65"/>
      <c r="K193" s="138"/>
      <c r="L193" s="65"/>
      <c r="M193" s="34"/>
      <c r="N193" s="45"/>
      <c r="O193" s="45"/>
      <c r="P193" s="67">
        <v>0</v>
      </c>
      <c r="Q193" s="45"/>
      <c r="R193" s="67">
        <v>0</v>
      </c>
    </row>
    <row r="194" spans="1:18" hidden="1" outlineLevel="1" x14ac:dyDescent="0.25">
      <c r="A194" s="32"/>
      <c r="B194" s="131"/>
      <c r="C194" s="32"/>
      <c r="D194" s="42"/>
      <c r="E194" s="32"/>
      <c r="F194" s="100"/>
      <c r="G194" s="32"/>
      <c r="H194" s="33"/>
      <c r="I194" s="65"/>
      <c r="J194" s="65"/>
      <c r="K194" s="138"/>
      <c r="L194" s="65"/>
      <c r="M194" s="34"/>
      <c r="N194" s="45"/>
      <c r="O194" s="45"/>
      <c r="P194" s="67">
        <v>0</v>
      </c>
      <c r="Q194" s="45"/>
      <c r="R194" s="67">
        <v>0</v>
      </c>
    </row>
    <row r="195" spans="1:18" hidden="1" outlineLevel="1" x14ac:dyDescent="0.25">
      <c r="A195" s="32"/>
      <c r="B195" s="131"/>
      <c r="C195" s="32"/>
      <c r="D195" s="42"/>
      <c r="E195" s="32"/>
      <c r="F195" s="100"/>
      <c r="G195" s="32"/>
      <c r="H195" s="33"/>
      <c r="I195" s="65"/>
      <c r="J195" s="65"/>
      <c r="K195" s="138"/>
      <c r="L195" s="65"/>
      <c r="M195" s="34"/>
      <c r="N195" s="45"/>
      <c r="O195" s="45"/>
      <c r="P195" s="67">
        <v>0</v>
      </c>
      <c r="Q195" s="45"/>
      <c r="R195" s="67">
        <v>0</v>
      </c>
    </row>
    <row r="196" spans="1:18" hidden="1" outlineLevel="1" x14ac:dyDescent="0.25">
      <c r="A196" s="32"/>
      <c r="B196" s="131"/>
      <c r="C196" s="32"/>
      <c r="D196" s="42"/>
      <c r="E196" s="32"/>
      <c r="F196" s="100"/>
      <c r="G196" s="32"/>
      <c r="H196" s="33"/>
      <c r="I196" s="65"/>
      <c r="J196" s="65"/>
      <c r="K196" s="138"/>
      <c r="L196" s="65"/>
      <c r="M196" s="34"/>
      <c r="N196" s="45"/>
      <c r="O196" s="45"/>
      <c r="P196" s="67">
        <v>0</v>
      </c>
      <c r="Q196" s="45"/>
      <c r="R196" s="67">
        <v>0</v>
      </c>
    </row>
    <row r="197" spans="1:18" hidden="1" outlineLevel="1" x14ac:dyDescent="0.25">
      <c r="A197" s="42"/>
      <c r="B197" s="131"/>
      <c r="C197" s="32"/>
      <c r="D197" s="42"/>
      <c r="E197" s="32"/>
      <c r="F197" s="100"/>
      <c r="G197" s="32"/>
      <c r="H197" s="33"/>
      <c r="I197" s="65"/>
      <c r="J197" s="65"/>
      <c r="K197" s="138"/>
      <c r="L197" s="65"/>
      <c r="M197" s="34"/>
      <c r="N197" s="45"/>
      <c r="O197" s="45"/>
      <c r="P197" s="67">
        <v>0</v>
      </c>
      <c r="Q197" s="45"/>
      <c r="R197" s="67">
        <v>0</v>
      </c>
    </row>
    <row r="198" spans="1:18" hidden="1" outlineLevel="1" x14ac:dyDescent="0.25">
      <c r="A198" s="42"/>
      <c r="B198" s="131"/>
      <c r="C198" s="32"/>
      <c r="D198" s="42"/>
      <c r="E198" s="32"/>
      <c r="F198" s="100"/>
      <c r="G198" s="32"/>
      <c r="H198" s="33"/>
      <c r="I198" s="65"/>
      <c r="J198" s="65"/>
      <c r="K198" s="138"/>
      <c r="L198" s="65"/>
      <c r="M198" s="34"/>
      <c r="N198" s="45"/>
      <c r="O198" s="45"/>
      <c r="P198" s="67">
        <v>0</v>
      </c>
      <c r="Q198" s="45"/>
      <c r="R198" s="67">
        <v>0</v>
      </c>
    </row>
    <row r="199" spans="1:18" hidden="1" outlineLevel="1" x14ac:dyDescent="0.25">
      <c r="A199" s="42"/>
      <c r="B199" s="131"/>
      <c r="C199" s="32"/>
      <c r="D199" s="42"/>
      <c r="E199" s="32"/>
      <c r="F199" s="100"/>
      <c r="G199" s="32"/>
      <c r="H199" s="33"/>
      <c r="I199" s="65"/>
      <c r="J199" s="65"/>
      <c r="K199" s="138"/>
      <c r="L199" s="65"/>
      <c r="M199" s="34"/>
      <c r="N199" s="45"/>
      <c r="O199" s="45"/>
      <c r="P199" s="67">
        <v>0</v>
      </c>
      <c r="Q199" s="45"/>
      <c r="R199" s="67">
        <v>0</v>
      </c>
    </row>
    <row r="200" spans="1:18" hidden="1" outlineLevel="1" x14ac:dyDescent="0.25">
      <c r="A200" s="42"/>
      <c r="B200" s="131"/>
      <c r="C200" s="32"/>
      <c r="D200" s="42"/>
      <c r="E200" s="32"/>
      <c r="F200" s="100"/>
      <c r="G200" s="32"/>
      <c r="H200" s="33"/>
      <c r="I200" s="65"/>
      <c r="J200" s="65"/>
      <c r="K200" s="138"/>
      <c r="L200" s="65"/>
      <c r="M200" s="34"/>
      <c r="N200" s="45"/>
      <c r="O200" s="45"/>
      <c r="P200" s="67">
        <v>0</v>
      </c>
      <c r="Q200" s="45"/>
      <c r="R200" s="67">
        <v>0</v>
      </c>
    </row>
    <row r="201" spans="1:18" hidden="1" outlineLevel="1" x14ac:dyDescent="0.25">
      <c r="A201" s="42"/>
      <c r="B201" s="131"/>
      <c r="C201" s="32"/>
      <c r="D201" s="42"/>
      <c r="E201" s="32"/>
      <c r="F201" s="100"/>
      <c r="G201" s="32"/>
      <c r="H201" s="33"/>
      <c r="I201" s="65"/>
      <c r="J201" s="65"/>
      <c r="K201" s="138"/>
      <c r="L201" s="65"/>
      <c r="M201" s="34"/>
      <c r="N201" s="45"/>
      <c r="O201" s="45"/>
      <c r="P201" s="67">
        <v>0</v>
      </c>
      <c r="Q201" s="45"/>
      <c r="R201" s="67">
        <v>0</v>
      </c>
    </row>
    <row r="202" spans="1:18" hidden="1" outlineLevel="1" x14ac:dyDescent="0.25">
      <c r="A202" s="32"/>
      <c r="B202" s="46"/>
      <c r="C202" s="42"/>
      <c r="D202" s="42"/>
      <c r="E202" s="32"/>
      <c r="F202" s="100"/>
      <c r="G202" s="32"/>
      <c r="H202" s="33"/>
      <c r="I202" s="65"/>
      <c r="J202" s="65"/>
      <c r="K202" s="138"/>
      <c r="L202" s="65"/>
      <c r="M202" s="34"/>
      <c r="N202" s="45"/>
      <c r="O202" s="45"/>
      <c r="P202" s="67">
        <v>0</v>
      </c>
      <c r="Q202" s="45"/>
      <c r="R202" s="67">
        <v>0</v>
      </c>
    </row>
    <row r="203" spans="1:18" hidden="1" outlineLevel="1" x14ac:dyDescent="0.25">
      <c r="A203" s="32"/>
      <c r="B203" s="46"/>
      <c r="C203" s="42"/>
      <c r="D203" s="42"/>
      <c r="E203" s="32"/>
      <c r="F203" s="100"/>
      <c r="G203" s="32"/>
      <c r="H203" s="33"/>
      <c r="I203" s="65"/>
      <c r="J203" s="65"/>
      <c r="K203" s="138"/>
      <c r="L203" s="65"/>
      <c r="M203" s="34"/>
      <c r="N203" s="45"/>
      <c r="O203" s="45"/>
      <c r="P203" s="67">
        <v>0</v>
      </c>
      <c r="Q203" s="45"/>
      <c r="R203" s="67">
        <v>0</v>
      </c>
    </row>
    <row r="204" spans="1:18" hidden="1" outlineLevel="1" x14ac:dyDescent="0.25">
      <c r="A204" s="32"/>
      <c r="B204" s="46"/>
      <c r="C204" s="42"/>
      <c r="D204" s="42"/>
      <c r="E204" s="32"/>
      <c r="F204" s="100"/>
      <c r="G204" s="32"/>
      <c r="H204" s="33"/>
      <c r="I204" s="65"/>
      <c r="J204" s="65"/>
      <c r="K204" s="138"/>
      <c r="L204" s="65"/>
      <c r="M204" s="34"/>
      <c r="N204" s="45"/>
      <c r="O204" s="45"/>
      <c r="P204" s="67">
        <v>0</v>
      </c>
      <c r="Q204" s="45"/>
      <c r="R204" s="67">
        <v>0</v>
      </c>
    </row>
    <row r="205" spans="1:18" hidden="1" outlineLevel="1" x14ac:dyDescent="0.25">
      <c r="A205" s="32"/>
      <c r="B205" s="46"/>
      <c r="C205" s="42"/>
      <c r="D205" s="42"/>
      <c r="E205" s="32"/>
      <c r="F205" s="100"/>
      <c r="G205" s="32"/>
      <c r="H205" s="33"/>
      <c r="I205" s="65"/>
      <c r="J205" s="65"/>
      <c r="K205" s="138"/>
      <c r="L205" s="65"/>
      <c r="M205" s="34"/>
      <c r="N205" s="45"/>
      <c r="O205" s="45"/>
      <c r="P205" s="67">
        <v>0</v>
      </c>
      <c r="Q205" s="45"/>
      <c r="R205" s="67">
        <v>0</v>
      </c>
    </row>
    <row r="206" spans="1:18" hidden="1" outlineLevel="1" x14ac:dyDescent="0.25">
      <c r="A206" s="32"/>
      <c r="B206" s="46"/>
      <c r="C206" s="42"/>
      <c r="D206" s="42"/>
      <c r="E206" s="32"/>
      <c r="F206" s="100"/>
      <c r="G206" s="32"/>
      <c r="H206" s="33"/>
      <c r="I206" s="65"/>
      <c r="J206" s="65"/>
      <c r="K206" s="138"/>
      <c r="L206" s="65"/>
      <c r="M206" s="34"/>
      <c r="N206" s="45"/>
      <c r="O206" s="45"/>
      <c r="P206" s="67">
        <v>0</v>
      </c>
      <c r="Q206" s="45"/>
      <c r="R206" s="67">
        <v>0</v>
      </c>
    </row>
    <row r="207" spans="1:18" hidden="1" outlineLevel="1" x14ac:dyDescent="0.25">
      <c r="A207" s="32"/>
      <c r="B207" s="46"/>
      <c r="C207" s="42"/>
      <c r="D207" s="42"/>
      <c r="E207" s="32"/>
      <c r="F207" s="100"/>
      <c r="G207" s="32"/>
      <c r="H207" s="33"/>
      <c r="I207" s="65"/>
      <c r="J207" s="65"/>
      <c r="K207" s="138"/>
      <c r="L207" s="65"/>
      <c r="M207" s="34"/>
      <c r="N207" s="45"/>
      <c r="O207" s="45"/>
      <c r="P207" s="67">
        <v>0</v>
      </c>
      <c r="Q207" s="45"/>
      <c r="R207" s="67">
        <v>0</v>
      </c>
    </row>
    <row r="208" spans="1:18" hidden="1" outlineLevel="1" x14ac:dyDescent="0.25">
      <c r="A208" s="42"/>
      <c r="B208" s="131"/>
      <c r="C208" s="42"/>
      <c r="D208" s="42"/>
      <c r="E208" s="32"/>
      <c r="F208" s="100"/>
      <c r="G208" s="32"/>
      <c r="H208" s="33"/>
      <c r="I208" s="65"/>
      <c r="J208" s="65"/>
      <c r="K208" s="138"/>
      <c r="L208" s="65"/>
      <c r="M208" s="34"/>
      <c r="N208" s="45"/>
      <c r="O208" s="45"/>
      <c r="P208" s="67">
        <v>0</v>
      </c>
      <c r="Q208" s="45"/>
      <c r="R208" s="67">
        <v>0</v>
      </c>
    </row>
    <row r="209" spans="1:18" hidden="1" outlineLevel="1" x14ac:dyDescent="0.25">
      <c r="A209" s="42"/>
      <c r="B209" s="131"/>
      <c r="C209" s="42"/>
      <c r="D209" s="42"/>
      <c r="E209" s="32"/>
      <c r="F209" s="100"/>
      <c r="G209" s="32"/>
      <c r="H209" s="33"/>
      <c r="I209" s="65"/>
      <c r="J209" s="65"/>
      <c r="K209" s="138"/>
      <c r="L209" s="65"/>
      <c r="M209" s="34"/>
      <c r="N209" s="45"/>
      <c r="O209" s="45"/>
      <c r="P209" s="67">
        <v>0</v>
      </c>
      <c r="Q209" s="45"/>
      <c r="R209" s="67">
        <v>0</v>
      </c>
    </row>
    <row r="210" spans="1:18" hidden="1" outlineLevel="1" x14ac:dyDescent="0.25">
      <c r="A210" s="42"/>
      <c r="B210" s="131"/>
      <c r="C210" s="42"/>
      <c r="D210" s="42"/>
      <c r="E210" s="32"/>
      <c r="F210" s="100"/>
      <c r="G210" s="32"/>
      <c r="H210" s="33"/>
      <c r="I210" s="65"/>
      <c r="J210" s="65"/>
      <c r="K210" s="138"/>
      <c r="L210" s="65"/>
      <c r="M210" s="34"/>
      <c r="N210" s="45"/>
      <c r="O210" s="45"/>
      <c r="P210" s="67">
        <v>0</v>
      </c>
      <c r="Q210" s="45"/>
      <c r="R210" s="67">
        <v>0</v>
      </c>
    </row>
    <row r="211" spans="1:18" hidden="1" outlineLevel="1" x14ac:dyDescent="0.25">
      <c r="A211" s="42"/>
      <c r="B211" s="131"/>
      <c r="C211" s="32"/>
      <c r="D211" s="42"/>
      <c r="E211" s="32"/>
      <c r="F211" s="100"/>
      <c r="G211" s="32"/>
      <c r="H211" s="33"/>
      <c r="I211" s="65"/>
      <c r="J211" s="65"/>
      <c r="K211" s="138"/>
      <c r="L211" s="65"/>
      <c r="M211" s="34"/>
      <c r="N211" s="45"/>
      <c r="O211" s="45"/>
      <c r="P211" s="67">
        <v>0</v>
      </c>
      <c r="Q211" s="45"/>
      <c r="R211" s="67">
        <v>0</v>
      </c>
    </row>
    <row r="212" spans="1:18" hidden="1" outlineLevel="1" x14ac:dyDescent="0.25">
      <c r="A212" s="42"/>
      <c r="B212" s="131"/>
      <c r="C212" s="32"/>
      <c r="D212" s="42"/>
      <c r="E212" s="32"/>
      <c r="F212" s="100"/>
      <c r="G212" s="32"/>
      <c r="H212" s="33"/>
      <c r="I212" s="65"/>
      <c r="J212" s="65"/>
      <c r="K212" s="138"/>
      <c r="L212" s="65"/>
      <c r="M212" s="34"/>
      <c r="N212" s="45"/>
      <c r="O212" s="45"/>
      <c r="P212" s="67">
        <v>0</v>
      </c>
      <c r="Q212" s="45"/>
      <c r="R212" s="67">
        <v>0</v>
      </c>
    </row>
    <row r="213" spans="1:18" hidden="1" outlineLevel="1" x14ac:dyDescent="0.25">
      <c r="A213" s="42"/>
      <c r="B213" s="131"/>
      <c r="C213" s="42"/>
      <c r="D213" s="42"/>
      <c r="E213" s="32"/>
      <c r="F213" s="100"/>
      <c r="G213" s="32"/>
      <c r="H213" s="33"/>
      <c r="I213" s="65"/>
      <c r="J213" s="65"/>
      <c r="K213" s="138"/>
      <c r="L213" s="65"/>
      <c r="M213" s="34"/>
      <c r="N213" s="45"/>
      <c r="O213" s="45"/>
      <c r="P213" s="67">
        <v>0</v>
      </c>
      <c r="Q213" s="45"/>
      <c r="R213" s="67">
        <v>0</v>
      </c>
    </row>
    <row r="214" spans="1:18" hidden="1" outlineLevel="1" x14ac:dyDescent="0.25">
      <c r="A214" s="42"/>
      <c r="B214" s="131"/>
      <c r="C214" s="42"/>
      <c r="D214" s="42"/>
      <c r="E214" s="32"/>
      <c r="F214" s="100"/>
      <c r="G214" s="32"/>
      <c r="H214" s="33"/>
      <c r="I214" s="65"/>
      <c r="J214" s="65"/>
      <c r="K214" s="138"/>
      <c r="L214" s="65"/>
      <c r="M214" s="34"/>
      <c r="N214" s="42"/>
      <c r="O214" s="45"/>
      <c r="P214" s="67">
        <v>0</v>
      </c>
      <c r="Q214" s="45"/>
      <c r="R214" s="67">
        <v>0</v>
      </c>
    </row>
    <row r="215" spans="1:18" hidden="1" outlineLevel="1" x14ac:dyDescent="0.25">
      <c r="A215" s="42"/>
      <c r="B215" s="131"/>
      <c r="C215" s="42"/>
      <c r="D215" s="42"/>
      <c r="E215" s="32"/>
      <c r="F215" s="100"/>
      <c r="G215" s="32"/>
      <c r="H215" s="33"/>
      <c r="I215" s="65"/>
      <c r="J215" s="65"/>
      <c r="K215" s="138"/>
      <c r="L215" s="65"/>
      <c r="M215" s="34"/>
      <c r="N215" s="45"/>
      <c r="O215" s="45"/>
      <c r="P215" s="67">
        <v>0</v>
      </c>
      <c r="Q215" s="45"/>
      <c r="R215" s="67">
        <v>0</v>
      </c>
    </row>
    <row r="216" spans="1:18" hidden="1" outlineLevel="1" x14ac:dyDescent="0.25">
      <c r="A216" s="42"/>
      <c r="B216" s="131"/>
      <c r="C216" s="42"/>
      <c r="D216" s="42"/>
      <c r="E216" s="32"/>
      <c r="F216" s="100"/>
      <c r="G216" s="32"/>
      <c r="H216" s="33"/>
      <c r="I216" s="65"/>
      <c r="J216" s="65"/>
      <c r="K216" s="138"/>
      <c r="L216" s="65"/>
      <c r="M216" s="34"/>
      <c r="N216" s="42"/>
      <c r="O216" s="45"/>
      <c r="P216" s="67">
        <v>0</v>
      </c>
      <c r="Q216" s="45"/>
      <c r="R216" s="67">
        <v>0</v>
      </c>
    </row>
    <row r="217" spans="1:18" hidden="1" outlineLevel="1" x14ac:dyDescent="0.25">
      <c r="A217" s="42"/>
      <c r="B217" s="131"/>
      <c r="C217" s="42"/>
      <c r="D217" s="42"/>
      <c r="E217" s="32"/>
      <c r="F217" s="100"/>
      <c r="G217" s="32"/>
      <c r="H217" s="33"/>
      <c r="I217" s="65"/>
      <c r="J217" s="65"/>
      <c r="K217" s="138"/>
      <c r="L217" s="65"/>
      <c r="M217" s="34"/>
      <c r="N217" s="45"/>
      <c r="O217" s="45"/>
      <c r="P217" s="67">
        <v>0</v>
      </c>
      <c r="Q217" s="45"/>
      <c r="R217" s="67">
        <v>0</v>
      </c>
    </row>
    <row r="218" spans="1:18" hidden="1" outlineLevel="1" x14ac:dyDescent="0.25">
      <c r="A218" s="42"/>
      <c r="B218" s="131"/>
      <c r="C218" s="42"/>
      <c r="D218" s="42"/>
      <c r="E218" s="32"/>
      <c r="F218" s="100"/>
      <c r="G218" s="32"/>
      <c r="H218" s="33"/>
      <c r="I218" s="65"/>
      <c r="J218" s="65"/>
      <c r="K218" s="138"/>
      <c r="L218" s="65"/>
      <c r="M218" s="34"/>
      <c r="N218" s="45"/>
      <c r="O218" s="45"/>
      <c r="P218" s="67">
        <v>0</v>
      </c>
      <c r="Q218" s="45"/>
      <c r="R218" s="67">
        <v>0</v>
      </c>
    </row>
    <row r="219" spans="1:18" hidden="1" outlineLevel="1" x14ac:dyDescent="0.25">
      <c r="A219" s="42"/>
      <c r="B219" s="131"/>
      <c r="C219" s="42"/>
      <c r="D219" s="42"/>
      <c r="E219" s="32"/>
      <c r="F219" s="100"/>
      <c r="G219" s="32"/>
      <c r="H219" s="33"/>
      <c r="I219" s="65"/>
      <c r="J219" s="65"/>
      <c r="K219" s="138"/>
      <c r="L219" s="65"/>
      <c r="M219" s="34"/>
      <c r="N219" s="45"/>
      <c r="O219" s="45"/>
      <c r="P219" s="67">
        <v>0</v>
      </c>
      <c r="Q219" s="45"/>
      <c r="R219" s="67">
        <v>0</v>
      </c>
    </row>
    <row r="220" spans="1:18" hidden="1" outlineLevel="1" x14ac:dyDescent="0.25">
      <c r="A220" s="42"/>
      <c r="B220" s="131"/>
      <c r="C220" s="42"/>
      <c r="D220" s="42"/>
      <c r="E220" s="32"/>
      <c r="F220" s="100"/>
      <c r="G220" s="32"/>
      <c r="H220" s="33"/>
      <c r="I220" s="65"/>
      <c r="J220" s="65"/>
      <c r="K220" s="138"/>
      <c r="L220" s="65"/>
      <c r="M220" s="34"/>
      <c r="N220" s="45"/>
      <c r="O220" s="45"/>
      <c r="P220" s="67">
        <v>0</v>
      </c>
      <c r="Q220" s="45"/>
      <c r="R220" s="67">
        <v>0</v>
      </c>
    </row>
    <row r="221" spans="1:18" hidden="1" outlineLevel="1" x14ac:dyDescent="0.25">
      <c r="A221" s="42"/>
      <c r="B221" s="131"/>
      <c r="C221" s="42"/>
      <c r="D221" s="42"/>
      <c r="E221" s="32"/>
      <c r="F221" s="100"/>
      <c r="G221" s="32"/>
      <c r="H221" s="33"/>
      <c r="I221" s="65"/>
      <c r="J221" s="65"/>
      <c r="K221" s="138"/>
      <c r="L221" s="65"/>
      <c r="M221" s="34"/>
      <c r="N221" s="45"/>
      <c r="O221" s="45"/>
      <c r="P221" s="67">
        <v>0</v>
      </c>
      <c r="Q221" s="45"/>
      <c r="R221" s="67">
        <v>0</v>
      </c>
    </row>
    <row r="222" spans="1:18" hidden="1" outlineLevel="1" x14ac:dyDescent="0.25">
      <c r="A222" s="42"/>
      <c r="B222" s="131"/>
      <c r="C222" s="42"/>
      <c r="D222" s="42"/>
      <c r="E222" s="32"/>
      <c r="F222" s="100"/>
      <c r="G222" s="32"/>
      <c r="H222" s="33"/>
      <c r="I222" s="65"/>
      <c r="J222" s="65"/>
      <c r="K222" s="138"/>
      <c r="L222" s="65"/>
      <c r="M222" s="34"/>
      <c r="N222" s="45"/>
      <c r="O222" s="45"/>
      <c r="P222" s="67">
        <v>0</v>
      </c>
      <c r="Q222" s="45"/>
      <c r="R222" s="67">
        <v>0</v>
      </c>
    </row>
    <row r="223" spans="1:18" hidden="1" outlineLevel="1" x14ac:dyDescent="0.25">
      <c r="A223" s="42"/>
      <c r="B223" s="131"/>
      <c r="C223" s="42"/>
      <c r="D223" s="42"/>
      <c r="E223" s="32"/>
      <c r="F223" s="100"/>
      <c r="G223" s="32"/>
      <c r="H223" s="33"/>
      <c r="I223" s="65"/>
      <c r="J223" s="65"/>
      <c r="K223" s="138"/>
      <c r="L223" s="65"/>
      <c r="M223" s="34"/>
      <c r="N223" s="45"/>
      <c r="O223" s="45"/>
      <c r="P223" s="67">
        <v>0</v>
      </c>
      <c r="Q223" s="45"/>
      <c r="R223" s="67">
        <v>0</v>
      </c>
    </row>
    <row r="224" spans="1:18" hidden="1" outlineLevel="1" x14ac:dyDescent="0.25">
      <c r="A224" s="42"/>
      <c r="B224" s="131"/>
      <c r="C224" s="42"/>
      <c r="D224" s="42"/>
      <c r="E224" s="32"/>
      <c r="F224" s="100"/>
      <c r="G224" s="32"/>
      <c r="H224" s="33"/>
      <c r="I224" s="65"/>
      <c r="J224" s="65"/>
      <c r="K224" s="138"/>
      <c r="L224" s="65"/>
      <c r="M224" s="34"/>
      <c r="N224" s="45"/>
      <c r="O224" s="45"/>
      <c r="P224" s="67">
        <v>0</v>
      </c>
      <c r="Q224" s="45"/>
      <c r="R224" s="67">
        <v>0</v>
      </c>
    </row>
    <row r="225" spans="1:16384" s="3" customFormat="1" hidden="1" outlineLevel="1" x14ac:dyDescent="0.25">
      <c r="A225" s="42"/>
      <c r="B225" s="131"/>
      <c r="C225" s="42"/>
      <c r="D225" s="42"/>
      <c r="E225" s="32"/>
      <c r="F225" s="100"/>
      <c r="G225" s="32"/>
      <c r="H225" s="33"/>
      <c r="I225" s="65"/>
      <c r="J225" s="65"/>
      <c r="K225" s="138"/>
      <c r="L225" s="65"/>
      <c r="M225" s="34"/>
      <c r="N225" s="45"/>
      <c r="O225" s="45"/>
      <c r="P225" s="67">
        <v>0</v>
      </c>
      <c r="Q225" s="45"/>
      <c r="R225" s="67">
        <v>0</v>
      </c>
    </row>
    <row r="226" spans="1:16384" s="3" customFormat="1" hidden="1" outlineLevel="1" x14ac:dyDescent="0.25">
      <c r="A226" s="32"/>
      <c r="B226" s="131"/>
      <c r="C226" s="32"/>
      <c r="D226" s="32"/>
      <c r="E226" s="32"/>
      <c r="F226" s="100"/>
      <c r="G226" s="32"/>
      <c r="H226" s="33"/>
      <c r="I226" s="65"/>
      <c r="J226" s="65"/>
      <c r="K226" s="138"/>
      <c r="L226" s="65"/>
      <c r="M226" s="34"/>
      <c r="N226" s="45"/>
      <c r="O226" s="45"/>
      <c r="P226" s="67">
        <v>0</v>
      </c>
      <c r="Q226" s="45"/>
      <c r="R226" s="67">
        <v>0</v>
      </c>
    </row>
    <row r="227" spans="1:16384" s="86" customFormat="1" collapsed="1" x14ac:dyDescent="0.25">
      <c r="A227" s="317" t="s">
        <v>198</v>
      </c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187">
        <f>SUM(M170:M226)</f>
        <v>0</v>
      </c>
      <c r="N227" s="188"/>
      <c r="O227" s="188"/>
      <c r="P227" s="187">
        <f>SUM(P170:P226)</f>
        <v>0</v>
      </c>
      <c r="Q227" s="188"/>
      <c r="R227" s="187">
        <f>SUM(R170:R226)</f>
        <v>0</v>
      </c>
      <c r="S227" s="321"/>
      <c r="T227" s="321"/>
      <c r="U227" s="321"/>
      <c r="V227" s="321"/>
      <c r="W227" s="321"/>
      <c r="X227" s="321"/>
      <c r="Y227" s="321"/>
      <c r="Z227" s="321"/>
      <c r="AA227" s="321"/>
      <c r="AB227" s="321"/>
      <c r="AC227" s="321"/>
      <c r="AD227" s="321"/>
      <c r="AE227" s="84"/>
      <c r="AF227" s="321"/>
      <c r="AG227" s="321"/>
      <c r="AH227" s="84"/>
      <c r="AI227" s="85"/>
      <c r="AJ227" s="84"/>
      <c r="AK227" s="321"/>
      <c r="AL227" s="321"/>
      <c r="AM227" s="321"/>
      <c r="AN227" s="321"/>
      <c r="AO227" s="321"/>
      <c r="AP227" s="321"/>
      <c r="AQ227" s="321"/>
      <c r="AR227" s="321"/>
      <c r="AS227" s="321"/>
      <c r="AT227" s="321"/>
      <c r="AU227" s="321"/>
      <c r="AV227" s="321"/>
      <c r="AW227" s="84"/>
      <c r="AX227" s="321"/>
      <c r="AY227" s="321"/>
      <c r="AZ227" s="84"/>
      <c r="BA227" s="85"/>
      <c r="BB227" s="84"/>
      <c r="BC227" s="321"/>
      <c r="BD227" s="321"/>
      <c r="BE227" s="321"/>
      <c r="BF227" s="321"/>
      <c r="BG227" s="321"/>
      <c r="BH227" s="321"/>
      <c r="BI227" s="321"/>
      <c r="BJ227" s="321"/>
      <c r="BK227" s="321"/>
      <c r="BL227" s="321"/>
      <c r="BM227" s="321"/>
      <c r="BN227" s="321"/>
      <c r="BO227" s="84"/>
      <c r="BP227" s="321"/>
      <c r="BQ227" s="321"/>
      <c r="BR227" s="84"/>
      <c r="BS227" s="85"/>
      <c r="BT227" s="84"/>
      <c r="BU227" s="321"/>
      <c r="BV227" s="321"/>
      <c r="BW227" s="321"/>
      <c r="BX227" s="321"/>
      <c r="BY227" s="321"/>
      <c r="BZ227" s="321"/>
      <c r="CA227" s="321"/>
      <c r="CB227" s="321"/>
      <c r="CC227" s="321"/>
      <c r="CD227" s="321"/>
      <c r="CE227" s="321"/>
      <c r="CF227" s="321"/>
      <c r="CG227" s="84"/>
      <c r="CH227" s="321"/>
      <c r="CI227" s="321"/>
      <c r="CJ227" s="84"/>
      <c r="CK227" s="85"/>
      <c r="CL227" s="84"/>
      <c r="CM227" s="321"/>
      <c r="CN227" s="321"/>
      <c r="CO227" s="321"/>
      <c r="CP227" s="321"/>
      <c r="CQ227" s="321"/>
      <c r="CR227" s="321"/>
      <c r="CS227" s="321"/>
      <c r="CT227" s="321"/>
      <c r="CU227" s="321"/>
      <c r="CV227" s="321"/>
      <c r="CW227" s="321"/>
      <c r="CX227" s="321"/>
      <c r="CY227" s="84"/>
      <c r="CZ227" s="321"/>
      <c r="DA227" s="321"/>
      <c r="DB227" s="84"/>
      <c r="DC227" s="85"/>
      <c r="DD227" s="84"/>
      <c r="DE227" s="321"/>
      <c r="DF227" s="321"/>
      <c r="DG227" s="321"/>
      <c r="DH227" s="321"/>
      <c r="DI227" s="321"/>
      <c r="DJ227" s="321"/>
      <c r="DK227" s="321"/>
      <c r="DL227" s="321"/>
      <c r="DM227" s="321"/>
      <c r="DN227" s="321"/>
      <c r="DO227" s="321"/>
      <c r="DP227" s="321"/>
      <c r="DQ227" s="84"/>
      <c r="DR227" s="321"/>
      <c r="DS227" s="321"/>
      <c r="DT227" s="84"/>
      <c r="DU227" s="85"/>
      <c r="DV227" s="84"/>
      <c r="DW227" s="321"/>
      <c r="DX227" s="321"/>
      <c r="DY227" s="321"/>
      <c r="DZ227" s="321"/>
      <c r="EA227" s="321"/>
      <c r="EB227" s="321"/>
      <c r="EC227" s="321"/>
      <c r="ED227" s="321"/>
      <c r="EE227" s="321"/>
      <c r="EF227" s="321"/>
      <c r="EG227" s="321"/>
      <c r="EH227" s="321"/>
      <c r="EI227" s="84"/>
      <c r="EJ227" s="321"/>
      <c r="EK227" s="321"/>
      <c r="EL227" s="84"/>
      <c r="EM227" s="85"/>
      <c r="EN227" s="84"/>
      <c r="EO227" s="321"/>
      <c r="EP227" s="321"/>
      <c r="EQ227" s="321"/>
      <c r="ER227" s="321"/>
      <c r="ES227" s="321"/>
      <c r="ET227" s="321"/>
      <c r="EU227" s="321"/>
      <c r="EV227" s="321"/>
      <c r="EW227" s="321"/>
      <c r="EX227" s="321"/>
      <c r="EY227" s="321"/>
      <c r="EZ227" s="321"/>
      <c r="FA227" s="84"/>
      <c r="FB227" s="321"/>
      <c r="FC227" s="321"/>
      <c r="FD227" s="84"/>
      <c r="FE227" s="85"/>
      <c r="FF227" s="84"/>
      <c r="FG227" s="321"/>
      <c r="FH227" s="321"/>
      <c r="FI227" s="321"/>
      <c r="FJ227" s="321"/>
      <c r="FK227" s="321"/>
      <c r="FL227" s="321"/>
      <c r="FM227" s="321"/>
      <c r="FN227" s="321"/>
      <c r="FO227" s="321"/>
      <c r="FP227" s="321"/>
      <c r="FQ227" s="321"/>
      <c r="FR227" s="321"/>
      <c r="FS227" s="84"/>
      <c r="FT227" s="321"/>
      <c r="FU227" s="321"/>
      <c r="FV227" s="84"/>
      <c r="FW227" s="85"/>
      <c r="FX227" s="84"/>
      <c r="FY227" s="321"/>
      <c r="FZ227" s="321"/>
      <c r="GA227" s="321"/>
      <c r="GB227" s="321"/>
      <c r="GC227" s="321"/>
      <c r="GD227" s="321"/>
      <c r="GE227" s="321"/>
      <c r="GF227" s="321"/>
      <c r="GG227" s="321"/>
      <c r="GH227" s="321"/>
      <c r="GI227" s="321"/>
      <c r="GJ227" s="321"/>
      <c r="GK227" s="84"/>
      <c r="GL227" s="321"/>
      <c r="GM227" s="321"/>
      <c r="GN227" s="84"/>
      <c r="GO227" s="85"/>
      <c r="GP227" s="84"/>
      <c r="GQ227" s="321"/>
      <c r="GR227" s="321"/>
      <c r="GS227" s="321"/>
      <c r="GT227" s="321"/>
      <c r="GU227" s="321"/>
      <c r="GV227" s="321"/>
      <c r="GW227" s="321"/>
      <c r="GX227" s="321"/>
      <c r="GY227" s="321"/>
      <c r="GZ227" s="321"/>
      <c r="HA227" s="321"/>
      <c r="HB227" s="321"/>
      <c r="HC227" s="84"/>
      <c r="HD227" s="321"/>
      <c r="HE227" s="321"/>
      <c r="HF227" s="84"/>
      <c r="HG227" s="85"/>
      <c r="HH227" s="84"/>
      <c r="HI227" s="321"/>
      <c r="HJ227" s="321"/>
      <c r="HK227" s="321"/>
      <c r="HL227" s="321"/>
      <c r="HM227" s="321"/>
      <c r="HN227" s="321"/>
      <c r="HO227" s="321"/>
      <c r="HP227" s="321"/>
      <c r="HQ227" s="321"/>
      <c r="HR227" s="321"/>
      <c r="HS227" s="321"/>
      <c r="HT227" s="321"/>
      <c r="HU227" s="84"/>
      <c r="HV227" s="321"/>
      <c r="HW227" s="321"/>
      <c r="HX227" s="84"/>
      <c r="HY227" s="85"/>
      <c r="HZ227" s="84"/>
      <c r="IA227" s="321"/>
      <c r="IB227" s="321"/>
      <c r="IC227" s="321"/>
      <c r="ID227" s="321"/>
      <c r="IE227" s="321"/>
      <c r="IF227" s="321"/>
      <c r="IG227" s="321"/>
      <c r="IH227" s="321"/>
      <c r="II227" s="321"/>
      <c r="IJ227" s="321"/>
      <c r="IK227" s="321"/>
      <c r="IL227" s="321"/>
      <c r="IM227" s="84"/>
      <c r="IN227" s="321"/>
      <c r="IO227" s="321"/>
      <c r="IP227" s="84"/>
      <c r="IQ227" s="85"/>
      <c r="IR227" s="84"/>
      <c r="IS227" s="321"/>
      <c r="IT227" s="321"/>
      <c r="IU227" s="321"/>
      <c r="IV227" s="321"/>
      <c r="IW227" s="321"/>
      <c r="IX227" s="321"/>
      <c r="IY227" s="321"/>
      <c r="IZ227" s="321"/>
      <c r="JA227" s="321"/>
      <c r="JB227" s="321"/>
      <c r="JC227" s="321"/>
      <c r="JD227" s="321"/>
      <c r="JE227" s="84"/>
      <c r="JF227" s="321"/>
      <c r="JG227" s="321"/>
      <c r="JH227" s="84"/>
      <c r="JI227" s="85"/>
      <c r="JJ227" s="84"/>
      <c r="JK227" s="321"/>
      <c r="JL227" s="321"/>
      <c r="JM227" s="321"/>
      <c r="JN227" s="321"/>
      <c r="JO227" s="321"/>
      <c r="JP227" s="321"/>
      <c r="JQ227" s="321"/>
      <c r="JR227" s="321"/>
      <c r="JS227" s="321"/>
      <c r="JT227" s="321"/>
      <c r="JU227" s="321"/>
      <c r="JV227" s="321"/>
      <c r="JW227" s="84"/>
      <c r="JX227" s="321"/>
      <c r="JY227" s="321"/>
      <c r="JZ227" s="84"/>
      <c r="KA227" s="85"/>
      <c r="KB227" s="84"/>
      <c r="KC227" s="321"/>
      <c r="KD227" s="321"/>
      <c r="KE227" s="321"/>
      <c r="KF227" s="321"/>
      <c r="KG227" s="321"/>
      <c r="KH227" s="321"/>
      <c r="KI227" s="321"/>
      <c r="KJ227" s="321"/>
      <c r="KK227" s="321"/>
      <c r="KL227" s="321"/>
      <c r="KM227" s="321"/>
      <c r="KN227" s="321"/>
      <c r="KO227" s="84"/>
      <c r="KP227" s="321"/>
      <c r="KQ227" s="321"/>
      <c r="KR227" s="84"/>
      <c r="KS227" s="85"/>
      <c r="KT227" s="84"/>
      <c r="KU227" s="321"/>
      <c r="KV227" s="321"/>
      <c r="KW227" s="321"/>
      <c r="KX227" s="321"/>
      <c r="KY227" s="321"/>
      <c r="KZ227" s="321"/>
      <c r="LA227" s="321"/>
      <c r="LB227" s="321"/>
      <c r="LC227" s="321"/>
      <c r="LD227" s="321"/>
      <c r="LE227" s="321"/>
      <c r="LF227" s="321"/>
      <c r="LG227" s="84"/>
      <c r="LH227" s="321"/>
      <c r="LI227" s="321"/>
      <c r="LJ227" s="84"/>
      <c r="LK227" s="85"/>
      <c r="LL227" s="84"/>
      <c r="LM227" s="321"/>
      <c r="LN227" s="321"/>
      <c r="LO227" s="321"/>
      <c r="LP227" s="321"/>
      <c r="LQ227" s="321"/>
      <c r="LR227" s="321"/>
      <c r="LS227" s="321"/>
      <c r="LT227" s="321"/>
      <c r="LU227" s="321"/>
      <c r="LV227" s="321"/>
      <c r="LW227" s="321"/>
      <c r="LX227" s="321"/>
      <c r="LY227" s="84"/>
      <c r="LZ227" s="321"/>
      <c r="MA227" s="321"/>
      <c r="MB227" s="84"/>
      <c r="MC227" s="85"/>
      <c r="MD227" s="84"/>
      <c r="ME227" s="321"/>
      <c r="MF227" s="321"/>
      <c r="MG227" s="321"/>
      <c r="MH227" s="321"/>
      <c r="MI227" s="321"/>
      <c r="MJ227" s="321"/>
      <c r="MK227" s="321"/>
      <c r="ML227" s="321"/>
      <c r="MM227" s="321"/>
      <c r="MN227" s="321"/>
      <c r="MO227" s="321"/>
      <c r="MP227" s="321"/>
      <c r="MQ227" s="84"/>
      <c r="MR227" s="321"/>
      <c r="MS227" s="321"/>
      <c r="MT227" s="84"/>
      <c r="MU227" s="85"/>
      <c r="MV227" s="84"/>
      <c r="MW227" s="321"/>
      <c r="MX227" s="321"/>
      <c r="MY227" s="321"/>
      <c r="MZ227" s="321"/>
      <c r="NA227" s="321"/>
      <c r="NB227" s="321"/>
      <c r="NC227" s="321"/>
      <c r="ND227" s="321"/>
      <c r="NE227" s="321"/>
      <c r="NF227" s="321"/>
      <c r="NG227" s="321"/>
      <c r="NH227" s="321"/>
      <c r="NI227" s="84"/>
      <c r="NJ227" s="321"/>
      <c r="NK227" s="321"/>
      <c r="NL227" s="84"/>
      <c r="NM227" s="85"/>
      <c r="NN227" s="84"/>
      <c r="NO227" s="321"/>
      <c r="NP227" s="321"/>
      <c r="NQ227" s="321"/>
      <c r="NR227" s="321"/>
      <c r="NS227" s="321"/>
      <c r="NT227" s="321"/>
      <c r="NU227" s="321"/>
      <c r="NV227" s="321"/>
      <c r="NW227" s="321"/>
      <c r="NX227" s="321"/>
      <c r="NY227" s="321"/>
      <c r="NZ227" s="321"/>
      <c r="OA227" s="84"/>
      <c r="OB227" s="321"/>
      <c r="OC227" s="321"/>
      <c r="OD227" s="84"/>
      <c r="OE227" s="85"/>
      <c r="OF227" s="84"/>
      <c r="OG227" s="321"/>
      <c r="OH227" s="321"/>
      <c r="OI227" s="321"/>
      <c r="OJ227" s="321"/>
      <c r="OK227" s="321"/>
      <c r="OL227" s="321"/>
      <c r="OM227" s="321"/>
      <c r="ON227" s="321"/>
      <c r="OO227" s="321"/>
      <c r="OP227" s="321"/>
      <c r="OQ227" s="321"/>
      <c r="OR227" s="321"/>
      <c r="OS227" s="84"/>
      <c r="OT227" s="321"/>
      <c r="OU227" s="321"/>
      <c r="OV227" s="84"/>
      <c r="OW227" s="85"/>
      <c r="OX227" s="84"/>
      <c r="OY227" s="321"/>
      <c r="OZ227" s="321"/>
      <c r="PA227" s="321"/>
      <c r="PB227" s="321"/>
      <c r="PC227" s="321"/>
      <c r="PD227" s="321"/>
      <c r="PE227" s="321"/>
      <c r="PF227" s="321"/>
      <c r="PG227" s="321"/>
      <c r="PH227" s="321"/>
      <c r="PI227" s="321"/>
      <c r="PJ227" s="321"/>
      <c r="PK227" s="84"/>
      <c r="PL227" s="321"/>
      <c r="PM227" s="321"/>
      <c r="PN227" s="84"/>
      <c r="PO227" s="85"/>
      <c r="PP227" s="84"/>
      <c r="PQ227" s="321"/>
      <c r="PR227" s="321"/>
      <c r="PS227" s="321"/>
      <c r="PT227" s="321"/>
      <c r="PU227" s="321"/>
      <c r="PV227" s="321"/>
      <c r="PW227" s="321"/>
      <c r="PX227" s="321"/>
      <c r="PY227" s="321"/>
      <c r="PZ227" s="321"/>
      <c r="QA227" s="321"/>
      <c r="QB227" s="321"/>
      <c r="QC227" s="84"/>
      <c r="QD227" s="321"/>
      <c r="QE227" s="321"/>
      <c r="QF227" s="84"/>
      <c r="QG227" s="85"/>
      <c r="QH227" s="84"/>
      <c r="QI227" s="321"/>
      <c r="QJ227" s="321"/>
      <c r="QK227" s="321"/>
      <c r="QL227" s="321"/>
      <c r="QM227" s="321"/>
      <c r="QN227" s="321"/>
      <c r="QO227" s="321"/>
      <c r="QP227" s="321"/>
      <c r="QQ227" s="321"/>
      <c r="QR227" s="321"/>
      <c r="QS227" s="321"/>
      <c r="QT227" s="321"/>
      <c r="QU227" s="84"/>
      <c r="QV227" s="321"/>
      <c r="QW227" s="321"/>
      <c r="QX227" s="84"/>
      <c r="QY227" s="85"/>
      <c r="QZ227" s="84"/>
      <c r="RA227" s="321"/>
      <c r="RB227" s="321"/>
      <c r="RC227" s="321"/>
      <c r="RD227" s="321"/>
      <c r="RE227" s="321"/>
      <c r="RF227" s="321"/>
      <c r="RG227" s="321"/>
      <c r="RH227" s="321"/>
      <c r="RI227" s="321"/>
      <c r="RJ227" s="321"/>
      <c r="RK227" s="321"/>
      <c r="RL227" s="321"/>
      <c r="RM227" s="84"/>
      <c r="RN227" s="321"/>
      <c r="RO227" s="321"/>
      <c r="RP227" s="84"/>
      <c r="RQ227" s="85"/>
      <c r="RR227" s="84"/>
      <c r="RS227" s="321"/>
      <c r="RT227" s="321"/>
      <c r="RU227" s="321"/>
      <c r="RV227" s="321"/>
      <c r="RW227" s="321"/>
      <c r="RX227" s="321"/>
      <c r="RY227" s="321"/>
      <c r="RZ227" s="321"/>
      <c r="SA227" s="321"/>
      <c r="SB227" s="321"/>
      <c r="SC227" s="321"/>
      <c r="SD227" s="321"/>
      <c r="SE227" s="84"/>
      <c r="SF227" s="321"/>
      <c r="SG227" s="321"/>
      <c r="SH227" s="84"/>
      <c r="SI227" s="85"/>
      <c r="SJ227" s="84"/>
      <c r="SK227" s="321"/>
      <c r="SL227" s="321"/>
      <c r="SM227" s="321"/>
      <c r="SN227" s="321"/>
      <c r="SO227" s="321"/>
      <c r="SP227" s="321"/>
      <c r="SQ227" s="321"/>
      <c r="SR227" s="321"/>
      <c r="SS227" s="321"/>
      <c r="ST227" s="321"/>
      <c r="SU227" s="321"/>
      <c r="SV227" s="321"/>
      <c r="SW227" s="84"/>
      <c r="SX227" s="321"/>
      <c r="SY227" s="321"/>
      <c r="SZ227" s="84"/>
      <c r="TA227" s="85"/>
      <c r="TB227" s="84"/>
      <c r="TC227" s="321"/>
      <c r="TD227" s="321"/>
      <c r="TE227" s="321"/>
      <c r="TF227" s="321"/>
      <c r="TG227" s="321"/>
      <c r="TH227" s="321"/>
      <c r="TI227" s="321"/>
      <c r="TJ227" s="321"/>
      <c r="TK227" s="321"/>
      <c r="TL227" s="321"/>
      <c r="TM227" s="321"/>
      <c r="TN227" s="321"/>
      <c r="TO227" s="84"/>
      <c r="TP227" s="321"/>
      <c r="TQ227" s="321"/>
      <c r="TR227" s="84"/>
      <c r="TS227" s="85"/>
      <c r="TT227" s="84"/>
      <c r="TU227" s="321"/>
      <c r="TV227" s="321"/>
      <c r="TW227" s="321"/>
      <c r="TX227" s="321"/>
      <c r="TY227" s="321"/>
      <c r="TZ227" s="321"/>
      <c r="UA227" s="321"/>
      <c r="UB227" s="321"/>
      <c r="UC227" s="321"/>
      <c r="UD227" s="321"/>
      <c r="UE227" s="321"/>
      <c r="UF227" s="321"/>
      <c r="UG227" s="84"/>
      <c r="UH227" s="321"/>
      <c r="UI227" s="321"/>
      <c r="UJ227" s="84"/>
      <c r="UK227" s="85"/>
      <c r="UL227" s="84"/>
      <c r="UM227" s="321"/>
      <c r="UN227" s="321"/>
      <c r="UO227" s="321"/>
      <c r="UP227" s="321"/>
      <c r="UQ227" s="321"/>
      <c r="UR227" s="321"/>
      <c r="US227" s="321"/>
      <c r="UT227" s="321"/>
      <c r="UU227" s="321"/>
      <c r="UV227" s="321"/>
      <c r="UW227" s="321"/>
      <c r="UX227" s="321"/>
      <c r="UY227" s="84"/>
      <c r="UZ227" s="321"/>
      <c r="VA227" s="321"/>
      <c r="VB227" s="84"/>
      <c r="VC227" s="85"/>
      <c r="VD227" s="84"/>
      <c r="VE227" s="321"/>
      <c r="VF227" s="321"/>
      <c r="VG227" s="321"/>
      <c r="VH227" s="321"/>
      <c r="VI227" s="321"/>
      <c r="VJ227" s="321"/>
      <c r="VK227" s="321"/>
      <c r="VL227" s="321"/>
      <c r="VM227" s="321"/>
      <c r="VN227" s="321"/>
      <c r="VO227" s="321"/>
      <c r="VP227" s="321"/>
      <c r="VQ227" s="84"/>
      <c r="VR227" s="321"/>
      <c r="VS227" s="321"/>
      <c r="VT227" s="84"/>
      <c r="VU227" s="85"/>
      <c r="VV227" s="84"/>
      <c r="VW227" s="321"/>
      <c r="VX227" s="321"/>
      <c r="VY227" s="321"/>
      <c r="VZ227" s="321"/>
      <c r="WA227" s="321"/>
      <c r="WB227" s="321"/>
      <c r="WC227" s="321"/>
      <c r="WD227" s="321"/>
      <c r="WE227" s="321"/>
      <c r="WF227" s="321"/>
      <c r="WG227" s="321"/>
      <c r="WH227" s="321"/>
      <c r="WI227" s="84"/>
      <c r="WJ227" s="321"/>
      <c r="WK227" s="321"/>
      <c r="WL227" s="84"/>
      <c r="WM227" s="85"/>
      <c r="WN227" s="84"/>
      <c r="WO227" s="321"/>
      <c r="WP227" s="321"/>
      <c r="WQ227" s="321"/>
      <c r="WR227" s="321"/>
      <c r="WS227" s="321"/>
      <c r="WT227" s="321"/>
      <c r="WU227" s="321"/>
      <c r="WV227" s="321"/>
      <c r="WW227" s="321"/>
      <c r="WX227" s="321"/>
      <c r="WY227" s="321"/>
      <c r="WZ227" s="321"/>
      <c r="XA227" s="84"/>
      <c r="XB227" s="321"/>
      <c r="XC227" s="321"/>
      <c r="XD227" s="84"/>
      <c r="XE227" s="85"/>
      <c r="XF227" s="84"/>
      <c r="XG227" s="321"/>
      <c r="XH227" s="321"/>
      <c r="XI227" s="321"/>
      <c r="XJ227" s="321"/>
      <c r="XK227" s="321"/>
      <c r="XL227" s="321"/>
      <c r="XM227" s="321"/>
      <c r="XN227" s="321"/>
      <c r="XO227" s="321"/>
      <c r="XP227" s="321"/>
      <c r="XQ227" s="321"/>
      <c r="XR227" s="321"/>
      <c r="XS227" s="84"/>
      <c r="XT227" s="321"/>
      <c r="XU227" s="321"/>
      <c r="XV227" s="84"/>
      <c r="XW227" s="85"/>
      <c r="XX227" s="84"/>
      <c r="XY227" s="321"/>
      <c r="XZ227" s="321"/>
      <c r="YA227" s="321"/>
      <c r="YB227" s="321"/>
      <c r="YC227" s="321"/>
      <c r="YD227" s="321"/>
      <c r="YE227" s="321"/>
      <c r="YF227" s="321"/>
      <c r="YG227" s="321"/>
      <c r="YH227" s="321"/>
      <c r="YI227" s="321"/>
      <c r="YJ227" s="321"/>
      <c r="YK227" s="84"/>
      <c r="YL227" s="321"/>
      <c r="YM227" s="321"/>
      <c r="YN227" s="84"/>
      <c r="YO227" s="85"/>
      <c r="YP227" s="84"/>
      <c r="YQ227" s="321"/>
      <c r="YR227" s="321"/>
      <c r="YS227" s="321"/>
      <c r="YT227" s="321"/>
      <c r="YU227" s="321"/>
      <c r="YV227" s="321"/>
      <c r="YW227" s="321"/>
      <c r="YX227" s="321"/>
      <c r="YY227" s="321"/>
      <c r="YZ227" s="321"/>
      <c r="ZA227" s="321"/>
      <c r="ZB227" s="321"/>
      <c r="ZC227" s="84"/>
      <c r="ZD227" s="321"/>
      <c r="ZE227" s="321"/>
      <c r="ZF227" s="84"/>
      <c r="ZG227" s="85"/>
      <c r="ZH227" s="84"/>
      <c r="ZI227" s="321"/>
      <c r="ZJ227" s="321"/>
      <c r="ZK227" s="321"/>
      <c r="ZL227" s="321"/>
      <c r="ZM227" s="321"/>
      <c r="ZN227" s="321"/>
      <c r="ZO227" s="321"/>
      <c r="ZP227" s="321"/>
      <c r="ZQ227" s="321"/>
      <c r="ZR227" s="321"/>
      <c r="ZS227" s="321"/>
      <c r="ZT227" s="321"/>
      <c r="ZU227" s="84"/>
      <c r="ZV227" s="321"/>
      <c r="ZW227" s="321"/>
      <c r="ZX227" s="84"/>
      <c r="ZY227" s="85"/>
      <c r="ZZ227" s="84"/>
      <c r="AAA227" s="321"/>
      <c r="AAB227" s="321"/>
      <c r="AAC227" s="321"/>
      <c r="AAD227" s="321"/>
      <c r="AAE227" s="321"/>
      <c r="AAF227" s="321"/>
      <c r="AAG227" s="321"/>
      <c r="AAH227" s="321"/>
      <c r="AAI227" s="321"/>
      <c r="AAJ227" s="321"/>
      <c r="AAK227" s="321"/>
      <c r="AAL227" s="321"/>
      <c r="AAM227" s="84"/>
      <c r="AAN227" s="321"/>
      <c r="AAO227" s="321"/>
      <c r="AAP227" s="84"/>
      <c r="AAQ227" s="85"/>
      <c r="AAR227" s="84"/>
      <c r="AAS227" s="321"/>
      <c r="AAT227" s="321"/>
      <c r="AAU227" s="321"/>
      <c r="AAV227" s="321"/>
      <c r="AAW227" s="321"/>
      <c r="AAX227" s="321"/>
      <c r="AAY227" s="321"/>
      <c r="AAZ227" s="321"/>
      <c r="ABA227" s="321"/>
      <c r="ABB227" s="321"/>
      <c r="ABC227" s="321"/>
      <c r="ABD227" s="321"/>
      <c r="ABE227" s="84"/>
      <c r="ABF227" s="321"/>
      <c r="ABG227" s="321"/>
      <c r="ABH227" s="84"/>
      <c r="ABI227" s="85"/>
      <c r="ABJ227" s="84"/>
      <c r="ABK227" s="321"/>
      <c r="ABL227" s="321"/>
      <c r="ABM227" s="321"/>
      <c r="ABN227" s="321"/>
      <c r="ABO227" s="321"/>
      <c r="ABP227" s="321"/>
      <c r="ABQ227" s="321"/>
      <c r="ABR227" s="321"/>
      <c r="ABS227" s="321"/>
      <c r="ABT227" s="321"/>
      <c r="ABU227" s="321"/>
      <c r="ABV227" s="321"/>
      <c r="ABW227" s="84"/>
      <c r="ABX227" s="321"/>
      <c r="ABY227" s="321"/>
      <c r="ABZ227" s="84"/>
      <c r="ACA227" s="85"/>
      <c r="ACB227" s="84"/>
      <c r="ACC227" s="321"/>
      <c r="ACD227" s="321"/>
      <c r="ACE227" s="321"/>
      <c r="ACF227" s="321"/>
      <c r="ACG227" s="321"/>
      <c r="ACH227" s="321"/>
      <c r="ACI227" s="321"/>
      <c r="ACJ227" s="321"/>
      <c r="ACK227" s="321"/>
      <c r="ACL227" s="321"/>
      <c r="ACM227" s="321"/>
      <c r="ACN227" s="321"/>
      <c r="ACO227" s="84"/>
      <c r="ACP227" s="321"/>
      <c r="ACQ227" s="321"/>
      <c r="ACR227" s="84"/>
      <c r="ACS227" s="85"/>
      <c r="ACT227" s="84"/>
      <c r="ACU227" s="321"/>
      <c r="ACV227" s="321"/>
      <c r="ACW227" s="321"/>
      <c r="ACX227" s="321"/>
      <c r="ACY227" s="321"/>
      <c r="ACZ227" s="321"/>
      <c r="ADA227" s="321"/>
      <c r="ADB227" s="321"/>
      <c r="ADC227" s="321"/>
      <c r="ADD227" s="321"/>
      <c r="ADE227" s="321"/>
      <c r="ADF227" s="321"/>
      <c r="ADG227" s="84"/>
      <c r="ADH227" s="321"/>
      <c r="ADI227" s="321"/>
      <c r="ADJ227" s="84"/>
      <c r="ADK227" s="85"/>
      <c r="ADL227" s="84"/>
      <c r="ADM227" s="321"/>
      <c r="ADN227" s="321"/>
      <c r="ADO227" s="321"/>
      <c r="ADP227" s="321"/>
      <c r="ADQ227" s="321"/>
      <c r="ADR227" s="321"/>
      <c r="ADS227" s="321"/>
      <c r="ADT227" s="321"/>
      <c r="ADU227" s="321"/>
      <c r="ADV227" s="321"/>
      <c r="ADW227" s="321"/>
      <c r="ADX227" s="321"/>
      <c r="ADY227" s="84"/>
      <c r="ADZ227" s="321"/>
      <c r="AEA227" s="321"/>
      <c r="AEB227" s="84"/>
      <c r="AEC227" s="85"/>
      <c r="AED227" s="84"/>
      <c r="AEE227" s="321"/>
      <c r="AEF227" s="321"/>
      <c r="AEG227" s="321"/>
      <c r="AEH227" s="321"/>
      <c r="AEI227" s="321"/>
      <c r="AEJ227" s="321"/>
      <c r="AEK227" s="321"/>
      <c r="AEL227" s="321"/>
      <c r="AEM227" s="321"/>
      <c r="AEN227" s="321"/>
      <c r="AEO227" s="321"/>
      <c r="AEP227" s="321"/>
      <c r="AEQ227" s="84"/>
      <c r="AER227" s="321"/>
      <c r="AES227" s="321"/>
      <c r="AET227" s="84"/>
      <c r="AEU227" s="85"/>
      <c r="AEV227" s="84"/>
      <c r="AEW227" s="321"/>
      <c r="AEX227" s="321"/>
      <c r="AEY227" s="321"/>
      <c r="AEZ227" s="321"/>
      <c r="AFA227" s="321"/>
      <c r="AFB227" s="321"/>
      <c r="AFC227" s="321"/>
      <c r="AFD227" s="321"/>
      <c r="AFE227" s="321"/>
      <c r="AFF227" s="321"/>
      <c r="AFG227" s="321"/>
      <c r="AFH227" s="321"/>
      <c r="AFI227" s="84"/>
      <c r="AFJ227" s="321"/>
      <c r="AFK227" s="321"/>
      <c r="AFL227" s="84"/>
      <c r="AFM227" s="85"/>
      <c r="AFN227" s="84"/>
      <c r="AFO227" s="321"/>
      <c r="AFP227" s="321"/>
      <c r="AFQ227" s="321"/>
      <c r="AFR227" s="321"/>
      <c r="AFS227" s="321"/>
      <c r="AFT227" s="321"/>
      <c r="AFU227" s="321"/>
      <c r="AFV227" s="321"/>
      <c r="AFW227" s="321"/>
      <c r="AFX227" s="321"/>
      <c r="AFY227" s="321"/>
      <c r="AFZ227" s="321"/>
      <c r="AGA227" s="84"/>
      <c r="AGB227" s="321"/>
      <c r="AGC227" s="321"/>
      <c r="AGD227" s="84"/>
      <c r="AGE227" s="85"/>
      <c r="AGF227" s="84"/>
      <c r="AGG227" s="321"/>
      <c r="AGH227" s="321"/>
      <c r="AGI227" s="321"/>
      <c r="AGJ227" s="321"/>
      <c r="AGK227" s="321"/>
      <c r="AGL227" s="321"/>
      <c r="AGM227" s="321"/>
      <c r="AGN227" s="321"/>
      <c r="AGO227" s="321"/>
      <c r="AGP227" s="321"/>
      <c r="AGQ227" s="321"/>
      <c r="AGR227" s="321"/>
      <c r="AGS227" s="84"/>
      <c r="AGT227" s="321"/>
      <c r="AGU227" s="321"/>
      <c r="AGV227" s="84"/>
      <c r="AGW227" s="85"/>
      <c r="AGX227" s="84"/>
      <c r="AGY227" s="321"/>
      <c r="AGZ227" s="321"/>
      <c r="AHA227" s="321"/>
      <c r="AHB227" s="321"/>
      <c r="AHC227" s="321"/>
      <c r="AHD227" s="321"/>
      <c r="AHE227" s="321"/>
      <c r="AHF227" s="321"/>
      <c r="AHG227" s="321"/>
      <c r="AHH227" s="321"/>
      <c r="AHI227" s="321"/>
      <c r="AHJ227" s="321"/>
      <c r="AHK227" s="84"/>
      <c r="AHL227" s="321"/>
      <c r="AHM227" s="321"/>
      <c r="AHN227" s="84"/>
      <c r="AHO227" s="85"/>
      <c r="AHP227" s="84"/>
      <c r="AHQ227" s="321"/>
      <c r="AHR227" s="321"/>
      <c r="AHS227" s="321"/>
      <c r="AHT227" s="321"/>
      <c r="AHU227" s="321"/>
      <c r="AHV227" s="321"/>
      <c r="AHW227" s="321"/>
      <c r="AHX227" s="321"/>
      <c r="AHY227" s="321"/>
      <c r="AHZ227" s="321"/>
      <c r="AIA227" s="321"/>
      <c r="AIB227" s="321"/>
      <c r="AIC227" s="84"/>
      <c r="AID227" s="321"/>
      <c r="AIE227" s="321"/>
      <c r="AIF227" s="84"/>
      <c r="AIG227" s="85"/>
      <c r="AIH227" s="84"/>
      <c r="AII227" s="321"/>
      <c r="AIJ227" s="321"/>
      <c r="AIK227" s="321"/>
      <c r="AIL227" s="321"/>
      <c r="AIM227" s="321"/>
      <c r="AIN227" s="321"/>
      <c r="AIO227" s="321"/>
      <c r="AIP227" s="321"/>
      <c r="AIQ227" s="321"/>
      <c r="AIR227" s="321"/>
      <c r="AIS227" s="321"/>
      <c r="AIT227" s="321"/>
      <c r="AIU227" s="84"/>
      <c r="AIV227" s="321"/>
      <c r="AIW227" s="321"/>
      <c r="AIX227" s="84"/>
      <c r="AIY227" s="85"/>
      <c r="AIZ227" s="84"/>
      <c r="AJA227" s="321"/>
      <c r="AJB227" s="321"/>
      <c r="AJC227" s="321"/>
      <c r="AJD227" s="321"/>
      <c r="AJE227" s="321"/>
      <c r="AJF227" s="321"/>
      <c r="AJG227" s="321"/>
      <c r="AJH227" s="321"/>
      <c r="AJI227" s="321"/>
      <c r="AJJ227" s="321"/>
      <c r="AJK227" s="321"/>
      <c r="AJL227" s="321"/>
      <c r="AJM227" s="84"/>
      <c r="AJN227" s="321"/>
      <c r="AJO227" s="321"/>
      <c r="AJP227" s="84"/>
      <c r="AJQ227" s="85"/>
      <c r="AJR227" s="84"/>
      <c r="AJS227" s="321"/>
      <c r="AJT227" s="321"/>
      <c r="AJU227" s="321"/>
      <c r="AJV227" s="321"/>
      <c r="AJW227" s="321"/>
      <c r="AJX227" s="321"/>
      <c r="AJY227" s="321"/>
      <c r="AJZ227" s="321"/>
      <c r="AKA227" s="321"/>
      <c r="AKB227" s="321"/>
      <c r="AKC227" s="321"/>
      <c r="AKD227" s="321"/>
      <c r="AKE227" s="84"/>
      <c r="AKF227" s="321"/>
      <c r="AKG227" s="321"/>
      <c r="AKH227" s="84"/>
      <c r="AKI227" s="85"/>
      <c r="AKJ227" s="84"/>
      <c r="AKK227" s="321"/>
      <c r="AKL227" s="321"/>
      <c r="AKM227" s="321"/>
      <c r="AKN227" s="321"/>
      <c r="AKO227" s="321"/>
      <c r="AKP227" s="321"/>
      <c r="AKQ227" s="321"/>
      <c r="AKR227" s="321"/>
      <c r="AKS227" s="321"/>
      <c r="AKT227" s="321"/>
      <c r="AKU227" s="321"/>
      <c r="AKV227" s="321"/>
      <c r="AKW227" s="84"/>
      <c r="AKX227" s="321"/>
      <c r="AKY227" s="321"/>
      <c r="AKZ227" s="84"/>
      <c r="ALA227" s="85"/>
      <c r="ALB227" s="84"/>
      <c r="ALC227" s="321"/>
      <c r="ALD227" s="321"/>
      <c r="ALE227" s="321"/>
      <c r="ALF227" s="321"/>
      <c r="ALG227" s="321"/>
      <c r="ALH227" s="321"/>
      <c r="ALI227" s="321"/>
      <c r="ALJ227" s="321"/>
      <c r="ALK227" s="321"/>
      <c r="ALL227" s="321"/>
      <c r="ALM227" s="321"/>
      <c r="ALN227" s="321"/>
      <c r="ALO227" s="84"/>
      <c r="ALP227" s="321"/>
      <c r="ALQ227" s="321"/>
      <c r="ALR227" s="84"/>
      <c r="ALS227" s="85"/>
      <c r="ALT227" s="84"/>
      <c r="ALU227" s="321"/>
      <c r="ALV227" s="321"/>
      <c r="ALW227" s="321"/>
      <c r="ALX227" s="321"/>
      <c r="ALY227" s="321"/>
      <c r="ALZ227" s="321"/>
      <c r="AMA227" s="321"/>
      <c r="AMB227" s="321"/>
      <c r="AMC227" s="321"/>
      <c r="AMD227" s="321"/>
      <c r="AME227" s="321"/>
      <c r="AMF227" s="321"/>
      <c r="AMG227" s="84"/>
      <c r="AMH227" s="321"/>
      <c r="AMI227" s="321"/>
      <c r="AMJ227" s="84"/>
      <c r="AMK227" s="85"/>
      <c r="AML227" s="84"/>
      <c r="AMM227" s="321"/>
      <c r="AMN227" s="321"/>
      <c r="AMO227" s="321"/>
      <c r="AMP227" s="321"/>
      <c r="AMQ227" s="321"/>
      <c r="AMR227" s="321"/>
      <c r="AMS227" s="321"/>
      <c r="AMT227" s="321"/>
      <c r="AMU227" s="321"/>
      <c r="AMV227" s="321"/>
      <c r="AMW227" s="321"/>
      <c r="AMX227" s="321"/>
      <c r="AMY227" s="84"/>
      <c r="AMZ227" s="321"/>
      <c r="ANA227" s="321"/>
      <c r="ANB227" s="84"/>
      <c r="ANC227" s="85"/>
      <c r="AND227" s="84"/>
      <c r="ANE227" s="321"/>
      <c r="ANF227" s="321"/>
      <c r="ANG227" s="321"/>
      <c r="ANH227" s="321"/>
      <c r="ANI227" s="321"/>
      <c r="ANJ227" s="321"/>
      <c r="ANK227" s="321"/>
      <c r="ANL227" s="321"/>
      <c r="ANM227" s="321"/>
      <c r="ANN227" s="321"/>
      <c r="ANO227" s="321"/>
      <c r="ANP227" s="321"/>
      <c r="ANQ227" s="84"/>
      <c r="ANR227" s="321"/>
      <c r="ANS227" s="321"/>
      <c r="ANT227" s="84"/>
      <c r="ANU227" s="85"/>
      <c r="ANV227" s="84"/>
      <c r="ANW227" s="321"/>
      <c r="ANX227" s="321"/>
      <c r="ANY227" s="321"/>
      <c r="ANZ227" s="321"/>
      <c r="AOA227" s="321"/>
      <c r="AOB227" s="321"/>
      <c r="AOC227" s="321"/>
      <c r="AOD227" s="321"/>
      <c r="AOE227" s="321"/>
      <c r="AOF227" s="321"/>
      <c r="AOG227" s="321"/>
      <c r="AOH227" s="321"/>
      <c r="AOI227" s="84"/>
      <c r="AOJ227" s="321"/>
      <c r="AOK227" s="321"/>
      <c r="AOL227" s="84"/>
      <c r="AOM227" s="85"/>
      <c r="AON227" s="84"/>
      <c r="AOO227" s="321"/>
      <c r="AOP227" s="321"/>
      <c r="AOQ227" s="321"/>
      <c r="AOR227" s="321"/>
      <c r="AOS227" s="321"/>
      <c r="AOT227" s="321"/>
      <c r="AOU227" s="321"/>
      <c r="AOV227" s="321"/>
      <c r="AOW227" s="321"/>
      <c r="AOX227" s="321"/>
      <c r="AOY227" s="321"/>
      <c r="AOZ227" s="321"/>
      <c r="APA227" s="84"/>
      <c r="APB227" s="321"/>
      <c r="APC227" s="321"/>
      <c r="APD227" s="84"/>
      <c r="APE227" s="85"/>
      <c r="APF227" s="84"/>
      <c r="APG227" s="321"/>
      <c r="APH227" s="321"/>
      <c r="API227" s="321"/>
      <c r="APJ227" s="321"/>
      <c r="APK227" s="321"/>
      <c r="APL227" s="321"/>
      <c r="APM227" s="321"/>
      <c r="APN227" s="321"/>
      <c r="APO227" s="321"/>
      <c r="APP227" s="321"/>
      <c r="APQ227" s="321"/>
      <c r="APR227" s="321"/>
      <c r="APS227" s="84"/>
      <c r="APT227" s="321"/>
      <c r="APU227" s="321"/>
      <c r="APV227" s="84"/>
      <c r="APW227" s="85"/>
      <c r="APX227" s="84"/>
      <c r="APY227" s="321"/>
      <c r="APZ227" s="321"/>
      <c r="AQA227" s="321"/>
      <c r="AQB227" s="321"/>
      <c r="AQC227" s="321"/>
      <c r="AQD227" s="321"/>
      <c r="AQE227" s="321"/>
      <c r="AQF227" s="321"/>
      <c r="AQG227" s="321"/>
      <c r="AQH227" s="321"/>
      <c r="AQI227" s="321"/>
      <c r="AQJ227" s="321"/>
      <c r="AQK227" s="84"/>
      <c r="AQL227" s="321"/>
      <c r="AQM227" s="321"/>
      <c r="AQN227" s="84"/>
      <c r="AQO227" s="85"/>
      <c r="AQP227" s="84"/>
      <c r="AQQ227" s="321"/>
      <c r="AQR227" s="321"/>
      <c r="AQS227" s="321"/>
      <c r="AQT227" s="321"/>
      <c r="AQU227" s="321"/>
      <c r="AQV227" s="321"/>
      <c r="AQW227" s="321"/>
      <c r="AQX227" s="321"/>
      <c r="AQY227" s="321"/>
      <c r="AQZ227" s="321"/>
      <c r="ARA227" s="321"/>
      <c r="ARB227" s="321"/>
      <c r="ARC227" s="84"/>
      <c r="ARD227" s="321"/>
      <c r="ARE227" s="321"/>
      <c r="ARF227" s="84"/>
      <c r="ARG227" s="85"/>
      <c r="ARH227" s="84"/>
      <c r="ARI227" s="321"/>
      <c r="ARJ227" s="321"/>
      <c r="ARK227" s="321"/>
      <c r="ARL227" s="321"/>
      <c r="ARM227" s="321"/>
      <c r="ARN227" s="321"/>
      <c r="ARO227" s="321"/>
      <c r="ARP227" s="321"/>
      <c r="ARQ227" s="321"/>
      <c r="ARR227" s="321"/>
      <c r="ARS227" s="321"/>
      <c r="ART227" s="321"/>
      <c r="ARU227" s="84"/>
      <c r="ARV227" s="321"/>
      <c r="ARW227" s="321"/>
      <c r="ARX227" s="84"/>
      <c r="ARY227" s="85"/>
      <c r="ARZ227" s="84"/>
      <c r="ASA227" s="321"/>
      <c r="ASB227" s="321"/>
      <c r="ASC227" s="321"/>
      <c r="ASD227" s="321"/>
      <c r="ASE227" s="321"/>
      <c r="ASF227" s="321"/>
      <c r="ASG227" s="321"/>
      <c r="ASH227" s="321"/>
      <c r="ASI227" s="321"/>
      <c r="ASJ227" s="321"/>
      <c r="ASK227" s="321"/>
      <c r="ASL227" s="321"/>
      <c r="ASM227" s="84"/>
      <c r="ASN227" s="321"/>
      <c r="ASO227" s="321"/>
      <c r="ASP227" s="84"/>
      <c r="ASQ227" s="85"/>
      <c r="ASR227" s="84"/>
      <c r="ASS227" s="321"/>
      <c r="AST227" s="321"/>
      <c r="ASU227" s="321"/>
      <c r="ASV227" s="321"/>
      <c r="ASW227" s="321"/>
      <c r="ASX227" s="321"/>
      <c r="ASY227" s="321"/>
      <c r="ASZ227" s="321"/>
      <c r="ATA227" s="321"/>
      <c r="ATB227" s="321"/>
      <c r="ATC227" s="321"/>
      <c r="ATD227" s="321"/>
      <c r="ATE227" s="84"/>
      <c r="ATF227" s="321"/>
      <c r="ATG227" s="321"/>
      <c r="ATH227" s="84"/>
      <c r="ATI227" s="85"/>
      <c r="ATJ227" s="84"/>
      <c r="ATK227" s="321"/>
      <c r="ATL227" s="321"/>
      <c r="ATM227" s="321"/>
      <c r="ATN227" s="321"/>
      <c r="ATO227" s="321"/>
      <c r="ATP227" s="321"/>
      <c r="ATQ227" s="321"/>
      <c r="ATR227" s="321"/>
      <c r="ATS227" s="321"/>
      <c r="ATT227" s="321"/>
      <c r="ATU227" s="321"/>
      <c r="ATV227" s="321"/>
      <c r="ATW227" s="84"/>
      <c r="ATX227" s="321"/>
      <c r="ATY227" s="321"/>
      <c r="ATZ227" s="84"/>
      <c r="AUA227" s="85"/>
      <c r="AUB227" s="84"/>
      <c r="AUC227" s="321"/>
      <c r="AUD227" s="321"/>
      <c r="AUE227" s="321"/>
      <c r="AUF227" s="321"/>
      <c r="AUG227" s="321"/>
      <c r="AUH227" s="321"/>
      <c r="AUI227" s="321"/>
      <c r="AUJ227" s="321"/>
      <c r="AUK227" s="321"/>
      <c r="AUL227" s="321"/>
      <c r="AUM227" s="321"/>
      <c r="AUN227" s="321"/>
      <c r="AUO227" s="84"/>
      <c r="AUP227" s="321"/>
      <c r="AUQ227" s="321"/>
      <c r="AUR227" s="84"/>
      <c r="AUS227" s="85"/>
      <c r="AUT227" s="84"/>
      <c r="AUU227" s="321"/>
      <c r="AUV227" s="321"/>
      <c r="AUW227" s="321"/>
      <c r="AUX227" s="321"/>
      <c r="AUY227" s="321"/>
      <c r="AUZ227" s="321"/>
      <c r="AVA227" s="321"/>
      <c r="AVB227" s="321"/>
      <c r="AVC227" s="321"/>
      <c r="AVD227" s="321"/>
      <c r="AVE227" s="321"/>
      <c r="AVF227" s="321"/>
      <c r="AVG227" s="84"/>
      <c r="AVH227" s="321"/>
      <c r="AVI227" s="321"/>
      <c r="AVJ227" s="84"/>
      <c r="AVK227" s="85"/>
      <c r="AVL227" s="84"/>
      <c r="AVM227" s="321"/>
      <c r="AVN227" s="321"/>
      <c r="AVO227" s="321"/>
      <c r="AVP227" s="321"/>
      <c r="AVQ227" s="321"/>
      <c r="AVR227" s="321"/>
      <c r="AVS227" s="321"/>
      <c r="AVT227" s="321"/>
      <c r="AVU227" s="321"/>
      <c r="AVV227" s="321"/>
      <c r="AVW227" s="321"/>
      <c r="AVX227" s="321"/>
      <c r="AVY227" s="84"/>
      <c r="AVZ227" s="321"/>
      <c r="AWA227" s="321"/>
      <c r="AWB227" s="84"/>
      <c r="AWC227" s="85"/>
      <c r="AWD227" s="84"/>
      <c r="AWE227" s="321"/>
      <c r="AWF227" s="321"/>
      <c r="AWG227" s="321"/>
      <c r="AWH227" s="321"/>
      <c r="AWI227" s="321"/>
      <c r="AWJ227" s="321"/>
      <c r="AWK227" s="321"/>
      <c r="AWL227" s="321"/>
      <c r="AWM227" s="321"/>
      <c r="AWN227" s="321"/>
      <c r="AWO227" s="321"/>
      <c r="AWP227" s="321"/>
      <c r="AWQ227" s="84"/>
      <c r="AWR227" s="321"/>
      <c r="AWS227" s="321"/>
      <c r="AWT227" s="84"/>
      <c r="AWU227" s="85"/>
      <c r="AWV227" s="84"/>
      <c r="AWW227" s="321"/>
      <c r="AWX227" s="321"/>
      <c r="AWY227" s="321"/>
      <c r="AWZ227" s="321"/>
      <c r="AXA227" s="321"/>
      <c r="AXB227" s="321"/>
      <c r="AXC227" s="321"/>
      <c r="AXD227" s="321"/>
      <c r="AXE227" s="321"/>
      <c r="AXF227" s="321"/>
      <c r="AXG227" s="321"/>
      <c r="AXH227" s="321"/>
      <c r="AXI227" s="84"/>
      <c r="AXJ227" s="321"/>
      <c r="AXK227" s="321"/>
      <c r="AXL227" s="84"/>
      <c r="AXM227" s="85"/>
      <c r="AXN227" s="84"/>
      <c r="AXO227" s="321"/>
      <c r="AXP227" s="321"/>
      <c r="AXQ227" s="321"/>
      <c r="AXR227" s="321"/>
      <c r="AXS227" s="321"/>
      <c r="AXT227" s="321"/>
      <c r="AXU227" s="321"/>
      <c r="AXV227" s="321"/>
      <c r="AXW227" s="321"/>
      <c r="AXX227" s="321"/>
      <c r="AXY227" s="321"/>
      <c r="AXZ227" s="321"/>
      <c r="AYA227" s="84"/>
      <c r="AYB227" s="321"/>
      <c r="AYC227" s="321"/>
      <c r="AYD227" s="84"/>
      <c r="AYE227" s="85"/>
      <c r="AYF227" s="84"/>
      <c r="AYG227" s="321"/>
      <c r="AYH227" s="321"/>
      <c r="AYI227" s="321"/>
      <c r="AYJ227" s="321"/>
      <c r="AYK227" s="321"/>
      <c r="AYL227" s="321"/>
      <c r="AYM227" s="321"/>
      <c r="AYN227" s="321"/>
      <c r="AYO227" s="321"/>
      <c r="AYP227" s="321"/>
      <c r="AYQ227" s="321"/>
      <c r="AYR227" s="321"/>
      <c r="AYS227" s="84"/>
      <c r="AYT227" s="321"/>
      <c r="AYU227" s="321"/>
      <c r="AYV227" s="84"/>
      <c r="AYW227" s="85"/>
      <c r="AYX227" s="84"/>
      <c r="AYY227" s="321"/>
      <c r="AYZ227" s="321"/>
      <c r="AZA227" s="321"/>
      <c r="AZB227" s="321"/>
      <c r="AZC227" s="321"/>
      <c r="AZD227" s="321"/>
      <c r="AZE227" s="321"/>
      <c r="AZF227" s="321"/>
      <c r="AZG227" s="321"/>
      <c r="AZH227" s="321"/>
      <c r="AZI227" s="321"/>
      <c r="AZJ227" s="321"/>
      <c r="AZK227" s="84"/>
      <c r="AZL227" s="321"/>
      <c r="AZM227" s="321"/>
      <c r="AZN227" s="84"/>
      <c r="AZO227" s="85"/>
      <c r="AZP227" s="84"/>
      <c r="AZQ227" s="321"/>
      <c r="AZR227" s="321"/>
      <c r="AZS227" s="321"/>
      <c r="AZT227" s="321"/>
      <c r="AZU227" s="321"/>
      <c r="AZV227" s="321"/>
      <c r="AZW227" s="321"/>
      <c r="AZX227" s="321"/>
      <c r="AZY227" s="321"/>
      <c r="AZZ227" s="321"/>
      <c r="BAA227" s="321"/>
      <c r="BAB227" s="321"/>
      <c r="BAC227" s="84"/>
      <c r="BAD227" s="321"/>
      <c r="BAE227" s="321"/>
      <c r="BAF227" s="84"/>
      <c r="BAG227" s="85"/>
      <c r="BAH227" s="84"/>
      <c r="BAI227" s="321"/>
      <c r="BAJ227" s="321"/>
      <c r="BAK227" s="321"/>
      <c r="BAL227" s="321"/>
      <c r="BAM227" s="321"/>
      <c r="BAN227" s="321"/>
      <c r="BAO227" s="321"/>
      <c r="BAP227" s="321"/>
      <c r="BAQ227" s="321"/>
      <c r="BAR227" s="321"/>
      <c r="BAS227" s="321"/>
      <c r="BAT227" s="321"/>
      <c r="BAU227" s="84"/>
      <c r="BAV227" s="321"/>
      <c r="BAW227" s="321"/>
      <c r="BAX227" s="84"/>
      <c r="BAY227" s="85"/>
      <c r="BAZ227" s="84"/>
      <c r="BBA227" s="321"/>
      <c r="BBB227" s="321"/>
      <c r="BBC227" s="321"/>
      <c r="BBD227" s="321"/>
      <c r="BBE227" s="321"/>
      <c r="BBF227" s="321"/>
      <c r="BBG227" s="321"/>
      <c r="BBH227" s="321"/>
      <c r="BBI227" s="321"/>
      <c r="BBJ227" s="321"/>
      <c r="BBK227" s="321"/>
      <c r="BBL227" s="321"/>
      <c r="BBM227" s="84"/>
      <c r="BBN227" s="321"/>
      <c r="BBO227" s="321"/>
      <c r="BBP227" s="84"/>
      <c r="BBQ227" s="85"/>
      <c r="BBR227" s="84"/>
      <c r="BBS227" s="321"/>
      <c r="BBT227" s="321"/>
      <c r="BBU227" s="321"/>
      <c r="BBV227" s="321"/>
      <c r="BBW227" s="321"/>
      <c r="BBX227" s="321"/>
      <c r="BBY227" s="321"/>
      <c r="BBZ227" s="321"/>
      <c r="BCA227" s="321"/>
      <c r="BCB227" s="321"/>
      <c r="BCC227" s="321"/>
      <c r="BCD227" s="321"/>
      <c r="BCE227" s="84"/>
      <c r="BCF227" s="321"/>
      <c r="BCG227" s="321"/>
      <c r="BCH227" s="84"/>
      <c r="BCI227" s="85"/>
      <c r="BCJ227" s="84"/>
      <c r="BCK227" s="321"/>
      <c r="BCL227" s="321"/>
      <c r="BCM227" s="321"/>
      <c r="BCN227" s="321"/>
      <c r="BCO227" s="321"/>
      <c r="BCP227" s="321"/>
      <c r="BCQ227" s="321"/>
      <c r="BCR227" s="321"/>
      <c r="BCS227" s="321"/>
      <c r="BCT227" s="321"/>
      <c r="BCU227" s="321"/>
      <c r="BCV227" s="321"/>
      <c r="BCW227" s="84"/>
      <c r="BCX227" s="321"/>
      <c r="BCY227" s="321"/>
      <c r="BCZ227" s="84"/>
      <c r="BDA227" s="85"/>
      <c r="BDB227" s="84"/>
      <c r="BDC227" s="321"/>
      <c r="BDD227" s="321"/>
      <c r="BDE227" s="321"/>
      <c r="BDF227" s="321"/>
      <c r="BDG227" s="321"/>
      <c r="BDH227" s="321"/>
      <c r="BDI227" s="321"/>
      <c r="BDJ227" s="321"/>
      <c r="BDK227" s="321"/>
      <c r="BDL227" s="321"/>
      <c r="BDM227" s="321"/>
      <c r="BDN227" s="321"/>
      <c r="BDO227" s="84"/>
      <c r="BDP227" s="321"/>
      <c r="BDQ227" s="321"/>
      <c r="BDR227" s="84"/>
      <c r="BDS227" s="85"/>
      <c r="BDT227" s="84"/>
      <c r="BDU227" s="321"/>
      <c r="BDV227" s="321"/>
      <c r="BDW227" s="321"/>
      <c r="BDX227" s="321"/>
      <c r="BDY227" s="321"/>
      <c r="BDZ227" s="321"/>
      <c r="BEA227" s="321"/>
      <c r="BEB227" s="321"/>
      <c r="BEC227" s="321"/>
      <c r="BED227" s="321"/>
      <c r="BEE227" s="321"/>
      <c r="BEF227" s="321"/>
      <c r="BEG227" s="84"/>
      <c r="BEH227" s="321"/>
      <c r="BEI227" s="321"/>
      <c r="BEJ227" s="84"/>
      <c r="BEK227" s="85"/>
      <c r="BEL227" s="84"/>
      <c r="BEM227" s="321"/>
      <c r="BEN227" s="321"/>
      <c r="BEO227" s="321"/>
      <c r="BEP227" s="321"/>
      <c r="BEQ227" s="321"/>
      <c r="BER227" s="321"/>
      <c r="BES227" s="321"/>
      <c r="BET227" s="321"/>
      <c r="BEU227" s="321"/>
      <c r="BEV227" s="321"/>
      <c r="BEW227" s="321"/>
      <c r="BEX227" s="321"/>
      <c r="BEY227" s="84"/>
      <c r="BEZ227" s="321"/>
      <c r="BFA227" s="321"/>
      <c r="BFB227" s="84"/>
      <c r="BFC227" s="85"/>
      <c r="BFD227" s="84"/>
      <c r="BFE227" s="321"/>
      <c r="BFF227" s="321"/>
      <c r="BFG227" s="321"/>
      <c r="BFH227" s="321"/>
      <c r="BFI227" s="321"/>
      <c r="BFJ227" s="321"/>
      <c r="BFK227" s="321"/>
      <c r="BFL227" s="321"/>
      <c r="BFM227" s="321"/>
      <c r="BFN227" s="321"/>
      <c r="BFO227" s="321"/>
      <c r="BFP227" s="321"/>
      <c r="BFQ227" s="84"/>
      <c r="BFR227" s="321"/>
      <c r="BFS227" s="321"/>
      <c r="BFT227" s="84"/>
      <c r="BFU227" s="85"/>
      <c r="BFV227" s="84"/>
      <c r="BFW227" s="321"/>
      <c r="BFX227" s="321"/>
      <c r="BFY227" s="321"/>
      <c r="BFZ227" s="321"/>
      <c r="BGA227" s="321"/>
      <c r="BGB227" s="321"/>
      <c r="BGC227" s="321"/>
      <c r="BGD227" s="321"/>
      <c r="BGE227" s="321"/>
      <c r="BGF227" s="321"/>
      <c r="BGG227" s="321"/>
      <c r="BGH227" s="321"/>
      <c r="BGI227" s="84"/>
      <c r="BGJ227" s="321"/>
      <c r="BGK227" s="321"/>
      <c r="BGL227" s="84"/>
      <c r="BGM227" s="85"/>
      <c r="BGN227" s="84"/>
      <c r="BGO227" s="321"/>
      <c r="BGP227" s="321"/>
      <c r="BGQ227" s="321"/>
      <c r="BGR227" s="321"/>
      <c r="BGS227" s="321"/>
      <c r="BGT227" s="321"/>
      <c r="BGU227" s="321"/>
      <c r="BGV227" s="321"/>
      <c r="BGW227" s="321"/>
      <c r="BGX227" s="321"/>
      <c r="BGY227" s="321"/>
      <c r="BGZ227" s="321"/>
      <c r="BHA227" s="84"/>
      <c r="BHB227" s="321"/>
      <c r="BHC227" s="321"/>
      <c r="BHD227" s="84"/>
      <c r="BHE227" s="85"/>
      <c r="BHF227" s="84"/>
      <c r="BHG227" s="321"/>
      <c r="BHH227" s="321"/>
      <c r="BHI227" s="321"/>
      <c r="BHJ227" s="321"/>
      <c r="BHK227" s="321"/>
      <c r="BHL227" s="321"/>
      <c r="BHM227" s="321"/>
      <c r="BHN227" s="321"/>
      <c r="BHO227" s="321"/>
      <c r="BHP227" s="321"/>
      <c r="BHQ227" s="321"/>
      <c r="BHR227" s="321"/>
      <c r="BHS227" s="84"/>
      <c r="BHT227" s="321"/>
      <c r="BHU227" s="321"/>
      <c r="BHV227" s="84"/>
      <c r="BHW227" s="85"/>
      <c r="BHX227" s="84"/>
      <c r="BHY227" s="321"/>
      <c r="BHZ227" s="321"/>
      <c r="BIA227" s="321"/>
      <c r="BIB227" s="321"/>
      <c r="BIC227" s="321"/>
      <c r="BID227" s="321"/>
      <c r="BIE227" s="321"/>
      <c r="BIF227" s="321"/>
      <c r="BIG227" s="321"/>
      <c r="BIH227" s="321"/>
      <c r="BII227" s="321"/>
      <c r="BIJ227" s="321"/>
      <c r="BIK227" s="84"/>
      <c r="BIL227" s="321"/>
      <c r="BIM227" s="321"/>
      <c r="BIN227" s="84"/>
      <c r="BIO227" s="85"/>
      <c r="BIP227" s="84"/>
      <c r="BIQ227" s="321"/>
      <c r="BIR227" s="321"/>
      <c r="BIS227" s="321"/>
      <c r="BIT227" s="321"/>
      <c r="BIU227" s="321"/>
      <c r="BIV227" s="321"/>
      <c r="BIW227" s="321"/>
      <c r="BIX227" s="321"/>
      <c r="BIY227" s="321"/>
      <c r="BIZ227" s="321"/>
      <c r="BJA227" s="321"/>
      <c r="BJB227" s="321"/>
      <c r="BJC227" s="84"/>
      <c r="BJD227" s="321"/>
      <c r="BJE227" s="321"/>
      <c r="BJF227" s="84"/>
      <c r="BJG227" s="85"/>
      <c r="BJH227" s="84"/>
      <c r="BJI227" s="321"/>
      <c r="BJJ227" s="321"/>
      <c r="BJK227" s="321"/>
      <c r="BJL227" s="321"/>
      <c r="BJM227" s="321"/>
      <c r="BJN227" s="321"/>
      <c r="BJO227" s="321"/>
      <c r="BJP227" s="321"/>
      <c r="BJQ227" s="321"/>
      <c r="BJR227" s="321"/>
      <c r="BJS227" s="321"/>
      <c r="BJT227" s="321"/>
      <c r="BJU227" s="84"/>
      <c r="BJV227" s="321"/>
      <c r="BJW227" s="321"/>
      <c r="BJX227" s="84"/>
      <c r="BJY227" s="85"/>
      <c r="BJZ227" s="84"/>
      <c r="BKA227" s="321"/>
      <c r="BKB227" s="321"/>
      <c r="BKC227" s="321"/>
      <c r="BKD227" s="321"/>
      <c r="BKE227" s="321"/>
      <c r="BKF227" s="321"/>
      <c r="BKG227" s="321"/>
      <c r="BKH227" s="321"/>
      <c r="BKI227" s="321"/>
      <c r="BKJ227" s="321"/>
      <c r="BKK227" s="321"/>
      <c r="BKL227" s="321"/>
      <c r="BKM227" s="84"/>
      <c r="BKN227" s="321"/>
      <c r="BKO227" s="321"/>
      <c r="BKP227" s="84"/>
      <c r="BKQ227" s="85"/>
      <c r="BKR227" s="84"/>
      <c r="BKS227" s="321"/>
      <c r="BKT227" s="321"/>
      <c r="BKU227" s="321"/>
      <c r="BKV227" s="321"/>
      <c r="BKW227" s="321"/>
      <c r="BKX227" s="321"/>
      <c r="BKY227" s="321"/>
      <c r="BKZ227" s="321"/>
      <c r="BLA227" s="321"/>
      <c r="BLB227" s="321"/>
      <c r="BLC227" s="321"/>
      <c r="BLD227" s="321"/>
      <c r="BLE227" s="84"/>
      <c r="BLF227" s="321"/>
      <c r="BLG227" s="321"/>
      <c r="BLH227" s="84"/>
      <c r="BLI227" s="85"/>
      <c r="BLJ227" s="84"/>
      <c r="BLK227" s="321"/>
      <c r="BLL227" s="321"/>
      <c r="BLM227" s="321"/>
      <c r="BLN227" s="321"/>
      <c r="BLO227" s="321"/>
      <c r="BLP227" s="321"/>
      <c r="BLQ227" s="321"/>
      <c r="BLR227" s="321"/>
      <c r="BLS227" s="321"/>
      <c r="BLT227" s="321"/>
      <c r="BLU227" s="321"/>
      <c r="BLV227" s="321"/>
      <c r="BLW227" s="84"/>
      <c r="BLX227" s="321"/>
      <c r="BLY227" s="321"/>
      <c r="BLZ227" s="84"/>
      <c r="BMA227" s="85"/>
      <c r="BMB227" s="84"/>
      <c r="BMC227" s="321"/>
      <c r="BMD227" s="321"/>
      <c r="BME227" s="321"/>
      <c r="BMF227" s="321"/>
      <c r="BMG227" s="321"/>
      <c r="BMH227" s="321"/>
      <c r="BMI227" s="321"/>
      <c r="BMJ227" s="321"/>
      <c r="BMK227" s="321"/>
      <c r="BML227" s="321"/>
      <c r="BMM227" s="321"/>
      <c r="BMN227" s="321"/>
      <c r="BMO227" s="84"/>
      <c r="BMP227" s="321"/>
      <c r="BMQ227" s="321"/>
      <c r="BMR227" s="84"/>
      <c r="BMS227" s="85"/>
      <c r="BMT227" s="84"/>
      <c r="BMU227" s="321"/>
      <c r="BMV227" s="321"/>
      <c r="BMW227" s="321"/>
      <c r="BMX227" s="321"/>
      <c r="BMY227" s="321"/>
      <c r="BMZ227" s="321"/>
      <c r="BNA227" s="321"/>
      <c r="BNB227" s="321"/>
      <c r="BNC227" s="321"/>
      <c r="BND227" s="321"/>
      <c r="BNE227" s="321"/>
      <c r="BNF227" s="321"/>
      <c r="BNG227" s="84"/>
      <c r="BNH227" s="321"/>
      <c r="BNI227" s="321"/>
      <c r="BNJ227" s="84"/>
      <c r="BNK227" s="85"/>
      <c r="BNL227" s="84"/>
      <c r="BNM227" s="321"/>
      <c r="BNN227" s="321"/>
      <c r="BNO227" s="321"/>
      <c r="BNP227" s="321"/>
      <c r="BNQ227" s="321"/>
      <c r="BNR227" s="321"/>
      <c r="BNS227" s="321"/>
      <c r="BNT227" s="321"/>
      <c r="BNU227" s="321"/>
      <c r="BNV227" s="321"/>
      <c r="BNW227" s="321"/>
      <c r="BNX227" s="321"/>
      <c r="BNY227" s="84"/>
      <c r="BNZ227" s="321"/>
      <c r="BOA227" s="321"/>
      <c r="BOB227" s="84"/>
      <c r="BOC227" s="85"/>
      <c r="BOD227" s="84"/>
      <c r="BOE227" s="321"/>
      <c r="BOF227" s="321"/>
      <c r="BOG227" s="321"/>
      <c r="BOH227" s="321"/>
      <c r="BOI227" s="321"/>
      <c r="BOJ227" s="321"/>
      <c r="BOK227" s="321"/>
      <c r="BOL227" s="321"/>
      <c r="BOM227" s="321"/>
      <c r="BON227" s="321"/>
      <c r="BOO227" s="321"/>
      <c r="BOP227" s="321"/>
      <c r="BOQ227" s="84"/>
      <c r="BOR227" s="321"/>
      <c r="BOS227" s="321"/>
      <c r="BOT227" s="84"/>
      <c r="BOU227" s="85"/>
      <c r="BOV227" s="84"/>
      <c r="BOW227" s="321"/>
      <c r="BOX227" s="321"/>
      <c r="BOY227" s="321"/>
      <c r="BOZ227" s="321"/>
      <c r="BPA227" s="321"/>
      <c r="BPB227" s="321"/>
      <c r="BPC227" s="321"/>
      <c r="BPD227" s="321"/>
      <c r="BPE227" s="321"/>
      <c r="BPF227" s="321"/>
      <c r="BPG227" s="321"/>
      <c r="BPH227" s="321"/>
      <c r="BPI227" s="84"/>
      <c r="BPJ227" s="321"/>
      <c r="BPK227" s="321"/>
      <c r="BPL227" s="84"/>
      <c r="BPM227" s="85"/>
      <c r="BPN227" s="84"/>
      <c r="BPO227" s="321"/>
      <c r="BPP227" s="321"/>
      <c r="BPQ227" s="321"/>
      <c r="BPR227" s="321"/>
      <c r="BPS227" s="321"/>
      <c r="BPT227" s="321"/>
      <c r="BPU227" s="321"/>
      <c r="BPV227" s="321"/>
      <c r="BPW227" s="321"/>
      <c r="BPX227" s="321"/>
      <c r="BPY227" s="321"/>
      <c r="BPZ227" s="321"/>
      <c r="BQA227" s="84"/>
      <c r="BQB227" s="321"/>
      <c r="BQC227" s="321"/>
      <c r="BQD227" s="84"/>
      <c r="BQE227" s="85"/>
      <c r="BQF227" s="84"/>
      <c r="BQG227" s="321"/>
      <c r="BQH227" s="321"/>
      <c r="BQI227" s="321"/>
      <c r="BQJ227" s="321"/>
      <c r="BQK227" s="321"/>
      <c r="BQL227" s="321"/>
      <c r="BQM227" s="321"/>
      <c r="BQN227" s="321"/>
      <c r="BQO227" s="321"/>
      <c r="BQP227" s="321"/>
      <c r="BQQ227" s="321"/>
      <c r="BQR227" s="321"/>
      <c r="BQS227" s="84"/>
      <c r="BQT227" s="321"/>
      <c r="BQU227" s="321"/>
      <c r="BQV227" s="84"/>
      <c r="BQW227" s="85"/>
      <c r="BQX227" s="84"/>
      <c r="BQY227" s="321"/>
      <c r="BQZ227" s="321"/>
      <c r="BRA227" s="321"/>
      <c r="BRB227" s="321"/>
      <c r="BRC227" s="321"/>
      <c r="BRD227" s="321"/>
      <c r="BRE227" s="321"/>
      <c r="BRF227" s="321"/>
      <c r="BRG227" s="321"/>
      <c r="BRH227" s="321"/>
      <c r="BRI227" s="321"/>
      <c r="BRJ227" s="321"/>
      <c r="BRK227" s="84"/>
      <c r="BRL227" s="321"/>
      <c r="BRM227" s="321"/>
      <c r="BRN227" s="84"/>
      <c r="BRO227" s="85"/>
      <c r="BRP227" s="84"/>
      <c r="BRQ227" s="321"/>
      <c r="BRR227" s="321"/>
      <c r="BRS227" s="321"/>
      <c r="BRT227" s="321"/>
      <c r="BRU227" s="321"/>
      <c r="BRV227" s="321"/>
      <c r="BRW227" s="321"/>
      <c r="BRX227" s="321"/>
      <c r="BRY227" s="321"/>
      <c r="BRZ227" s="321"/>
      <c r="BSA227" s="321"/>
      <c r="BSB227" s="321"/>
      <c r="BSC227" s="84"/>
      <c r="BSD227" s="321"/>
      <c r="BSE227" s="321"/>
      <c r="BSF227" s="84"/>
      <c r="BSG227" s="85"/>
      <c r="BSH227" s="84"/>
      <c r="BSI227" s="321"/>
      <c r="BSJ227" s="321"/>
      <c r="BSK227" s="321"/>
      <c r="BSL227" s="321"/>
      <c r="BSM227" s="321"/>
      <c r="BSN227" s="321"/>
      <c r="BSO227" s="321"/>
      <c r="BSP227" s="321"/>
      <c r="BSQ227" s="321"/>
      <c r="BSR227" s="321"/>
      <c r="BSS227" s="321"/>
      <c r="BST227" s="321"/>
      <c r="BSU227" s="84"/>
      <c r="BSV227" s="321"/>
      <c r="BSW227" s="321"/>
      <c r="BSX227" s="84"/>
      <c r="BSY227" s="85"/>
      <c r="BSZ227" s="84"/>
      <c r="BTA227" s="321"/>
      <c r="BTB227" s="321"/>
      <c r="BTC227" s="321"/>
      <c r="BTD227" s="321"/>
      <c r="BTE227" s="321"/>
      <c r="BTF227" s="321"/>
      <c r="BTG227" s="321"/>
      <c r="BTH227" s="321"/>
      <c r="BTI227" s="321"/>
      <c r="BTJ227" s="321"/>
      <c r="BTK227" s="321"/>
      <c r="BTL227" s="321"/>
      <c r="BTM227" s="84"/>
      <c r="BTN227" s="321"/>
      <c r="BTO227" s="321"/>
      <c r="BTP227" s="84"/>
      <c r="BTQ227" s="85"/>
      <c r="BTR227" s="84"/>
      <c r="BTS227" s="321"/>
      <c r="BTT227" s="321"/>
      <c r="BTU227" s="321"/>
      <c r="BTV227" s="321"/>
      <c r="BTW227" s="321"/>
      <c r="BTX227" s="321"/>
      <c r="BTY227" s="321"/>
      <c r="BTZ227" s="321"/>
      <c r="BUA227" s="321"/>
      <c r="BUB227" s="321"/>
      <c r="BUC227" s="321"/>
      <c r="BUD227" s="321"/>
      <c r="BUE227" s="84"/>
      <c r="BUF227" s="321"/>
      <c r="BUG227" s="321"/>
      <c r="BUH227" s="84"/>
      <c r="BUI227" s="85"/>
      <c r="BUJ227" s="84"/>
      <c r="BUK227" s="321"/>
      <c r="BUL227" s="321"/>
      <c r="BUM227" s="321"/>
      <c r="BUN227" s="321"/>
      <c r="BUO227" s="321"/>
      <c r="BUP227" s="321"/>
      <c r="BUQ227" s="321"/>
      <c r="BUR227" s="321"/>
      <c r="BUS227" s="321"/>
      <c r="BUT227" s="321"/>
      <c r="BUU227" s="321"/>
      <c r="BUV227" s="321"/>
      <c r="BUW227" s="84"/>
      <c r="BUX227" s="321"/>
      <c r="BUY227" s="321"/>
      <c r="BUZ227" s="84"/>
      <c r="BVA227" s="85"/>
      <c r="BVB227" s="84"/>
      <c r="BVC227" s="321"/>
      <c r="BVD227" s="321"/>
      <c r="BVE227" s="321"/>
      <c r="BVF227" s="321"/>
      <c r="BVG227" s="321"/>
      <c r="BVH227" s="321"/>
      <c r="BVI227" s="321"/>
      <c r="BVJ227" s="321"/>
      <c r="BVK227" s="321"/>
      <c r="BVL227" s="321"/>
      <c r="BVM227" s="321"/>
      <c r="BVN227" s="321"/>
      <c r="BVO227" s="84"/>
      <c r="BVP227" s="321"/>
      <c r="BVQ227" s="321"/>
      <c r="BVR227" s="84"/>
      <c r="BVS227" s="85"/>
      <c r="BVT227" s="84"/>
      <c r="BVU227" s="321"/>
      <c r="BVV227" s="321"/>
      <c r="BVW227" s="321"/>
      <c r="BVX227" s="321"/>
      <c r="BVY227" s="321"/>
      <c r="BVZ227" s="321"/>
      <c r="BWA227" s="321"/>
      <c r="BWB227" s="321"/>
      <c r="BWC227" s="321"/>
      <c r="BWD227" s="321"/>
      <c r="BWE227" s="321"/>
      <c r="BWF227" s="321"/>
      <c r="BWG227" s="84"/>
      <c r="BWH227" s="321"/>
      <c r="BWI227" s="321"/>
      <c r="BWJ227" s="84"/>
      <c r="BWK227" s="85"/>
      <c r="BWL227" s="84"/>
      <c r="BWM227" s="321"/>
      <c r="BWN227" s="321"/>
      <c r="BWO227" s="321"/>
      <c r="BWP227" s="321"/>
      <c r="BWQ227" s="321"/>
      <c r="BWR227" s="321"/>
      <c r="BWS227" s="321"/>
      <c r="BWT227" s="321"/>
      <c r="BWU227" s="321"/>
      <c r="BWV227" s="321"/>
      <c r="BWW227" s="321"/>
      <c r="BWX227" s="321"/>
      <c r="BWY227" s="84"/>
      <c r="BWZ227" s="321"/>
      <c r="BXA227" s="321"/>
      <c r="BXB227" s="84"/>
      <c r="BXC227" s="85"/>
      <c r="BXD227" s="84"/>
      <c r="BXE227" s="321"/>
      <c r="BXF227" s="321"/>
      <c r="BXG227" s="321"/>
      <c r="BXH227" s="321"/>
      <c r="BXI227" s="321"/>
      <c r="BXJ227" s="321"/>
      <c r="BXK227" s="321"/>
      <c r="BXL227" s="321"/>
      <c r="BXM227" s="321"/>
      <c r="BXN227" s="321"/>
      <c r="BXO227" s="321"/>
      <c r="BXP227" s="321"/>
      <c r="BXQ227" s="84"/>
      <c r="BXR227" s="321"/>
      <c r="BXS227" s="321"/>
      <c r="BXT227" s="84"/>
      <c r="BXU227" s="85"/>
      <c r="BXV227" s="84"/>
      <c r="BXW227" s="321"/>
      <c r="BXX227" s="321"/>
      <c r="BXY227" s="321"/>
      <c r="BXZ227" s="321"/>
      <c r="BYA227" s="321"/>
      <c r="BYB227" s="321"/>
      <c r="BYC227" s="321"/>
      <c r="BYD227" s="321"/>
      <c r="BYE227" s="321"/>
      <c r="BYF227" s="321"/>
      <c r="BYG227" s="321"/>
      <c r="BYH227" s="321"/>
      <c r="BYI227" s="84"/>
      <c r="BYJ227" s="321"/>
      <c r="BYK227" s="321"/>
      <c r="BYL227" s="84"/>
      <c r="BYM227" s="85"/>
      <c r="BYN227" s="84"/>
      <c r="BYO227" s="321"/>
      <c r="BYP227" s="321"/>
      <c r="BYQ227" s="321"/>
      <c r="BYR227" s="321"/>
      <c r="BYS227" s="321"/>
      <c r="BYT227" s="321"/>
      <c r="BYU227" s="321"/>
      <c r="BYV227" s="321"/>
      <c r="BYW227" s="321"/>
      <c r="BYX227" s="321"/>
      <c r="BYY227" s="321"/>
      <c r="BYZ227" s="321"/>
      <c r="BZA227" s="84"/>
      <c r="BZB227" s="321"/>
      <c r="BZC227" s="321"/>
      <c r="BZD227" s="84"/>
      <c r="BZE227" s="85"/>
      <c r="BZF227" s="84"/>
      <c r="BZG227" s="321"/>
      <c r="BZH227" s="321"/>
      <c r="BZI227" s="321"/>
      <c r="BZJ227" s="321"/>
      <c r="BZK227" s="321"/>
      <c r="BZL227" s="321"/>
      <c r="BZM227" s="321"/>
      <c r="BZN227" s="321"/>
      <c r="BZO227" s="321"/>
      <c r="BZP227" s="321"/>
      <c r="BZQ227" s="321"/>
      <c r="BZR227" s="321"/>
      <c r="BZS227" s="84"/>
      <c r="BZT227" s="321"/>
      <c r="BZU227" s="321"/>
      <c r="BZV227" s="84"/>
      <c r="BZW227" s="85"/>
      <c r="BZX227" s="84"/>
      <c r="BZY227" s="321"/>
      <c r="BZZ227" s="321"/>
      <c r="CAA227" s="321"/>
      <c r="CAB227" s="321"/>
      <c r="CAC227" s="321"/>
      <c r="CAD227" s="321"/>
      <c r="CAE227" s="321"/>
      <c r="CAF227" s="321"/>
      <c r="CAG227" s="321"/>
      <c r="CAH227" s="321"/>
      <c r="CAI227" s="321"/>
      <c r="CAJ227" s="321"/>
      <c r="CAK227" s="84"/>
      <c r="CAL227" s="321"/>
      <c r="CAM227" s="321"/>
      <c r="CAN227" s="84"/>
      <c r="CAO227" s="85"/>
      <c r="CAP227" s="84"/>
      <c r="CAQ227" s="321"/>
      <c r="CAR227" s="321"/>
      <c r="CAS227" s="321"/>
      <c r="CAT227" s="321"/>
      <c r="CAU227" s="321"/>
      <c r="CAV227" s="321"/>
      <c r="CAW227" s="321"/>
      <c r="CAX227" s="321"/>
      <c r="CAY227" s="321"/>
      <c r="CAZ227" s="321"/>
      <c r="CBA227" s="321"/>
      <c r="CBB227" s="321"/>
      <c r="CBC227" s="84"/>
      <c r="CBD227" s="321"/>
      <c r="CBE227" s="321"/>
      <c r="CBF227" s="84"/>
      <c r="CBG227" s="85"/>
      <c r="CBH227" s="84"/>
      <c r="CBI227" s="321"/>
      <c r="CBJ227" s="321"/>
      <c r="CBK227" s="321"/>
      <c r="CBL227" s="321"/>
      <c r="CBM227" s="321"/>
      <c r="CBN227" s="321"/>
      <c r="CBO227" s="321"/>
      <c r="CBP227" s="321"/>
      <c r="CBQ227" s="321"/>
      <c r="CBR227" s="321"/>
      <c r="CBS227" s="321"/>
      <c r="CBT227" s="321"/>
      <c r="CBU227" s="84"/>
      <c r="CBV227" s="321"/>
      <c r="CBW227" s="321"/>
      <c r="CBX227" s="84"/>
      <c r="CBY227" s="85"/>
      <c r="CBZ227" s="84"/>
      <c r="CCA227" s="321"/>
      <c r="CCB227" s="321"/>
      <c r="CCC227" s="321"/>
      <c r="CCD227" s="321"/>
      <c r="CCE227" s="321"/>
      <c r="CCF227" s="321"/>
      <c r="CCG227" s="321"/>
      <c r="CCH227" s="321"/>
      <c r="CCI227" s="321"/>
      <c r="CCJ227" s="321"/>
      <c r="CCK227" s="321"/>
      <c r="CCL227" s="321"/>
      <c r="CCM227" s="84"/>
      <c r="CCN227" s="321"/>
      <c r="CCO227" s="321"/>
      <c r="CCP227" s="84"/>
      <c r="CCQ227" s="85"/>
      <c r="CCR227" s="84"/>
      <c r="CCS227" s="321"/>
      <c r="CCT227" s="321"/>
      <c r="CCU227" s="321"/>
      <c r="CCV227" s="321"/>
      <c r="CCW227" s="321"/>
      <c r="CCX227" s="321"/>
      <c r="CCY227" s="321"/>
      <c r="CCZ227" s="321"/>
      <c r="CDA227" s="321"/>
      <c r="CDB227" s="321"/>
      <c r="CDC227" s="321"/>
      <c r="CDD227" s="321"/>
      <c r="CDE227" s="84"/>
      <c r="CDF227" s="321"/>
      <c r="CDG227" s="321"/>
      <c r="CDH227" s="84"/>
      <c r="CDI227" s="85"/>
      <c r="CDJ227" s="84"/>
      <c r="CDK227" s="321"/>
      <c r="CDL227" s="321"/>
      <c r="CDM227" s="321"/>
      <c r="CDN227" s="321"/>
      <c r="CDO227" s="321"/>
      <c r="CDP227" s="321"/>
      <c r="CDQ227" s="321"/>
      <c r="CDR227" s="321"/>
      <c r="CDS227" s="321"/>
      <c r="CDT227" s="321"/>
      <c r="CDU227" s="321"/>
      <c r="CDV227" s="321"/>
      <c r="CDW227" s="84"/>
      <c r="CDX227" s="321"/>
      <c r="CDY227" s="321"/>
      <c r="CDZ227" s="84"/>
      <c r="CEA227" s="85"/>
      <c r="CEB227" s="84"/>
      <c r="CEC227" s="321"/>
      <c r="CED227" s="321"/>
      <c r="CEE227" s="321"/>
      <c r="CEF227" s="321"/>
      <c r="CEG227" s="321"/>
      <c r="CEH227" s="321"/>
      <c r="CEI227" s="321"/>
      <c r="CEJ227" s="321"/>
      <c r="CEK227" s="321"/>
      <c r="CEL227" s="321"/>
      <c r="CEM227" s="321"/>
      <c r="CEN227" s="321"/>
      <c r="CEO227" s="84"/>
      <c r="CEP227" s="321"/>
      <c r="CEQ227" s="321"/>
      <c r="CER227" s="84"/>
      <c r="CES227" s="85"/>
      <c r="CET227" s="84"/>
      <c r="CEU227" s="321"/>
      <c r="CEV227" s="321"/>
      <c r="CEW227" s="321"/>
      <c r="CEX227" s="321"/>
      <c r="CEY227" s="321"/>
      <c r="CEZ227" s="321"/>
      <c r="CFA227" s="321"/>
      <c r="CFB227" s="321"/>
      <c r="CFC227" s="321"/>
      <c r="CFD227" s="321"/>
      <c r="CFE227" s="321"/>
      <c r="CFF227" s="321"/>
      <c r="CFG227" s="84"/>
      <c r="CFH227" s="321"/>
      <c r="CFI227" s="321"/>
      <c r="CFJ227" s="84"/>
      <c r="CFK227" s="85"/>
      <c r="CFL227" s="84"/>
      <c r="CFM227" s="321"/>
      <c r="CFN227" s="321"/>
      <c r="CFO227" s="321"/>
      <c r="CFP227" s="321"/>
      <c r="CFQ227" s="321"/>
      <c r="CFR227" s="321"/>
      <c r="CFS227" s="321"/>
      <c r="CFT227" s="321"/>
      <c r="CFU227" s="321"/>
      <c r="CFV227" s="321"/>
      <c r="CFW227" s="321"/>
      <c r="CFX227" s="321"/>
      <c r="CFY227" s="84"/>
      <c r="CFZ227" s="321"/>
      <c r="CGA227" s="321"/>
      <c r="CGB227" s="84"/>
      <c r="CGC227" s="85"/>
      <c r="CGD227" s="84"/>
      <c r="CGE227" s="321"/>
      <c r="CGF227" s="321"/>
      <c r="CGG227" s="321"/>
      <c r="CGH227" s="321"/>
      <c r="CGI227" s="321"/>
      <c r="CGJ227" s="321"/>
      <c r="CGK227" s="321"/>
      <c r="CGL227" s="321"/>
      <c r="CGM227" s="321"/>
      <c r="CGN227" s="321"/>
      <c r="CGO227" s="321"/>
      <c r="CGP227" s="321"/>
      <c r="CGQ227" s="84"/>
      <c r="CGR227" s="321"/>
      <c r="CGS227" s="321"/>
      <c r="CGT227" s="84"/>
      <c r="CGU227" s="85"/>
      <c r="CGV227" s="84"/>
      <c r="CGW227" s="321"/>
      <c r="CGX227" s="321"/>
      <c r="CGY227" s="321"/>
      <c r="CGZ227" s="321"/>
      <c r="CHA227" s="321"/>
      <c r="CHB227" s="321"/>
      <c r="CHC227" s="321"/>
      <c r="CHD227" s="321"/>
      <c r="CHE227" s="321"/>
      <c r="CHF227" s="321"/>
      <c r="CHG227" s="321"/>
      <c r="CHH227" s="321"/>
      <c r="CHI227" s="84"/>
      <c r="CHJ227" s="321"/>
      <c r="CHK227" s="321"/>
      <c r="CHL227" s="84"/>
      <c r="CHM227" s="85"/>
      <c r="CHN227" s="84"/>
      <c r="CHO227" s="321"/>
      <c r="CHP227" s="321"/>
      <c r="CHQ227" s="321"/>
      <c r="CHR227" s="321"/>
      <c r="CHS227" s="321"/>
      <c r="CHT227" s="321"/>
      <c r="CHU227" s="321"/>
      <c r="CHV227" s="321"/>
      <c r="CHW227" s="321"/>
      <c r="CHX227" s="321"/>
      <c r="CHY227" s="321"/>
      <c r="CHZ227" s="321"/>
      <c r="CIA227" s="84"/>
      <c r="CIB227" s="321"/>
      <c r="CIC227" s="321"/>
      <c r="CID227" s="84"/>
      <c r="CIE227" s="85"/>
      <c r="CIF227" s="84"/>
      <c r="CIG227" s="321"/>
      <c r="CIH227" s="321"/>
      <c r="CII227" s="321"/>
      <c r="CIJ227" s="321"/>
      <c r="CIK227" s="321"/>
      <c r="CIL227" s="321"/>
      <c r="CIM227" s="321"/>
      <c r="CIN227" s="321"/>
      <c r="CIO227" s="321"/>
      <c r="CIP227" s="321"/>
      <c r="CIQ227" s="321"/>
      <c r="CIR227" s="321"/>
      <c r="CIS227" s="84"/>
      <c r="CIT227" s="321"/>
      <c r="CIU227" s="321"/>
      <c r="CIV227" s="84"/>
      <c r="CIW227" s="85"/>
      <c r="CIX227" s="84"/>
      <c r="CIY227" s="321"/>
      <c r="CIZ227" s="321"/>
      <c r="CJA227" s="321"/>
      <c r="CJB227" s="321"/>
      <c r="CJC227" s="321"/>
      <c r="CJD227" s="321"/>
      <c r="CJE227" s="321"/>
      <c r="CJF227" s="321"/>
      <c r="CJG227" s="321"/>
      <c r="CJH227" s="321"/>
      <c r="CJI227" s="321"/>
      <c r="CJJ227" s="321"/>
      <c r="CJK227" s="84"/>
      <c r="CJL227" s="321"/>
      <c r="CJM227" s="321"/>
      <c r="CJN227" s="84"/>
      <c r="CJO227" s="85"/>
      <c r="CJP227" s="84"/>
      <c r="CJQ227" s="321"/>
      <c r="CJR227" s="321"/>
      <c r="CJS227" s="321"/>
      <c r="CJT227" s="321"/>
      <c r="CJU227" s="321"/>
      <c r="CJV227" s="321"/>
      <c r="CJW227" s="321"/>
      <c r="CJX227" s="321"/>
      <c r="CJY227" s="321"/>
      <c r="CJZ227" s="321"/>
      <c r="CKA227" s="321"/>
      <c r="CKB227" s="321"/>
      <c r="CKC227" s="84"/>
      <c r="CKD227" s="321"/>
      <c r="CKE227" s="321"/>
      <c r="CKF227" s="84"/>
      <c r="CKG227" s="85"/>
      <c r="CKH227" s="84"/>
      <c r="CKI227" s="321"/>
      <c r="CKJ227" s="321"/>
      <c r="CKK227" s="321"/>
      <c r="CKL227" s="321"/>
      <c r="CKM227" s="321"/>
      <c r="CKN227" s="321"/>
      <c r="CKO227" s="321"/>
      <c r="CKP227" s="321"/>
      <c r="CKQ227" s="321"/>
      <c r="CKR227" s="321"/>
      <c r="CKS227" s="321"/>
      <c r="CKT227" s="321"/>
      <c r="CKU227" s="84"/>
      <c r="CKV227" s="321"/>
      <c r="CKW227" s="321"/>
      <c r="CKX227" s="84"/>
      <c r="CKY227" s="85"/>
      <c r="CKZ227" s="84"/>
      <c r="CLA227" s="321"/>
      <c r="CLB227" s="321"/>
      <c r="CLC227" s="321"/>
      <c r="CLD227" s="321"/>
      <c r="CLE227" s="321"/>
      <c r="CLF227" s="321"/>
      <c r="CLG227" s="321"/>
      <c r="CLH227" s="321"/>
      <c r="CLI227" s="321"/>
      <c r="CLJ227" s="321"/>
      <c r="CLK227" s="321"/>
      <c r="CLL227" s="321"/>
      <c r="CLM227" s="84"/>
      <c r="CLN227" s="321"/>
      <c r="CLO227" s="321"/>
      <c r="CLP227" s="84"/>
      <c r="CLQ227" s="85"/>
      <c r="CLR227" s="84"/>
      <c r="CLS227" s="321"/>
      <c r="CLT227" s="321"/>
      <c r="CLU227" s="321"/>
      <c r="CLV227" s="321"/>
      <c r="CLW227" s="321"/>
      <c r="CLX227" s="321"/>
      <c r="CLY227" s="321"/>
      <c r="CLZ227" s="321"/>
      <c r="CMA227" s="321"/>
      <c r="CMB227" s="321"/>
      <c r="CMC227" s="321"/>
      <c r="CMD227" s="321"/>
      <c r="CME227" s="84"/>
      <c r="CMF227" s="321"/>
      <c r="CMG227" s="321"/>
      <c r="CMH227" s="84"/>
      <c r="CMI227" s="85"/>
      <c r="CMJ227" s="84"/>
      <c r="CMK227" s="321"/>
      <c r="CML227" s="321"/>
      <c r="CMM227" s="321"/>
      <c r="CMN227" s="321"/>
      <c r="CMO227" s="321"/>
      <c r="CMP227" s="321"/>
      <c r="CMQ227" s="321"/>
      <c r="CMR227" s="321"/>
      <c r="CMS227" s="321"/>
      <c r="CMT227" s="321"/>
      <c r="CMU227" s="321"/>
      <c r="CMV227" s="321"/>
      <c r="CMW227" s="84"/>
      <c r="CMX227" s="321"/>
      <c r="CMY227" s="321"/>
      <c r="CMZ227" s="84"/>
      <c r="CNA227" s="85"/>
      <c r="CNB227" s="84"/>
      <c r="CNC227" s="321"/>
      <c r="CND227" s="321"/>
      <c r="CNE227" s="321"/>
      <c r="CNF227" s="321"/>
      <c r="CNG227" s="321"/>
      <c r="CNH227" s="321"/>
      <c r="CNI227" s="321"/>
      <c r="CNJ227" s="321"/>
      <c r="CNK227" s="321"/>
      <c r="CNL227" s="321"/>
      <c r="CNM227" s="321"/>
      <c r="CNN227" s="321"/>
      <c r="CNO227" s="84"/>
      <c r="CNP227" s="321"/>
      <c r="CNQ227" s="321"/>
      <c r="CNR227" s="84"/>
      <c r="CNS227" s="85"/>
      <c r="CNT227" s="84"/>
      <c r="CNU227" s="321"/>
      <c r="CNV227" s="321"/>
      <c r="CNW227" s="321"/>
      <c r="CNX227" s="321"/>
      <c r="CNY227" s="321"/>
      <c r="CNZ227" s="321"/>
      <c r="COA227" s="321"/>
      <c r="COB227" s="321"/>
      <c r="COC227" s="321"/>
      <c r="COD227" s="321"/>
      <c r="COE227" s="321"/>
      <c r="COF227" s="321"/>
      <c r="COG227" s="84"/>
      <c r="COH227" s="321"/>
      <c r="COI227" s="321"/>
      <c r="COJ227" s="84"/>
      <c r="COK227" s="85"/>
      <c r="COL227" s="84"/>
      <c r="COM227" s="321"/>
      <c r="CON227" s="321"/>
      <c r="COO227" s="321"/>
      <c r="COP227" s="321"/>
      <c r="COQ227" s="321"/>
      <c r="COR227" s="321"/>
      <c r="COS227" s="321"/>
      <c r="COT227" s="321"/>
      <c r="COU227" s="321"/>
      <c r="COV227" s="321"/>
      <c r="COW227" s="321"/>
      <c r="COX227" s="321"/>
      <c r="COY227" s="84"/>
      <c r="COZ227" s="321"/>
      <c r="CPA227" s="321"/>
      <c r="CPB227" s="84"/>
      <c r="CPC227" s="85"/>
      <c r="CPD227" s="84"/>
      <c r="CPE227" s="321"/>
      <c r="CPF227" s="321"/>
      <c r="CPG227" s="321"/>
      <c r="CPH227" s="321"/>
      <c r="CPI227" s="321"/>
      <c r="CPJ227" s="321"/>
      <c r="CPK227" s="321"/>
      <c r="CPL227" s="321"/>
      <c r="CPM227" s="321"/>
      <c r="CPN227" s="321"/>
      <c r="CPO227" s="321"/>
      <c r="CPP227" s="321"/>
      <c r="CPQ227" s="84"/>
      <c r="CPR227" s="321"/>
      <c r="CPS227" s="321"/>
      <c r="CPT227" s="84"/>
      <c r="CPU227" s="85"/>
      <c r="CPV227" s="84"/>
      <c r="CPW227" s="321"/>
      <c r="CPX227" s="321"/>
      <c r="CPY227" s="321"/>
      <c r="CPZ227" s="321"/>
      <c r="CQA227" s="321"/>
      <c r="CQB227" s="321"/>
      <c r="CQC227" s="321"/>
      <c r="CQD227" s="321"/>
      <c r="CQE227" s="321"/>
      <c r="CQF227" s="321"/>
      <c r="CQG227" s="321"/>
      <c r="CQH227" s="321"/>
      <c r="CQI227" s="84"/>
      <c r="CQJ227" s="321"/>
      <c r="CQK227" s="321"/>
      <c r="CQL227" s="84"/>
      <c r="CQM227" s="85"/>
      <c r="CQN227" s="84"/>
      <c r="CQO227" s="321"/>
      <c r="CQP227" s="321"/>
      <c r="CQQ227" s="321"/>
      <c r="CQR227" s="321"/>
      <c r="CQS227" s="321"/>
      <c r="CQT227" s="321"/>
      <c r="CQU227" s="321"/>
      <c r="CQV227" s="321"/>
      <c r="CQW227" s="321"/>
      <c r="CQX227" s="321"/>
      <c r="CQY227" s="321"/>
      <c r="CQZ227" s="321"/>
      <c r="CRA227" s="84"/>
      <c r="CRB227" s="321"/>
      <c r="CRC227" s="321"/>
      <c r="CRD227" s="84"/>
      <c r="CRE227" s="85"/>
      <c r="CRF227" s="84"/>
      <c r="CRG227" s="321"/>
      <c r="CRH227" s="321"/>
      <c r="CRI227" s="321"/>
      <c r="CRJ227" s="321"/>
      <c r="CRK227" s="321"/>
      <c r="CRL227" s="321"/>
      <c r="CRM227" s="321"/>
      <c r="CRN227" s="321"/>
      <c r="CRO227" s="321"/>
      <c r="CRP227" s="321"/>
      <c r="CRQ227" s="321"/>
      <c r="CRR227" s="321"/>
      <c r="CRS227" s="84"/>
      <c r="CRT227" s="321"/>
      <c r="CRU227" s="321"/>
      <c r="CRV227" s="84"/>
      <c r="CRW227" s="85"/>
      <c r="CRX227" s="84"/>
      <c r="CRY227" s="321"/>
      <c r="CRZ227" s="321"/>
      <c r="CSA227" s="321"/>
      <c r="CSB227" s="321"/>
      <c r="CSC227" s="321"/>
      <c r="CSD227" s="321"/>
      <c r="CSE227" s="321"/>
      <c r="CSF227" s="321"/>
      <c r="CSG227" s="321"/>
      <c r="CSH227" s="321"/>
      <c r="CSI227" s="321"/>
      <c r="CSJ227" s="321"/>
      <c r="CSK227" s="84"/>
      <c r="CSL227" s="321"/>
      <c r="CSM227" s="321"/>
      <c r="CSN227" s="84"/>
      <c r="CSO227" s="85"/>
      <c r="CSP227" s="84"/>
      <c r="CSQ227" s="321"/>
      <c r="CSR227" s="321"/>
      <c r="CSS227" s="321"/>
      <c r="CST227" s="321"/>
      <c r="CSU227" s="321"/>
      <c r="CSV227" s="321"/>
      <c r="CSW227" s="321"/>
      <c r="CSX227" s="321"/>
      <c r="CSY227" s="321"/>
      <c r="CSZ227" s="321"/>
      <c r="CTA227" s="321"/>
      <c r="CTB227" s="321"/>
      <c r="CTC227" s="84"/>
      <c r="CTD227" s="321"/>
      <c r="CTE227" s="321"/>
      <c r="CTF227" s="84"/>
      <c r="CTG227" s="85"/>
      <c r="CTH227" s="84"/>
      <c r="CTI227" s="321"/>
      <c r="CTJ227" s="321"/>
      <c r="CTK227" s="321"/>
      <c r="CTL227" s="321"/>
      <c r="CTM227" s="321"/>
      <c r="CTN227" s="321"/>
      <c r="CTO227" s="321"/>
      <c r="CTP227" s="321"/>
      <c r="CTQ227" s="321"/>
      <c r="CTR227" s="321"/>
      <c r="CTS227" s="321"/>
      <c r="CTT227" s="321"/>
      <c r="CTU227" s="84"/>
      <c r="CTV227" s="321"/>
      <c r="CTW227" s="321"/>
      <c r="CTX227" s="84"/>
      <c r="CTY227" s="85"/>
      <c r="CTZ227" s="84"/>
      <c r="CUA227" s="321"/>
      <c r="CUB227" s="321"/>
      <c r="CUC227" s="321"/>
      <c r="CUD227" s="321"/>
      <c r="CUE227" s="321"/>
      <c r="CUF227" s="321"/>
      <c r="CUG227" s="321"/>
      <c r="CUH227" s="321"/>
      <c r="CUI227" s="321"/>
      <c r="CUJ227" s="321"/>
      <c r="CUK227" s="321"/>
      <c r="CUL227" s="321"/>
      <c r="CUM227" s="84"/>
      <c r="CUN227" s="321"/>
      <c r="CUO227" s="321"/>
      <c r="CUP227" s="84"/>
      <c r="CUQ227" s="85"/>
      <c r="CUR227" s="84"/>
      <c r="CUS227" s="321"/>
      <c r="CUT227" s="321"/>
      <c r="CUU227" s="321"/>
      <c r="CUV227" s="321"/>
      <c r="CUW227" s="321"/>
      <c r="CUX227" s="321"/>
      <c r="CUY227" s="321"/>
      <c r="CUZ227" s="321"/>
      <c r="CVA227" s="321"/>
      <c r="CVB227" s="321"/>
      <c r="CVC227" s="321"/>
      <c r="CVD227" s="321"/>
      <c r="CVE227" s="84"/>
      <c r="CVF227" s="321"/>
      <c r="CVG227" s="321"/>
      <c r="CVH227" s="84"/>
      <c r="CVI227" s="85"/>
      <c r="CVJ227" s="84"/>
      <c r="CVK227" s="321"/>
      <c r="CVL227" s="321"/>
      <c r="CVM227" s="321"/>
      <c r="CVN227" s="321"/>
      <c r="CVO227" s="321"/>
      <c r="CVP227" s="321"/>
      <c r="CVQ227" s="321"/>
      <c r="CVR227" s="321"/>
      <c r="CVS227" s="321"/>
      <c r="CVT227" s="321"/>
      <c r="CVU227" s="321"/>
      <c r="CVV227" s="321"/>
      <c r="CVW227" s="84"/>
      <c r="CVX227" s="321"/>
      <c r="CVY227" s="321"/>
      <c r="CVZ227" s="84"/>
      <c r="CWA227" s="85"/>
      <c r="CWB227" s="84"/>
      <c r="CWC227" s="321"/>
      <c r="CWD227" s="321"/>
      <c r="CWE227" s="321"/>
      <c r="CWF227" s="321"/>
      <c r="CWG227" s="321"/>
      <c r="CWH227" s="321"/>
      <c r="CWI227" s="321"/>
      <c r="CWJ227" s="321"/>
      <c r="CWK227" s="321"/>
      <c r="CWL227" s="321"/>
      <c r="CWM227" s="321"/>
      <c r="CWN227" s="321"/>
      <c r="CWO227" s="84"/>
      <c r="CWP227" s="321"/>
      <c r="CWQ227" s="321"/>
      <c r="CWR227" s="84"/>
      <c r="CWS227" s="85"/>
      <c r="CWT227" s="84"/>
      <c r="CWU227" s="321"/>
      <c r="CWV227" s="321"/>
      <c r="CWW227" s="321"/>
      <c r="CWX227" s="321"/>
      <c r="CWY227" s="321"/>
      <c r="CWZ227" s="321"/>
      <c r="CXA227" s="321"/>
      <c r="CXB227" s="321"/>
      <c r="CXC227" s="321"/>
      <c r="CXD227" s="321"/>
      <c r="CXE227" s="321"/>
      <c r="CXF227" s="321"/>
      <c r="CXG227" s="84"/>
      <c r="CXH227" s="321"/>
      <c r="CXI227" s="321"/>
      <c r="CXJ227" s="84"/>
      <c r="CXK227" s="85"/>
      <c r="CXL227" s="84"/>
      <c r="CXM227" s="321"/>
      <c r="CXN227" s="321"/>
      <c r="CXO227" s="321"/>
      <c r="CXP227" s="321"/>
      <c r="CXQ227" s="321"/>
      <c r="CXR227" s="321"/>
      <c r="CXS227" s="321"/>
      <c r="CXT227" s="321"/>
      <c r="CXU227" s="321"/>
      <c r="CXV227" s="321"/>
      <c r="CXW227" s="321"/>
      <c r="CXX227" s="321"/>
      <c r="CXY227" s="84"/>
      <c r="CXZ227" s="321"/>
      <c r="CYA227" s="321"/>
      <c r="CYB227" s="84"/>
      <c r="CYC227" s="85"/>
      <c r="CYD227" s="84"/>
      <c r="CYE227" s="321"/>
      <c r="CYF227" s="321"/>
      <c r="CYG227" s="321"/>
      <c r="CYH227" s="321"/>
      <c r="CYI227" s="321"/>
      <c r="CYJ227" s="321"/>
      <c r="CYK227" s="321"/>
      <c r="CYL227" s="321"/>
      <c r="CYM227" s="321"/>
      <c r="CYN227" s="321"/>
      <c r="CYO227" s="321"/>
      <c r="CYP227" s="321"/>
      <c r="CYQ227" s="84"/>
      <c r="CYR227" s="321"/>
      <c r="CYS227" s="321"/>
      <c r="CYT227" s="84"/>
      <c r="CYU227" s="85"/>
      <c r="CYV227" s="84"/>
      <c r="CYW227" s="321"/>
      <c r="CYX227" s="321"/>
      <c r="CYY227" s="321"/>
      <c r="CYZ227" s="321"/>
      <c r="CZA227" s="321"/>
      <c r="CZB227" s="321"/>
      <c r="CZC227" s="321"/>
      <c r="CZD227" s="321"/>
      <c r="CZE227" s="321"/>
      <c r="CZF227" s="321"/>
      <c r="CZG227" s="321"/>
      <c r="CZH227" s="321"/>
      <c r="CZI227" s="84"/>
      <c r="CZJ227" s="321"/>
      <c r="CZK227" s="321"/>
      <c r="CZL227" s="84"/>
      <c r="CZM227" s="85"/>
      <c r="CZN227" s="84"/>
      <c r="CZO227" s="321"/>
      <c r="CZP227" s="321"/>
      <c r="CZQ227" s="321"/>
      <c r="CZR227" s="321"/>
      <c r="CZS227" s="321"/>
      <c r="CZT227" s="321"/>
      <c r="CZU227" s="321"/>
      <c r="CZV227" s="321"/>
      <c r="CZW227" s="321"/>
      <c r="CZX227" s="321"/>
      <c r="CZY227" s="321"/>
      <c r="CZZ227" s="321"/>
      <c r="DAA227" s="84"/>
      <c r="DAB227" s="321"/>
      <c r="DAC227" s="321"/>
      <c r="DAD227" s="84"/>
      <c r="DAE227" s="85"/>
      <c r="DAF227" s="84"/>
      <c r="DAG227" s="321"/>
      <c r="DAH227" s="321"/>
      <c r="DAI227" s="321"/>
      <c r="DAJ227" s="321"/>
      <c r="DAK227" s="321"/>
      <c r="DAL227" s="321"/>
      <c r="DAM227" s="321"/>
      <c r="DAN227" s="321"/>
      <c r="DAO227" s="321"/>
      <c r="DAP227" s="321"/>
      <c r="DAQ227" s="321"/>
      <c r="DAR227" s="321"/>
      <c r="DAS227" s="84"/>
      <c r="DAT227" s="321"/>
      <c r="DAU227" s="321"/>
      <c r="DAV227" s="84"/>
      <c r="DAW227" s="85"/>
      <c r="DAX227" s="84"/>
      <c r="DAY227" s="321"/>
      <c r="DAZ227" s="321"/>
      <c r="DBA227" s="321"/>
      <c r="DBB227" s="321"/>
      <c r="DBC227" s="321"/>
      <c r="DBD227" s="321"/>
      <c r="DBE227" s="321"/>
      <c r="DBF227" s="321"/>
      <c r="DBG227" s="321"/>
      <c r="DBH227" s="321"/>
      <c r="DBI227" s="321"/>
      <c r="DBJ227" s="321"/>
      <c r="DBK227" s="84"/>
      <c r="DBL227" s="321"/>
      <c r="DBM227" s="321"/>
      <c r="DBN227" s="84"/>
      <c r="DBO227" s="85"/>
      <c r="DBP227" s="84"/>
      <c r="DBQ227" s="321"/>
      <c r="DBR227" s="321"/>
      <c r="DBS227" s="321"/>
      <c r="DBT227" s="321"/>
      <c r="DBU227" s="321"/>
      <c r="DBV227" s="321"/>
      <c r="DBW227" s="321"/>
      <c r="DBX227" s="321"/>
      <c r="DBY227" s="321"/>
      <c r="DBZ227" s="321"/>
      <c r="DCA227" s="321"/>
      <c r="DCB227" s="321"/>
      <c r="DCC227" s="84"/>
      <c r="DCD227" s="321"/>
      <c r="DCE227" s="321"/>
      <c r="DCF227" s="84"/>
      <c r="DCG227" s="85"/>
      <c r="DCH227" s="84"/>
      <c r="DCI227" s="321"/>
      <c r="DCJ227" s="321"/>
      <c r="DCK227" s="321"/>
      <c r="DCL227" s="321"/>
      <c r="DCM227" s="321"/>
      <c r="DCN227" s="321"/>
      <c r="DCO227" s="321"/>
      <c r="DCP227" s="321"/>
      <c r="DCQ227" s="321"/>
      <c r="DCR227" s="321"/>
      <c r="DCS227" s="321"/>
      <c r="DCT227" s="321"/>
      <c r="DCU227" s="84"/>
      <c r="DCV227" s="321"/>
      <c r="DCW227" s="321"/>
      <c r="DCX227" s="84"/>
      <c r="DCY227" s="85"/>
      <c r="DCZ227" s="84"/>
      <c r="DDA227" s="321"/>
      <c r="DDB227" s="321"/>
      <c r="DDC227" s="321"/>
      <c r="DDD227" s="321"/>
      <c r="DDE227" s="321"/>
      <c r="DDF227" s="321"/>
      <c r="DDG227" s="321"/>
      <c r="DDH227" s="321"/>
      <c r="DDI227" s="321"/>
      <c r="DDJ227" s="321"/>
      <c r="DDK227" s="321"/>
      <c r="DDL227" s="321"/>
      <c r="DDM227" s="84"/>
      <c r="DDN227" s="321"/>
      <c r="DDO227" s="321"/>
      <c r="DDP227" s="84"/>
      <c r="DDQ227" s="85"/>
      <c r="DDR227" s="84"/>
      <c r="DDS227" s="321"/>
      <c r="DDT227" s="321"/>
      <c r="DDU227" s="321"/>
      <c r="DDV227" s="321"/>
      <c r="DDW227" s="321"/>
      <c r="DDX227" s="321"/>
      <c r="DDY227" s="321"/>
      <c r="DDZ227" s="321"/>
      <c r="DEA227" s="321"/>
      <c r="DEB227" s="321"/>
      <c r="DEC227" s="321"/>
      <c r="DED227" s="321"/>
      <c r="DEE227" s="84"/>
      <c r="DEF227" s="321"/>
      <c r="DEG227" s="321"/>
      <c r="DEH227" s="84"/>
      <c r="DEI227" s="85"/>
      <c r="DEJ227" s="84"/>
      <c r="DEK227" s="321"/>
      <c r="DEL227" s="321"/>
      <c r="DEM227" s="321"/>
      <c r="DEN227" s="321"/>
      <c r="DEO227" s="321"/>
      <c r="DEP227" s="321"/>
      <c r="DEQ227" s="321"/>
      <c r="DER227" s="321"/>
      <c r="DES227" s="321"/>
      <c r="DET227" s="321"/>
      <c r="DEU227" s="321"/>
      <c r="DEV227" s="321"/>
      <c r="DEW227" s="84"/>
      <c r="DEX227" s="321"/>
      <c r="DEY227" s="321"/>
      <c r="DEZ227" s="84"/>
      <c r="DFA227" s="85"/>
      <c r="DFB227" s="84"/>
      <c r="DFC227" s="321"/>
      <c r="DFD227" s="321"/>
      <c r="DFE227" s="321"/>
      <c r="DFF227" s="321"/>
      <c r="DFG227" s="321"/>
      <c r="DFH227" s="321"/>
      <c r="DFI227" s="321"/>
      <c r="DFJ227" s="321"/>
      <c r="DFK227" s="321"/>
      <c r="DFL227" s="321"/>
      <c r="DFM227" s="321"/>
      <c r="DFN227" s="321"/>
      <c r="DFO227" s="84"/>
      <c r="DFP227" s="321"/>
      <c r="DFQ227" s="321"/>
      <c r="DFR227" s="84"/>
      <c r="DFS227" s="85"/>
      <c r="DFT227" s="84"/>
      <c r="DFU227" s="321"/>
      <c r="DFV227" s="321"/>
      <c r="DFW227" s="321"/>
      <c r="DFX227" s="321"/>
      <c r="DFY227" s="321"/>
      <c r="DFZ227" s="321"/>
      <c r="DGA227" s="321"/>
      <c r="DGB227" s="321"/>
      <c r="DGC227" s="321"/>
      <c r="DGD227" s="321"/>
      <c r="DGE227" s="321"/>
      <c r="DGF227" s="321"/>
      <c r="DGG227" s="84"/>
      <c r="DGH227" s="321"/>
      <c r="DGI227" s="321"/>
      <c r="DGJ227" s="84"/>
      <c r="DGK227" s="85"/>
      <c r="DGL227" s="84"/>
      <c r="DGM227" s="321"/>
      <c r="DGN227" s="321"/>
      <c r="DGO227" s="321"/>
      <c r="DGP227" s="321"/>
      <c r="DGQ227" s="321"/>
      <c r="DGR227" s="321"/>
      <c r="DGS227" s="321"/>
      <c r="DGT227" s="321"/>
      <c r="DGU227" s="321"/>
      <c r="DGV227" s="321"/>
      <c r="DGW227" s="321"/>
      <c r="DGX227" s="321"/>
      <c r="DGY227" s="84"/>
      <c r="DGZ227" s="321"/>
      <c r="DHA227" s="321"/>
      <c r="DHB227" s="84"/>
      <c r="DHC227" s="85"/>
      <c r="DHD227" s="84"/>
      <c r="DHE227" s="321"/>
      <c r="DHF227" s="321"/>
      <c r="DHG227" s="321"/>
      <c r="DHH227" s="321"/>
      <c r="DHI227" s="321"/>
      <c r="DHJ227" s="321"/>
      <c r="DHK227" s="321"/>
      <c r="DHL227" s="321"/>
      <c r="DHM227" s="321"/>
      <c r="DHN227" s="321"/>
      <c r="DHO227" s="321"/>
      <c r="DHP227" s="321"/>
      <c r="DHQ227" s="84"/>
      <c r="DHR227" s="321"/>
      <c r="DHS227" s="321"/>
      <c r="DHT227" s="84"/>
      <c r="DHU227" s="85"/>
      <c r="DHV227" s="84"/>
      <c r="DHW227" s="321"/>
      <c r="DHX227" s="321"/>
      <c r="DHY227" s="321"/>
      <c r="DHZ227" s="321"/>
      <c r="DIA227" s="321"/>
      <c r="DIB227" s="321"/>
      <c r="DIC227" s="321"/>
      <c r="DID227" s="321"/>
      <c r="DIE227" s="321"/>
      <c r="DIF227" s="321"/>
      <c r="DIG227" s="321"/>
      <c r="DIH227" s="321"/>
      <c r="DII227" s="84"/>
      <c r="DIJ227" s="321"/>
      <c r="DIK227" s="321"/>
      <c r="DIL227" s="84"/>
      <c r="DIM227" s="85"/>
      <c r="DIN227" s="84"/>
      <c r="DIO227" s="321"/>
      <c r="DIP227" s="321"/>
      <c r="DIQ227" s="321"/>
      <c r="DIR227" s="321"/>
      <c r="DIS227" s="321"/>
      <c r="DIT227" s="321"/>
      <c r="DIU227" s="321"/>
      <c r="DIV227" s="321"/>
      <c r="DIW227" s="321"/>
      <c r="DIX227" s="321"/>
      <c r="DIY227" s="321"/>
      <c r="DIZ227" s="321"/>
      <c r="DJA227" s="84"/>
      <c r="DJB227" s="321"/>
      <c r="DJC227" s="321"/>
      <c r="DJD227" s="84"/>
      <c r="DJE227" s="85"/>
      <c r="DJF227" s="84"/>
      <c r="DJG227" s="321"/>
      <c r="DJH227" s="321"/>
      <c r="DJI227" s="321"/>
      <c r="DJJ227" s="321"/>
      <c r="DJK227" s="321"/>
      <c r="DJL227" s="321"/>
      <c r="DJM227" s="321"/>
      <c r="DJN227" s="321"/>
      <c r="DJO227" s="321"/>
      <c r="DJP227" s="321"/>
      <c r="DJQ227" s="321"/>
      <c r="DJR227" s="321"/>
      <c r="DJS227" s="84"/>
      <c r="DJT227" s="321"/>
      <c r="DJU227" s="321"/>
      <c r="DJV227" s="84"/>
      <c r="DJW227" s="85"/>
      <c r="DJX227" s="84"/>
      <c r="DJY227" s="321"/>
      <c r="DJZ227" s="321"/>
      <c r="DKA227" s="321"/>
      <c r="DKB227" s="321"/>
      <c r="DKC227" s="321"/>
      <c r="DKD227" s="321"/>
      <c r="DKE227" s="321"/>
      <c r="DKF227" s="321"/>
      <c r="DKG227" s="321"/>
      <c r="DKH227" s="321"/>
      <c r="DKI227" s="321"/>
      <c r="DKJ227" s="321"/>
      <c r="DKK227" s="84"/>
      <c r="DKL227" s="321"/>
      <c r="DKM227" s="321"/>
      <c r="DKN227" s="84"/>
      <c r="DKO227" s="85"/>
      <c r="DKP227" s="84"/>
      <c r="DKQ227" s="321"/>
      <c r="DKR227" s="321"/>
      <c r="DKS227" s="321"/>
      <c r="DKT227" s="321"/>
      <c r="DKU227" s="321"/>
      <c r="DKV227" s="321"/>
      <c r="DKW227" s="321"/>
      <c r="DKX227" s="321"/>
      <c r="DKY227" s="321"/>
      <c r="DKZ227" s="321"/>
      <c r="DLA227" s="321"/>
      <c r="DLB227" s="321"/>
      <c r="DLC227" s="84"/>
      <c r="DLD227" s="321"/>
      <c r="DLE227" s="321"/>
      <c r="DLF227" s="84"/>
      <c r="DLG227" s="85"/>
      <c r="DLH227" s="84"/>
      <c r="DLI227" s="321"/>
      <c r="DLJ227" s="321"/>
      <c r="DLK227" s="321"/>
      <c r="DLL227" s="321"/>
      <c r="DLM227" s="321"/>
      <c r="DLN227" s="321"/>
      <c r="DLO227" s="321"/>
      <c r="DLP227" s="321"/>
      <c r="DLQ227" s="321"/>
      <c r="DLR227" s="321"/>
      <c r="DLS227" s="321"/>
      <c r="DLT227" s="321"/>
      <c r="DLU227" s="84"/>
      <c r="DLV227" s="321"/>
      <c r="DLW227" s="321"/>
      <c r="DLX227" s="84"/>
      <c r="DLY227" s="85"/>
      <c r="DLZ227" s="84"/>
      <c r="DMA227" s="321"/>
      <c r="DMB227" s="321"/>
      <c r="DMC227" s="321"/>
      <c r="DMD227" s="321"/>
      <c r="DME227" s="321"/>
      <c r="DMF227" s="321"/>
      <c r="DMG227" s="321"/>
      <c r="DMH227" s="321"/>
      <c r="DMI227" s="321"/>
      <c r="DMJ227" s="321"/>
      <c r="DMK227" s="321"/>
      <c r="DML227" s="321"/>
      <c r="DMM227" s="84"/>
      <c r="DMN227" s="321"/>
      <c r="DMO227" s="321"/>
      <c r="DMP227" s="84"/>
      <c r="DMQ227" s="85"/>
      <c r="DMR227" s="84"/>
      <c r="DMS227" s="321"/>
      <c r="DMT227" s="321"/>
      <c r="DMU227" s="321"/>
      <c r="DMV227" s="321"/>
      <c r="DMW227" s="321"/>
      <c r="DMX227" s="321"/>
      <c r="DMY227" s="321"/>
      <c r="DMZ227" s="321"/>
      <c r="DNA227" s="321"/>
      <c r="DNB227" s="321"/>
      <c r="DNC227" s="321"/>
      <c r="DND227" s="321"/>
      <c r="DNE227" s="84"/>
      <c r="DNF227" s="321"/>
      <c r="DNG227" s="321"/>
      <c r="DNH227" s="84"/>
      <c r="DNI227" s="85"/>
      <c r="DNJ227" s="84"/>
      <c r="DNK227" s="321"/>
      <c r="DNL227" s="321"/>
      <c r="DNM227" s="321"/>
      <c r="DNN227" s="321"/>
      <c r="DNO227" s="321"/>
      <c r="DNP227" s="321"/>
      <c r="DNQ227" s="321"/>
      <c r="DNR227" s="321"/>
      <c r="DNS227" s="321"/>
      <c r="DNT227" s="321"/>
      <c r="DNU227" s="321"/>
      <c r="DNV227" s="321"/>
      <c r="DNW227" s="84"/>
      <c r="DNX227" s="321"/>
      <c r="DNY227" s="321"/>
      <c r="DNZ227" s="84"/>
      <c r="DOA227" s="85"/>
      <c r="DOB227" s="84"/>
      <c r="DOC227" s="321"/>
      <c r="DOD227" s="321"/>
      <c r="DOE227" s="321"/>
      <c r="DOF227" s="321"/>
      <c r="DOG227" s="321"/>
      <c r="DOH227" s="321"/>
      <c r="DOI227" s="321"/>
      <c r="DOJ227" s="321"/>
      <c r="DOK227" s="321"/>
      <c r="DOL227" s="321"/>
      <c r="DOM227" s="321"/>
      <c r="DON227" s="321"/>
      <c r="DOO227" s="84"/>
      <c r="DOP227" s="321"/>
      <c r="DOQ227" s="321"/>
      <c r="DOR227" s="84"/>
      <c r="DOS227" s="85"/>
      <c r="DOT227" s="84"/>
      <c r="DOU227" s="321"/>
      <c r="DOV227" s="321"/>
      <c r="DOW227" s="321"/>
      <c r="DOX227" s="321"/>
      <c r="DOY227" s="321"/>
      <c r="DOZ227" s="321"/>
      <c r="DPA227" s="321"/>
      <c r="DPB227" s="321"/>
      <c r="DPC227" s="321"/>
      <c r="DPD227" s="321"/>
      <c r="DPE227" s="321"/>
      <c r="DPF227" s="321"/>
      <c r="DPG227" s="84"/>
      <c r="DPH227" s="321"/>
      <c r="DPI227" s="321"/>
      <c r="DPJ227" s="84"/>
      <c r="DPK227" s="85"/>
      <c r="DPL227" s="84"/>
      <c r="DPM227" s="321"/>
      <c r="DPN227" s="321"/>
      <c r="DPO227" s="321"/>
      <c r="DPP227" s="321"/>
      <c r="DPQ227" s="321"/>
      <c r="DPR227" s="321"/>
      <c r="DPS227" s="321"/>
      <c r="DPT227" s="321"/>
      <c r="DPU227" s="321"/>
      <c r="DPV227" s="321"/>
      <c r="DPW227" s="321"/>
      <c r="DPX227" s="321"/>
      <c r="DPY227" s="84"/>
      <c r="DPZ227" s="321"/>
      <c r="DQA227" s="321"/>
      <c r="DQB227" s="84"/>
      <c r="DQC227" s="85"/>
      <c r="DQD227" s="84"/>
      <c r="DQE227" s="321"/>
      <c r="DQF227" s="321"/>
      <c r="DQG227" s="321"/>
      <c r="DQH227" s="321"/>
      <c r="DQI227" s="321"/>
      <c r="DQJ227" s="321"/>
      <c r="DQK227" s="321"/>
      <c r="DQL227" s="321"/>
      <c r="DQM227" s="321"/>
      <c r="DQN227" s="321"/>
      <c r="DQO227" s="321"/>
      <c r="DQP227" s="321"/>
      <c r="DQQ227" s="84"/>
      <c r="DQR227" s="321"/>
      <c r="DQS227" s="321"/>
      <c r="DQT227" s="84"/>
      <c r="DQU227" s="85"/>
      <c r="DQV227" s="84"/>
      <c r="DQW227" s="321"/>
      <c r="DQX227" s="321"/>
      <c r="DQY227" s="321"/>
      <c r="DQZ227" s="321"/>
      <c r="DRA227" s="321"/>
      <c r="DRB227" s="321"/>
      <c r="DRC227" s="321"/>
      <c r="DRD227" s="321"/>
      <c r="DRE227" s="321"/>
      <c r="DRF227" s="321"/>
      <c r="DRG227" s="321"/>
      <c r="DRH227" s="321"/>
      <c r="DRI227" s="84"/>
      <c r="DRJ227" s="321"/>
      <c r="DRK227" s="321"/>
      <c r="DRL227" s="84"/>
      <c r="DRM227" s="85"/>
      <c r="DRN227" s="84"/>
      <c r="DRO227" s="321"/>
      <c r="DRP227" s="321"/>
      <c r="DRQ227" s="321"/>
      <c r="DRR227" s="321"/>
      <c r="DRS227" s="321"/>
      <c r="DRT227" s="321"/>
      <c r="DRU227" s="321"/>
      <c r="DRV227" s="321"/>
      <c r="DRW227" s="321"/>
      <c r="DRX227" s="321"/>
      <c r="DRY227" s="321"/>
      <c r="DRZ227" s="321"/>
      <c r="DSA227" s="84"/>
      <c r="DSB227" s="321"/>
      <c r="DSC227" s="321"/>
      <c r="DSD227" s="84"/>
      <c r="DSE227" s="85"/>
      <c r="DSF227" s="84"/>
      <c r="DSG227" s="321"/>
      <c r="DSH227" s="321"/>
      <c r="DSI227" s="321"/>
      <c r="DSJ227" s="321"/>
      <c r="DSK227" s="321"/>
      <c r="DSL227" s="321"/>
      <c r="DSM227" s="321"/>
      <c r="DSN227" s="321"/>
      <c r="DSO227" s="321"/>
      <c r="DSP227" s="321"/>
      <c r="DSQ227" s="321"/>
      <c r="DSR227" s="321"/>
      <c r="DSS227" s="84"/>
      <c r="DST227" s="321"/>
      <c r="DSU227" s="321"/>
      <c r="DSV227" s="84"/>
      <c r="DSW227" s="85"/>
      <c r="DSX227" s="84"/>
      <c r="DSY227" s="321"/>
      <c r="DSZ227" s="321"/>
      <c r="DTA227" s="321"/>
      <c r="DTB227" s="321"/>
      <c r="DTC227" s="321"/>
      <c r="DTD227" s="321"/>
      <c r="DTE227" s="321"/>
      <c r="DTF227" s="321"/>
      <c r="DTG227" s="321"/>
      <c r="DTH227" s="321"/>
      <c r="DTI227" s="321"/>
      <c r="DTJ227" s="321"/>
      <c r="DTK227" s="84"/>
      <c r="DTL227" s="321"/>
      <c r="DTM227" s="321"/>
      <c r="DTN227" s="84"/>
      <c r="DTO227" s="85"/>
      <c r="DTP227" s="84"/>
      <c r="DTQ227" s="321"/>
      <c r="DTR227" s="321"/>
      <c r="DTS227" s="321"/>
      <c r="DTT227" s="321"/>
      <c r="DTU227" s="321"/>
      <c r="DTV227" s="321"/>
      <c r="DTW227" s="321"/>
      <c r="DTX227" s="321"/>
      <c r="DTY227" s="321"/>
      <c r="DTZ227" s="321"/>
      <c r="DUA227" s="321"/>
      <c r="DUB227" s="321"/>
      <c r="DUC227" s="84"/>
      <c r="DUD227" s="321"/>
      <c r="DUE227" s="321"/>
      <c r="DUF227" s="84"/>
      <c r="DUG227" s="85"/>
      <c r="DUH227" s="84"/>
      <c r="DUI227" s="321"/>
      <c r="DUJ227" s="321"/>
      <c r="DUK227" s="321"/>
      <c r="DUL227" s="321"/>
      <c r="DUM227" s="321"/>
      <c r="DUN227" s="321"/>
      <c r="DUO227" s="321"/>
      <c r="DUP227" s="321"/>
      <c r="DUQ227" s="321"/>
      <c r="DUR227" s="321"/>
      <c r="DUS227" s="321"/>
      <c r="DUT227" s="321"/>
      <c r="DUU227" s="84"/>
      <c r="DUV227" s="321"/>
      <c r="DUW227" s="321"/>
      <c r="DUX227" s="84"/>
      <c r="DUY227" s="85"/>
      <c r="DUZ227" s="84"/>
      <c r="DVA227" s="321"/>
      <c r="DVB227" s="321"/>
      <c r="DVC227" s="321"/>
      <c r="DVD227" s="321"/>
      <c r="DVE227" s="321"/>
      <c r="DVF227" s="321"/>
      <c r="DVG227" s="321"/>
      <c r="DVH227" s="321"/>
      <c r="DVI227" s="321"/>
      <c r="DVJ227" s="321"/>
      <c r="DVK227" s="321"/>
      <c r="DVL227" s="321"/>
      <c r="DVM227" s="84"/>
      <c r="DVN227" s="321"/>
      <c r="DVO227" s="321"/>
      <c r="DVP227" s="84"/>
      <c r="DVQ227" s="85"/>
      <c r="DVR227" s="84"/>
      <c r="DVS227" s="321"/>
      <c r="DVT227" s="321"/>
      <c r="DVU227" s="321"/>
      <c r="DVV227" s="321"/>
      <c r="DVW227" s="321"/>
      <c r="DVX227" s="321"/>
      <c r="DVY227" s="321"/>
      <c r="DVZ227" s="321"/>
      <c r="DWA227" s="321"/>
      <c r="DWB227" s="321"/>
      <c r="DWC227" s="321"/>
      <c r="DWD227" s="321"/>
      <c r="DWE227" s="84"/>
      <c r="DWF227" s="321"/>
      <c r="DWG227" s="321"/>
      <c r="DWH227" s="84"/>
      <c r="DWI227" s="85"/>
      <c r="DWJ227" s="84"/>
      <c r="DWK227" s="321"/>
      <c r="DWL227" s="321"/>
      <c r="DWM227" s="321"/>
      <c r="DWN227" s="321"/>
      <c r="DWO227" s="321"/>
      <c r="DWP227" s="321"/>
      <c r="DWQ227" s="321"/>
      <c r="DWR227" s="321"/>
      <c r="DWS227" s="321"/>
      <c r="DWT227" s="321"/>
      <c r="DWU227" s="321"/>
      <c r="DWV227" s="321"/>
      <c r="DWW227" s="84"/>
      <c r="DWX227" s="321"/>
      <c r="DWY227" s="321"/>
      <c r="DWZ227" s="84"/>
      <c r="DXA227" s="85"/>
      <c r="DXB227" s="84"/>
      <c r="DXC227" s="321"/>
      <c r="DXD227" s="321"/>
      <c r="DXE227" s="321"/>
      <c r="DXF227" s="321"/>
      <c r="DXG227" s="321"/>
      <c r="DXH227" s="321"/>
      <c r="DXI227" s="321"/>
      <c r="DXJ227" s="321"/>
      <c r="DXK227" s="321"/>
      <c r="DXL227" s="321"/>
      <c r="DXM227" s="321"/>
      <c r="DXN227" s="321"/>
      <c r="DXO227" s="84"/>
      <c r="DXP227" s="321"/>
      <c r="DXQ227" s="321"/>
      <c r="DXR227" s="84"/>
      <c r="DXS227" s="85"/>
      <c r="DXT227" s="84"/>
      <c r="DXU227" s="321"/>
      <c r="DXV227" s="321"/>
      <c r="DXW227" s="321"/>
      <c r="DXX227" s="321"/>
      <c r="DXY227" s="321"/>
      <c r="DXZ227" s="321"/>
      <c r="DYA227" s="321"/>
      <c r="DYB227" s="321"/>
      <c r="DYC227" s="321"/>
      <c r="DYD227" s="321"/>
      <c r="DYE227" s="321"/>
      <c r="DYF227" s="321"/>
      <c r="DYG227" s="84"/>
      <c r="DYH227" s="321"/>
      <c r="DYI227" s="321"/>
      <c r="DYJ227" s="84"/>
      <c r="DYK227" s="85"/>
      <c r="DYL227" s="84"/>
      <c r="DYM227" s="321"/>
      <c r="DYN227" s="321"/>
      <c r="DYO227" s="321"/>
      <c r="DYP227" s="321"/>
      <c r="DYQ227" s="321"/>
      <c r="DYR227" s="321"/>
      <c r="DYS227" s="321"/>
      <c r="DYT227" s="321"/>
      <c r="DYU227" s="321"/>
      <c r="DYV227" s="321"/>
      <c r="DYW227" s="321"/>
      <c r="DYX227" s="321"/>
      <c r="DYY227" s="84"/>
      <c r="DYZ227" s="321"/>
      <c r="DZA227" s="321"/>
      <c r="DZB227" s="84"/>
      <c r="DZC227" s="85"/>
      <c r="DZD227" s="84"/>
      <c r="DZE227" s="321"/>
      <c r="DZF227" s="321"/>
      <c r="DZG227" s="321"/>
      <c r="DZH227" s="321"/>
      <c r="DZI227" s="321"/>
      <c r="DZJ227" s="321"/>
      <c r="DZK227" s="321"/>
      <c r="DZL227" s="321"/>
      <c r="DZM227" s="321"/>
      <c r="DZN227" s="321"/>
      <c r="DZO227" s="321"/>
      <c r="DZP227" s="321"/>
      <c r="DZQ227" s="84"/>
      <c r="DZR227" s="321"/>
      <c r="DZS227" s="321"/>
      <c r="DZT227" s="84"/>
      <c r="DZU227" s="85"/>
      <c r="DZV227" s="84"/>
      <c r="DZW227" s="321"/>
      <c r="DZX227" s="321"/>
      <c r="DZY227" s="321"/>
      <c r="DZZ227" s="321"/>
      <c r="EAA227" s="321"/>
      <c r="EAB227" s="321"/>
      <c r="EAC227" s="321"/>
      <c r="EAD227" s="321"/>
      <c r="EAE227" s="321"/>
      <c r="EAF227" s="321"/>
      <c r="EAG227" s="321"/>
      <c r="EAH227" s="321"/>
      <c r="EAI227" s="84"/>
      <c r="EAJ227" s="321"/>
      <c r="EAK227" s="321"/>
      <c r="EAL227" s="84"/>
      <c r="EAM227" s="85"/>
      <c r="EAN227" s="84"/>
      <c r="EAO227" s="321"/>
      <c r="EAP227" s="321"/>
      <c r="EAQ227" s="321"/>
      <c r="EAR227" s="321"/>
      <c r="EAS227" s="321"/>
      <c r="EAT227" s="321"/>
      <c r="EAU227" s="321"/>
      <c r="EAV227" s="321"/>
      <c r="EAW227" s="321"/>
      <c r="EAX227" s="321"/>
      <c r="EAY227" s="321"/>
      <c r="EAZ227" s="321"/>
      <c r="EBA227" s="84"/>
      <c r="EBB227" s="321"/>
      <c r="EBC227" s="321"/>
      <c r="EBD227" s="84"/>
      <c r="EBE227" s="85"/>
      <c r="EBF227" s="84"/>
      <c r="EBG227" s="321"/>
      <c r="EBH227" s="321"/>
      <c r="EBI227" s="321"/>
      <c r="EBJ227" s="321"/>
      <c r="EBK227" s="321"/>
      <c r="EBL227" s="321"/>
      <c r="EBM227" s="321"/>
      <c r="EBN227" s="321"/>
      <c r="EBO227" s="321"/>
      <c r="EBP227" s="321"/>
      <c r="EBQ227" s="321"/>
      <c r="EBR227" s="321"/>
      <c r="EBS227" s="84"/>
      <c r="EBT227" s="321"/>
      <c r="EBU227" s="321"/>
      <c r="EBV227" s="84"/>
      <c r="EBW227" s="85"/>
      <c r="EBX227" s="84"/>
      <c r="EBY227" s="321"/>
      <c r="EBZ227" s="321"/>
      <c r="ECA227" s="321"/>
      <c r="ECB227" s="321"/>
      <c r="ECC227" s="321"/>
      <c r="ECD227" s="321"/>
      <c r="ECE227" s="321"/>
      <c r="ECF227" s="321"/>
      <c r="ECG227" s="321"/>
      <c r="ECH227" s="321"/>
      <c r="ECI227" s="321"/>
      <c r="ECJ227" s="321"/>
      <c r="ECK227" s="84"/>
      <c r="ECL227" s="321"/>
      <c r="ECM227" s="321"/>
      <c r="ECN227" s="84"/>
      <c r="ECO227" s="85"/>
      <c r="ECP227" s="84"/>
      <c r="ECQ227" s="321"/>
      <c r="ECR227" s="321"/>
      <c r="ECS227" s="321"/>
      <c r="ECT227" s="321"/>
      <c r="ECU227" s="321"/>
      <c r="ECV227" s="321"/>
      <c r="ECW227" s="321"/>
      <c r="ECX227" s="321"/>
      <c r="ECY227" s="321"/>
      <c r="ECZ227" s="321"/>
      <c r="EDA227" s="321"/>
      <c r="EDB227" s="321"/>
      <c r="EDC227" s="84"/>
      <c r="EDD227" s="321"/>
      <c r="EDE227" s="321"/>
      <c r="EDF227" s="84"/>
      <c r="EDG227" s="85"/>
      <c r="EDH227" s="84"/>
      <c r="EDI227" s="321"/>
      <c r="EDJ227" s="321"/>
      <c r="EDK227" s="321"/>
      <c r="EDL227" s="321"/>
      <c r="EDM227" s="321"/>
      <c r="EDN227" s="321"/>
      <c r="EDO227" s="321"/>
      <c r="EDP227" s="321"/>
      <c r="EDQ227" s="321"/>
      <c r="EDR227" s="321"/>
      <c r="EDS227" s="321"/>
      <c r="EDT227" s="321"/>
      <c r="EDU227" s="84"/>
      <c r="EDV227" s="321"/>
      <c r="EDW227" s="321"/>
      <c r="EDX227" s="84"/>
      <c r="EDY227" s="85"/>
      <c r="EDZ227" s="84"/>
      <c r="EEA227" s="321"/>
      <c r="EEB227" s="321"/>
      <c r="EEC227" s="321"/>
      <c r="EED227" s="321"/>
      <c r="EEE227" s="321"/>
      <c r="EEF227" s="321"/>
      <c r="EEG227" s="321"/>
      <c r="EEH227" s="321"/>
      <c r="EEI227" s="321"/>
      <c r="EEJ227" s="321"/>
      <c r="EEK227" s="321"/>
      <c r="EEL227" s="321"/>
      <c r="EEM227" s="84"/>
      <c r="EEN227" s="321"/>
      <c r="EEO227" s="321"/>
      <c r="EEP227" s="84"/>
      <c r="EEQ227" s="85"/>
      <c r="EER227" s="84"/>
      <c r="EES227" s="321"/>
      <c r="EET227" s="321"/>
      <c r="EEU227" s="321"/>
      <c r="EEV227" s="321"/>
      <c r="EEW227" s="321"/>
      <c r="EEX227" s="321"/>
      <c r="EEY227" s="321"/>
      <c r="EEZ227" s="321"/>
      <c r="EFA227" s="321"/>
      <c r="EFB227" s="321"/>
      <c r="EFC227" s="321"/>
      <c r="EFD227" s="321"/>
      <c r="EFE227" s="84"/>
      <c r="EFF227" s="321"/>
      <c r="EFG227" s="321"/>
      <c r="EFH227" s="84"/>
      <c r="EFI227" s="85"/>
      <c r="EFJ227" s="84"/>
      <c r="EFK227" s="321"/>
      <c r="EFL227" s="321"/>
      <c r="EFM227" s="321"/>
      <c r="EFN227" s="321"/>
      <c r="EFO227" s="321"/>
      <c r="EFP227" s="321"/>
      <c r="EFQ227" s="321"/>
      <c r="EFR227" s="321"/>
      <c r="EFS227" s="321"/>
      <c r="EFT227" s="321"/>
      <c r="EFU227" s="321"/>
      <c r="EFV227" s="321"/>
      <c r="EFW227" s="84"/>
      <c r="EFX227" s="321"/>
      <c r="EFY227" s="321"/>
      <c r="EFZ227" s="84"/>
      <c r="EGA227" s="85"/>
      <c r="EGB227" s="84"/>
      <c r="EGC227" s="321"/>
      <c r="EGD227" s="321"/>
      <c r="EGE227" s="321"/>
      <c r="EGF227" s="321"/>
      <c r="EGG227" s="321"/>
      <c r="EGH227" s="321"/>
      <c r="EGI227" s="321"/>
      <c r="EGJ227" s="321"/>
      <c r="EGK227" s="321"/>
      <c r="EGL227" s="321"/>
      <c r="EGM227" s="321"/>
      <c r="EGN227" s="321"/>
      <c r="EGO227" s="84"/>
      <c r="EGP227" s="321"/>
      <c r="EGQ227" s="321"/>
      <c r="EGR227" s="84"/>
      <c r="EGS227" s="85"/>
      <c r="EGT227" s="84"/>
      <c r="EGU227" s="321"/>
      <c r="EGV227" s="321"/>
      <c r="EGW227" s="321"/>
      <c r="EGX227" s="321"/>
      <c r="EGY227" s="321"/>
      <c r="EGZ227" s="321"/>
      <c r="EHA227" s="321"/>
      <c r="EHB227" s="321"/>
      <c r="EHC227" s="321"/>
      <c r="EHD227" s="321"/>
      <c r="EHE227" s="321"/>
      <c r="EHF227" s="321"/>
      <c r="EHG227" s="84"/>
      <c r="EHH227" s="321"/>
      <c r="EHI227" s="321"/>
      <c r="EHJ227" s="84"/>
      <c r="EHK227" s="85"/>
      <c r="EHL227" s="84"/>
      <c r="EHM227" s="321"/>
      <c r="EHN227" s="321"/>
      <c r="EHO227" s="321"/>
      <c r="EHP227" s="321"/>
      <c r="EHQ227" s="321"/>
      <c r="EHR227" s="321"/>
      <c r="EHS227" s="321"/>
      <c r="EHT227" s="321"/>
      <c r="EHU227" s="321"/>
      <c r="EHV227" s="321"/>
      <c r="EHW227" s="321"/>
      <c r="EHX227" s="321"/>
      <c r="EHY227" s="84"/>
      <c r="EHZ227" s="321"/>
      <c r="EIA227" s="321"/>
      <c r="EIB227" s="84"/>
      <c r="EIC227" s="85"/>
      <c r="EID227" s="84"/>
      <c r="EIE227" s="321"/>
      <c r="EIF227" s="321"/>
      <c r="EIG227" s="321"/>
      <c r="EIH227" s="321"/>
      <c r="EII227" s="321"/>
      <c r="EIJ227" s="321"/>
      <c r="EIK227" s="321"/>
      <c r="EIL227" s="321"/>
      <c r="EIM227" s="321"/>
      <c r="EIN227" s="321"/>
      <c r="EIO227" s="321"/>
      <c r="EIP227" s="321"/>
      <c r="EIQ227" s="84"/>
      <c r="EIR227" s="321"/>
      <c r="EIS227" s="321"/>
      <c r="EIT227" s="84"/>
      <c r="EIU227" s="85"/>
      <c r="EIV227" s="84"/>
      <c r="EIW227" s="321"/>
      <c r="EIX227" s="321"/>
      <c r="EIY227" s="321"/>
      <c r="EIZ227" s="321"/>
      <c r="EJA227" s="321"/>
      <c r="EJB227" s="321"/>
      <c r="EJC227" s="321"/>
      <c r="EJD227" s="321"/>
      <c r="EJE227" s="321"/>
      <c r="EJF227" s="321"/>
      <c r="EJG227" s="321"/>
      <c r="EJH227" s="321"/>
      <c r="EJI227" s="84"/>
      <c r="EJJ227" s="321"/>
      <c r="EJK227" s="321"/>
      <c r="EJL227" s="84"/>
      <c r="EJM227" s="85"/>
      <c r="EJN227" s="84"/>
      <c r="EJO227" s="321"/>
      <c r="EJP227" s="321"/>
      <c r="EJQ227" s="321"/>
      <c r="EJR227" s="321"/>
      <c r="EJS227" s="321"/>
      <c r="EJT227" s="321"/>
      <c r="EJU227" s="321"/>
      <c r="EJV227" s="321"/>
      <c r="EJW227" s="321"/>
      <c r="EJX227" s="321"/>
      <c r="EJY227" s="321"/>
      <c r="EJZ227" s="321"/>
      <c r="EKA227" s="84"/>
      <c r="EKB227" s="321"/>
      <c r="EKC227" s="321"/>
      <c r="EKD227" s="84"/>
      <c r="EKE227" s="85"/>
      <c r="EKF227" s="84"/>
      <c r="EKG227" s="321"/>
      <c r="EKH227" s="321"/>
      <c r="EKI227" s="321"/>
      <c r="EKJ227" s="321"/>
      <c r="EKK227" s="321"/>
      <c r="EKL227" s="321"/>
      <c r="EKM227" s="321"/>
      <c r="EKN227" s="321"/>
      <c r="EKO227" s="321"/>
      <c r="EKP227" s="321"/>
      <c r="EKQ227" s="321"/>
      <c r="EKR227" s="321"/>
      <c r="EKS227" s="84"/>
      <c r="EKT227" s="321"/>
      <c r="EKU227" s="321"/>
      <c r="EKV227" s="84"/>
      <c r="EKW227" s="85"/>
      <c r="EKX227" s="84"/>
      <c r="EKY227" s="321"/>
      <c r="EKZ227" s="321"/>
      <c r="ELA227" s="321"/>
      <c r="ELB227" s="321"/>
      <c r="ELC227" s="321"/>
      <c r="ELD227" s="321"/>
      <c r="ELE227" s="321"/>
      <c r="ELF227" s="321"/>
      <c r="ELG227" s="321"/>
      <c r="ELH227" s="321"/>
      <c r="ELI227" s="321"/>
      <c r="ELJ227" s="321"/>
      <c r="ELK227" s="84"/>
      <c r="ELL227" s="321"/>
      <c r="ELM227" s="321"/>
      <c r="ELN227" s="84"/>
      <c r="ELO227" s="85"/>
      <c r="ELP227" s="84"/>
      <c r="ELQ227" s="321"/>
      <c r="ELR227" s="321"/>
      <c r="ELS227" s="321"/>
      <c r="ELT227" s="321"/>
      <c r="ELU227" s="321"/>
      <c r="ELV227" s="321"/>
      <c r="ELW227" s="321"/>
      <c r="ELX227" s="321"/>
      <c r="ELY227" s="321"/>
      <c r="ELZ227" s="321"/>
      <c r="EMA227" s="321"/>
      <c r="EMB227" s="321"/>
      <c r="EMC227" s="84"/>
      <c r="EMD227" s="321"/>
      <c r="EME227" s="321"/>
      <c r="EMF227" s="84"/>
      <c r="EMG227" s="85"/>
      <c r="EMH227" s="84"/>
      <c r="EMI227" s="321"/>
      <c r="EMJ227" s="321"/>
      <c r="EMK227" s="321"/>
      <c r="EML227" s="321"/>
      <c r="EMM227" s="321"/>
      <c r="EMN227" s="321"/>
      <c r="EMO227" s="321"/>
      <c r="EMP227" s="321"/>
      <c r="EMQ227" s="321"/>
      <c r="EMR227" s="321"/>
      <c r="EMS227" s="321"/>
      <c r="EMT227" s="321"/>
      <c r="EMU227" s="84"/>
      <c r="EMV227" s="321"/>
      <c r="EMW227" s="321"/>
      <c r="EMX227" s="84"/>
      <c r="EMY227" s="85"/>
      <c r="EMZ227" s="84"/>
      <c r="ENA227" s="321"/>
      <c r="ENB227" s="321"/>
      <c r="ENC227" s="321"/>
      <c r="END227" s="321"/>
      <c r="ENE227" s="321"/>
      <c r="ENF227" s="321"/>
      <c r="ENG227" s="321"/>
      <c r="ENH227" s="321"/>
      <c r="ENI227" s="321"/>
      <c r="ENJ227" s="321"/>
      <c r="ENK227" s="321"/>
      <c r="ENL227" s="321"/>
      <c r="ENM227" s="84"/>
      <c r="ENN227" s="321"/>
      <c r="ENO227" s="321"/>
      <c r="ENP227" s="84"/>
      <c r="ENQ227" s="85"/>
      <c r="ENR227" s="84"/>
      <c r="ENS227" s="321"/>
      <c r="ENT227" s="321"/>
      <c r="ENU227" s="321"/>
      <c r="ENV227" s="321"/>
      <c r="ENW227" s="321"/>
      <c r="ENX227" s="321"/>
      <c r="ENY227" s="321"/>
      <c r="ENZ227" s="321"/>
      <c r="EOA227" s="321"/>
      <c r="EOB227" s="321"/>
      <c r="EOC227" s="321"/>
      <c r="EOD227" s="321"/>
      <c r="EOE227" s="84"/>
      <c r="EOF227" s="321"/>
      <c r="EOG227" s="321"/>
      <c r="EOH227" s="84"/>
      <c r="EOI227" s="85"/>
      <c r="EOJ227" s="84"/>
      <c r="EOK227" s="321"/>
      <c r="EOL227" s="321"/>
      <c r="EOM227" s="321"/>
      <c r="EON227" s="321"/>
      <c r="EOO227" s="321"/>
      <c r="EOP227" s="321"/>
      <c r="EOQ227" s="321"/>
      <c r="EOR227" s="321"/>
      <c r="EOS227" s="321"/>
      <c r="EOT227" s="321"/>
      <c r="EOU227" s="321"/>
      <c r="EOV227" s="321"/>
      <c r="EOW227" s="84"/>
      <c r="EOX227" s="321"/>
      <c r="EOY227" s="321"/>
      <c r="EOZ227" s="84"/>
      <c r="EPA227" s="85"/>
      <c r="EPB227" s="84"/>
      <c r="EPC227" s="321"/>
      <c r="EPD227" s="321"/>
      <c r="EPE227" s="321"/>
      <c r="EPF227" s="321"/>
      <c r="EPG227" s="321"/>
      <c r="EPH227" s="321"/>
      <c r="EPI227" s="321"/>
      <c r="EPJ227" s="321"/>
      <c r="EPK227" s="321"/>
      <c r="EPL227" s="321"/>
      <c r="EPM227" s="321"/>
      <c r="EPN227" s="321"/>
      <c r="EPO227" s="84"/>
      <c r="EPP227" s="321"/>
      <c r="EPQ227" s="321"/>
      <c r="EPR227" s="84"/>
      <c r="EPS227" s="85"/>
      <c r="EPT227" s="84"/>
      <c r="EPU227" s="321"/>
      <c r="EPV227" s="321"/>
      <c r="EPW227" s="321"/>
      <c r="EPX227" s="321"/>
      <c r="EPY227" s="321"/>
      <c r="EPZ227" s="321"/>
      <c r="EQA227" s="321"/>
      <c r="EQB227" s="321"/>
      <c r="EQC227" s="321"/>
      <c r="EQD227" s="321"/>
      <c r="EQE227" s="321"/>
      <c r="EQF227" s="321"/>
      <c r="EQG227" s="84"/>
      <c r="EQH227" s="321"/>
      <c r="EQI227" s="321"/>
      <c r="EQJ227" s="84"/>
      <c r="EQK227" s="85"/>
      <c r="EQL227" s="84"/>
      <c r="EQM227" s="321"/>
      <c r="EQN227" s="321"/>
      <c r="EQO227" s="321"/>
      <c r="EQP227" s="321"/>
      <c r="EQQ227" s="321"/>
      <c r="EQR227" s="321"/>
      <c r="EQS227" s="321"/>
      <c r="EQT227" s="321"/>
      <c r="EQU227" s="321"/>
      <c r="EQV227" s="321"/>
      <c r="EQW227" s="321"/>
      <c r="EQX227" s="321"/>
      <c r="EQY227" s="84"/>
      <c r="EQZ227" s="321"/>
      <c r="ERA227" s="321"/>
      <c r="ERB227" s="84"/>
      <c r="ERC227" s="85"/>
      <c r="ERD227" s="84"/>
      <c r="ERE227" s="321"/>
      <c r="ERF227" s="321"/>
      <c r="ERG227" s="321"/>
      <c r="ERH227" s="321"/>
      <c r="ERI227" s="321"/>
      <c r="ERJ227" s="321"/>
      <c r="ERK227" s="321"/>
      <c r="ERL227" s="321"/>
      <c r="ERM227" s="321"/>
      <c r="ERN227" s="321"/>
      <c r="ERO227" s="321"/>
      <c r="ERP227" s="321"/>
      <c r="ERQ227" s="84"/>
      <c r="ERR227" s="321"/>
      <c r="ERS227" s="321"/>
      <c r="ERT227" s="84"/>
      <c r="ERU227" s="85"/>
      <c r="ERV227" s="84"/>
      <c r="ERW227" s="321"/>
      <c r="ERX227" s="321"/>
      <c r="ERY227" s="321"/>
      <c r="ERZ227" s="321"/>
      <c r="ESA227" s="321"/>
      <c r="ESB227" s="321"/>
      <c r="ESC227" s="321"/>
      <c r="ESD227" s="321"/>
      <c r="ESE227" s="321"/>
      <c r="ESF227" s="321"/>
      <c r="ESG227" s="321"/>
      <c r="ESH227" s="321"/>
      <c r="ESI227" s="84"/>
      <c r="ESJ227" s="321"/>
      <c r="ESK227" s="321"/>
      <c r="ESL227" s="84"/>
      <c r="ESM227" s="85"/>
      <c r="ESN227" s="84"/>
      <c r="ESO227" s="321"/>
      <c r="ESP227" s="321"/>
      <c r="ESQ227" s="321"/>
      <c r="ESR227" s="321"/>
      <c r="ESS227" s="321"/>
      <c r="EST227" s="321"/>
      <c r="ESU227" s="321"/>
      <c r="ESV227" s="321"/>
      <c r="ESW227" s="321"/>
      <c r="ESX227" s="321"/>
      <c r="ESY227" s="321"/>
      <c r="ESZ227" s="321"/>
      <c r="ETA227" s="84"/>
      <c r="ETB227" s="321"/>
      <c r="ETC227" s="321"/>
      <c r="ETD227" s="84"/>
      <c r="ETE227" s="85"/>
      <c r="ETF227" s="84"/>
      <c r="ETG227" s="321"/>
      <c r="ETH227" s="321"/>
      <c r="ETI227" s="321"/>
      <c r="ETJ227" s="321"/>
      <c r="ETK227" s="321"/>
      <c r="ETL227" s="321"/>
      <c r="ETM227" s="321"/>
      <c r="ETN227" s="321"/>
      <c r="ETO227" s="321"/>
      <c r="ETP227" s="321"/>
      <c r="ETQ227" s="321"/>
      <c r="ETR227" s="321"/>
      <c r="ETS227" s="84"/>
      <c r="ETT227" s="321"/>
      <c r="ETU227" s="321"/>
      <c r="ETV227" s="84"/>
      <c r="ETW227" s="85"/>
      <c r="ETX227" s="84"/>
      <c r="ETY227" s="321"/>
      <c r="ETZ227" s="321"/>
      <c r="EUA227" s="321"/>
      <c r="EUB227" s="321"/>
      <c r="EUC227" s="321"/>
      <c r="EUD227" s="321"/>
      <c r="EUE227" s="321"/>
      <c r="EUF227" s="321"/>
      <c r="EUG227" s="321"/>
      <c r="EUH227" s="321"/>
      <c r="EUI227" s="321"/>
      <c r="EUJ227" s="321"/>
      <c r="EUK227" s="84"/>
      <c r="EUL227" s="321"/>
      <c r="EUM227" s="321"/>
      <c r="EUN227" s="84"/>
      <c r="EUO227" s="85"/>
      <c r="EUP227" s="84"/>
      <c r="EUQ227" s="321"/>
      <c r="EUR227" s="321"/>
      <c r="EUS227" s="321"/>
      <c r="EUT227" s="321"/>
      <c r="EUU227" s="321"/>
      <c r="EUV227" s="321"/>
      <c r="EUW227" s="321"/>
      <c r="EUX227" s="321"/>
      <c r="EUY227" s="321"/>
      <c r="EUZ227" s="321"/>
      <c r="EVA227" s="321"/>
      <c r="EVB227" s="321"/>
      <c r="EVC227" s="84"/>
      <c r="EVD227" s="321"/>
      <c r="EVE227" s="321"/>
      <c r="EVF227" s="84"/>
      <c r="EVG227" s="85"/>
      <c r="EVH227" s="84"/>
      <c r="EVI227" s="321"/>
      <c r="EVJ227" s="321"/>
      <c r="EVK227" s="321"/>
      <c r="EVL227" s="321"/>
      <c r="EVM227" s="321"/>
      <c r="EVN227" s="321"/>
      <c r="EVO227" s="321"/>
      <c r="EVP227" s="321"/>
      <c r="EVQ227" s="321"/>
      <c r="EVR227" s="321"/>
      <c r="EVS227" s="321"/>
      <c r="EVT227" s="321"/>
      <c r="EVU227" s="84"/>
      <c r="EVV227" s="321"/>
      <c r="EVW227" s="321"/>
      <c r="EVX227" s="84"/>
      <c r="EVY227" s="85"/>
      <c r="EVZ227" s="84"/>
      <c r="EWA227" s="321"/>
      <c r="EWB227" s="321"/>
      <c r="EWC227" s="321"/>
      <c r="EWD227" s="321"/>
      <c r="EWE227" s="321"/>
      <c r="EWF227" s="321"/>
      <c r="EWG227" s="321"/>
      <c r="EWH227" s="321"/>
      <c r="EWI227" s="321"/>
      <c r="EWJ227" s="321"/>
      <c r="EWK227" s="321"/>
      <c r="EWL227" s="321"/>
      <c r="EWM227" s="84"/>
      <c r="EWN227" s="321"/>
      <c r="EWO227" s="321"/>
      <c r="EWP227" s="84"/>
      <c r="EWQ227" s="85"/>
      <c r="EWR227" s="84"/>
      <c r="EWS227" s="321"/>
      <c r="EWT227" s="321"/>
      <c r="EWU227" s="321"/>
      <c r="EWV227" s="321"/>
      <c r="EWW227" s="321"/>
      <c r="EWX227" s="321"/>
      <c r="EWY227" s="321"/>
      <c r="EWZ227" s="321"/>
      <c r="EXA227" s="321"/>
      <c r="EXB227" s="321"/>
      <c r="EXC227" s="321"/>
      <c r="EXD227" s="321"/>
      <c r="EXE227" s="84"/>
      <c r="EXF227" s="321"/>
      <c r="EXG227" s="321"/>
      <c r="EXH227" s="84"/>
      <c r="EXI227" s="85"/>
      <c r="EXJ227" s="84"/>
      <c r="EXK227" s="321"/>
      <c r="EXL227" s="321"/>
      <c r="EXM227" s="321"/>
      <c r="EXN227" s="321"/>
      <c r="EXO227" s="321"/>
      <c r="EXP227" s="321"/>
      <c r="EXQ227" s="321"/>
      <c r="EXR227" s="321"/>
      <c r="EXS227" s="321"/>
      <c r="EXT227" s="321"/>
      <c r="EXU227" s="321"/>
      <c r="EXV227" s="321"/>
      <c r="EXW227" s="84"/>
      <c r="EXX227" s="321"/>
      <c r="EXY227" s="321"/>
      <c r="EXZ227" s="84"/>
      <c r="EYA227" s="85"/>
      <c r="EYB227" s="84"/>
      <c r="EYC227" s="321"/>
      <c r="EYD227" s="321"/>
      <c r="EYE227" s="321"/>
      <c r="EYF227" s="321"/>
      <c r="EYG227" s="321"/>
      <c r="EYH227" s="321"/>
      <c r="EYI227" s="321"/>
      <c r="EYJ227" s="321"/>
      <c r="EYK227" s="321"/>
      <c r="EYL227" s="321"/>
      <c r="EYM227" s="321"/>
      <c r="EYN227" s="321"/>
      <c r="EYO227" s="84"/>
      <c r="EYP227" s="321"/>
      <c r="EYQ227" s="321"/>
      <c r="EYR227" s="84"/>
      <c r="EYS227" s="85"/>
      <c r="EYT227" s="84"/>
      <c r="EYU227" s="321"/>
      <c r="EYV227" s="321"/>
      <c r="EYW227" s="321"/>
      <c r="EYX227" s="321"/>
      <c r="EYY227" s="321"/>
      <c r="EYZ227" s="321"/>
      <c r="EZA227" s="321"/>
      <c r="EZB227" s="321"/>
      <c r="EZC227" s="321"/>
      <c r="EZD227" s="321"/>
      <c r="EZE227" s="321"/>
      <c r="EZF227" s="321"/>
      <c r="EZG227" s="84"/>
      <c r="EZH227" s="321"/>
      <c r="EZI227" s="321"/>
      <c r="EZJ227" s="84"/>
      <c r="EZK227" s="85"/>
      <c r="EZL227" s="84"/>
      <c r="EZM227" s="321"/>
      <c r="EZN227" s="321"/>
      <c r="EZO227" s="321"/>
      <c r="EZP227" s="321"/>
      <c r="EZQ227" s="321"/>
      <c r="EZR227" s="321"/>
      <c r="EZS227" s="321"/>
      <c r="EZT227" s="321"/>
      <c r="EZU227" s="321"/>
      <c r="EZV227" s="321"/>
      <c r="EZW227" s="321"/>
      <c r="EZX227" s="321"/>
      <c r="EZY227" s="84"/>
      <c r="EZZ227" s="321"/>
      <c r="FAA227" s="321"/>
      <c r="FAB227" s="84"/>
      <c r="FAC227" s="85"/>
      <c r="FAD227" s="84"/>
      <c r="FAE227" s="321"/>
      <c r="FAF227" s="321"/>
      <c r="FAG227" s="321"/>
      <c r="FAH227" s="321"/>
      <c r="FAI227" s="321"/>
      <c r="FAJ227" s="321"/>
      <c r="FAK227" s="321"/>
      <c r="FAL227" s="321"/>
      <c r="FAM227" s="321"/>
      <c r="FAN227" s="321"/>
      <c r="FAO227" s="321"/>
      <c r="FAP227" s="321"/>
      <c r="FAQ227" s="84"/>
      <c r="FAR227" s="321"/>
      <c r="FAS227" s="321"/>
      <c r="FAT227" s="84"/>
      <c r="FAU227" s="85"/>
      <c r="FAV227" s="84"/>
      <c r="FAW227" s="321"/>
      <c r="FAX227" s="321"/>
      <c r="FAY227" s="321"/>
      <c r="FAZ227" s="321"/>
      <c r="FBA227" s="321"/>
      <c r="FBB227" s="321"/>
      <c r="FBC227" s="321"/>
      <c r="FBD227" s="321"/>
      <c r="FBE227" s="321"/>
      <c r="FBF227" s="321"/>
      <c r="FBG227" s="321"/>
      <c r="FBH227" s="321"/>
      <c r="FBI227" s="84"/>
      <c r="FBJ227" s="321"/>
      <c r="FBK227" s="321"/>
      <c r="FBL227" s="84"/>
      <c r="FBM227" s="85"/>
      <c r="FBN227" s="84"/>
      <c r="FBO227" s="321"/>
      <c r="FBP227" s="321"/>
      <c r="FBQ227" s="321"/>
      <c r="FBR227" s="321"/>
      <c r="FBS227" s="321"/>
      <c r="FBT227" s="321"/>
      <c r="FBU227" s="321"/>
      <c r="FBV227" s="321"/>
      <c r="FBW227" s="321"/>
      <c r="FBX227" s="321"/>
      <c r="FBY227" s="321"/>
      <c r="FBZ227" s="321"/>
      <c r="FCA227" s="84"/>
      <c r="FCB227" s="321"/>
      <c r="FCC227" s="321"/>
      <c r="FCD227" s="84"/>
      <c r="FCE227" s="85"/>
      <c r="FCF227" s="84"/>
      <c r="FCG227" s="321"/>
      <c r="FCH227" s="321"/>
      <c r="FCI227" s="321"/>
      <c r="FCJ227" s="321"/>
      <c r="FCK227" s="321"/>
      <c r="FCL227" s="321"/>
      <c r="FCM227" s="321"/>
      <c r="FCN227" s="321"/>
      <c r="FCO227" s="321"/>
      <c r="FCP227" s="321"/>
      <c r="FCQ227" s="321"/>
      <c r="FCR227" s="321"/>
      <c r="FCS227" s="84"/>
      <c r="FCT227" s="321"/>
      <c r="FCU227" s="321"/>
      <c r="FCV227" s="84"/>
      <c r="FCW227" s="85"/>
      <c r="FCX227" s="84"/>
      <c r="FCY227" s="321"/>
      <c r="FCZ227" s="321"/>
      <c r="FDA227" s="321"/>
      <c r="FDB227" s="321"/>
      <c r="FDC227" s="321"/>
      <c r="FDD227" s="321"/>
      <c r="FDE227" s="321"/>
      <c r="FDF227" s="321"/>
      <c r="FDG227" s="321"/>
      <c r="FDH227" s="321"/>
      <c r="FDI227" s="321"/>
      <c r="FDJ227" s="321"/>
      <c r="FDK227" s="84"/>
      <c r="FDL227" s="321"/>
      <c r="FDM227" s="321"/>
      <c r="FDN227" s="84"/>
      <c r="FDO227" s="85"/>
      <c r="FDP227" s="84"/>
      <c r="FDQ227" s="321"/>
      <c r="FDR227" s="321"/>
      <c r="FDS227" s="321"/>
      <c r="FDT227" s="321"/>
      <c r="FDU227" s="321"/>
      <c r="FDV227" s="321"/>
      <c r="FDW227" s="321"/>
      <c r="FDX227" s="321"/>
      <c r="FDY227" s="321"/>
      <c r="FDZ227" s="321"/>
      <c r="FEA227" s="321"/>
      <c r="FEB227" s="321"/>
      <c r="FEC227" s="84"/>
      <c r="FED227" s="321"/>
      <c r="FEE227" s="321"/>
      <c r="FEF227" s="84"/>
      <c r="FEG227" s="85"/>
      <c r="FEH227" s="84"/>
      <c r="FEI227" s="321"/>
      <c r="FEJ227" s="321"/>
      <c r="FEK227" s="321"/>
      <c r="FEL227" s="321"/>
      <c r="FEM227" s="321"/>
      <c r="FEN227" s="321"/>
      <c r="FEO227" s="321"/>
      <c r="FEP227" s="321"/>
      <c r="FEQ227" s="321"/>
      <c r="FER227" s="321"/>
      <c r="FES227" s="321"/>
      <c r="FET227" s="321"/>
      <c r="FEU227" s="84"/>
      <c r="FEV227" s="321"/>
      <c r="FEW227" s="321"/>
      <c r="FEX227" s="84"/>
      <c r="FEY227" s="85"/>
      <c r="FEZ227" s="84"/>
      <c r="FFA227" s="321"/>
      <c r="FFB227" s="321"/>
      <c r="FFC227" s="321"/>
      <c r="FFD227" s="321"/>
      <c r="FFE227" s="321"/>
      <c r="FFF227" s="321"/>
      <c r="FFG227" s="321"/>
      <c r="FFH227" s="321"/>
      <c r="FFI227" s="321"/>
      <c r="FFJ227" s="321"/>
      <c r="FFK227" s="321"/>
      <c r="FFL227" s="321"/>
      <c r="FFM227" s="84"/>
      <c r="FFN227" s="321"/>
      <c r="FFO227" s="321"/>
      <c r="FFP227" s="84"/>
      <c r="FFQ227" s="85"/>
      <c r="FFR227" s="84"/>
      <c r="FFS227" s="321"/>
      <c r="FFT227" s="321"/>
      <c r="FFU227" s="321"/>
      <c r="FFV227" s="321"/>
      <c r="FFW227" s="321"/>
      <c r="FFX227" s="321"/>
      <c r="FFY227" s="321"/>
      <c r="FFZ227" s="321"/>
      <c r="FGA227" s="321"/>
      <c r="FGB227" s="321"/>
      <c r="FGC227" s="321"/>
      <c r="FGD227" s="321"/>
      <c r="FGE227" s="84"/>
      <c r="FGF227" s="321"/>
      <c r="FGG227" s="321"/>
      <c r="FGH227" s="84"/>
      <c r="FGI227" s="85"/>
      <c r="FGJ227" s="84"/>
      <c r="FGK227" s="321"/>
      <c r="FGL227" s="321"/>
      <c r="FGM227" s="321"/>
      <c r="FGN227" s="321"/>
      <c r="FGO227" s="321"/>
      <c r="FGP227" s="321"/>
      <c r="FGQ227" s="321"/>
      <c r="FGR227" s="321"/>
      <c r="FGS227" s="321"/>
      <c r="FGT227" s="321"/>
      <c r="FGU227" s="321"/>
      <c r="FGV227" s="321"/>
      <c r="FGW227" s="84"/>
      <c r="FGX227" s="321"/>
      <c r="FGY227" s="321"/>
      <c r="FGZ227" s="84"/>
      <c r="FHA227" s="85"/>
      <c r="FHB227" s="84"/>
      <c r="FHC227" s="321"/>
      <c r="FHD227" s="321"/>
      <c r="FHE227" s="321"/>
      <c r="FHF227" s="321"/>
      <c r="FHG227" s="321"/>
      <c r="FHH227" s="321"/>
      <c r="FHI227" s="321"/>
      <c r="FHJ227" s="321"/>
      <c r="FHK227" s="321"/>
      <c r="FHL227" s="321"/>
      <c r="FHM227" s="321"/>
      <c r="FHN227" s="321"/>
      <c r="FHO227" s="84"/>
      <c r="FHP227" s="321"/>
      <c r="FHQ227" s="321"/>
      <c r="FHR227" s="84"/>
      <c r="FHS227" s="85"/>
      <c r="FHT227" s="84"/>
      <c r="FHU227" s="321"/>
      <c r="FHV227" s="321"/>
      <c r="FHW227" s="321"/>
      <c r="FHX227" s="321"/>
      <c r="FHY227" s="321"/>
      <c r="FHZ227" s="321"/>
      <c r="FIA227" s="321"/>
      <c r="FIB227" s="321"/>
      <c r="FIC227" s="321"/>
      <c r="FID227" s="321"/>
      <c r="FIE227" s="321"/>
      <c r="FIF227" s="321"/>
      <c r="FIG227" s="84"/>
      <c r="FIH227" s="321"/>
      <c r="FII227" s="321"/>
      <c r="FIJ227" s="84"/>
      <c r="FIK227" s="85"/>
      <c r="FIL227" s="84"/>
      <c r="FIM227" s="321"/>
      <c r="FIN227" s="321"/>
      <c r="FIO227" s="321"/>
      <c r="FIP227" s="321"/>
      <c r="FIQ227" s="321"/>
      <c r="FIR227" s="321"/>
      <c r="FIS227" s="321"/>
      <c r="FIT227" s="321"/>
      <c r="FIU227" s="321"/>
      <c r="FIV227" s="321"/>
      <c r="FIW227" s="321"/>
      <c r="FIX227" s="321"/>
      <c r="FIY227" s="84"/>
      <c r="FIZ227" s="321"/>
      <c r="FJA227" s="321"/>
      <c r="FJB227" s="84"/>
      <c r="FJC227" s="85"/>
      <c r="FJD227" s="84"/>
      <c r="FJE227" s="321"/>
      <c r="FJF227" s="321"/>
      <c r="FJG227" s="321"/>
      <c r="FJH227" s="321"/>
      <c r="FJI227" s="321"/>
      <c r="FJJ227" s="321"/>
      <c r="FJK227" s="321"/>
      <c r="FJL227" s="321"/>
      <c r="FJM227" s="321"/>
      <c r="FJN227" s="321"/>
      <c r="FJO227" s="321"/>
      <c r="FJP227" s="321"/>
      <c r="FJQ227" s="84"/>
      <c r="FJR227" s="321"/>
      <c r="FJS227" s="321"/>
      <c r="FJT227" s="84"/>
      <c r="FJU227" s="85"/>
      <c r="FJV227" s="84"/>
      <c r="FJW227" s="321"/>
      <c r="FJX227" s="321"/>
      <c r="FJY227" s="321"/>
      <c r="FJZ227" s="321"/>
      <c r="FKA227" s="321"/>
      <c r="FKB227" s="321"/>
      <c r="FKC227" s="321"/>
      <c r="FKD227" s="321"/>
      <c r="FKE227" s="321"/>
      <c r="FKF227" s="321"/>
      <c r="FKG227" s="321"/>
      <c r="FKH227" s="321"/>
      <c r="FKI227" s="84"/>
      <c r="FKJ227" s="321"/>
      <c r="FKK227" s="321"/>
      <c r="FKL227" s="84"/>
      <c r="FKM227" s="85"/>
      <c r="FKN227" s="84"/>
      <c r="FKO227" s="321"/>
      <c r="FKP227" s="321"/>
      <c r="FKQ227" s="321"/>
      <c r="FKR227" s="321"/>
      <c r="FKS227" s="321"/>
      <c r="FKT227" s="321"/>
      <c r="FKU227" s="321"/>
      <c r="FKV227" s="321"/>
      <c r="FKW227" s="321"/>
      <c r="FKX227" s="321"/>
      <c r="FKY227" s="321"/>
      <c r="FKZ227" s="321"/>
      <c r="FLA227" s="84"/>
      <c r="FLB227" s="321"/>
      <c r="FLC227" s="321"/>
      <c r="FLD227" s="84"/>
      <c r="FLE227" s="85"/>
      <c r="FLF227" s="84"/>
      <c r="FLG227" s="321"/>
      <c r="FLH227" s="321"/>
      <c r="FLI227" s="321"/>
      <c r="FLJ227" s="321"/>
      <c r="FLK227" s="321"/>
      <c r="FLL227" s="321"/>
      <c r="FLM227" s="321"/>
      <c r="FLN227" s="321"/>
      <c r="FLO227" s="321"/>
      <c r="FLP227" s="321"/>
      <c r="FLQ227" s="321"/>
      <c r="FLR227" s="321"/>
      <c r="FLS227" s="84"/>
      <c r="FLT227" s="321"/>
      <c r="FLU227" s="321"/>
      <c r="FLV227" s="84"/>
      <c r="FLW227" s="85"/>
      <c r="FLX227" s="84"/>
      <c r="FLY227" s="321"/>
      <c r="FLZ227" s="321"/>
      <c r="FMA227" s="321"/>
      <c r="FMB227" s="321"/>
      <c r="FMC227" s="321"/>
      <c r="FMD227" s="321"/>
      <c r="FME227" s="321"/>
      <c r="FMF227" s="321"/>
      <c r="FMG227" s="321"/>
      <c r="FMH227" s="321"/>
      <c r="FMI227" s="321"/>
      <c r="FMJ227" s="321"/>
      <c r="FMK227" s="84"/>
      <c r="FML227" s="321"/>
      <c r="FMM227" s="321"/>
      <c r="FMN227" s="84"/>
      <c r="FMO227" s="85"/>
      <c r="FMP227" s="84"/>
      <c r="FMQ227" s="321"/>
      <c r="FMR227" s="321"/>
      <c r="FMS227" s="321"/>
      <c r="FMT227" s="321"/>
      <c r="FMU227" s="321"/>
      <c r="FMV227" s="321"/>
      <c r="FMW227" s="321"/>
      <c r="FMX227" s="321"/>
      <c r="FMY227" s="321"/>
      <c r="FMZ227" s="321"/>
      <c r="FNA227" s="321"/>
      <c r="FNB227" s="321"/>
      <c r="FNC227" s="84"/>
      <c r="FND227" s="321"/>
      <c r="FNE227" s="321"/>
      <c r="FNF227" s="84"/>
      <c r="FNG227" s="85"/>
      <c r="FNH227" s="84"/>
      <c r="FNI227" s="321"/>
      <c r="FNJ227" s="321"/>
      <c r="FNK227" s="321"/>
      <c r="FNL227" s="321"/>
      <c r="FNM227" s="321"/>
      <c r="FNN227" s="321"/>
      <c r="FNO227" s="321"/>
      <c r="FNP227" s="321"/>
      <c r="FNQ227" s="321"/>
      <c r="FNR227" s="321"/>
      <c r="FNS227" s="321"/>
      <c r="FNT227" s="321"/>
      <c r="FNU227" s="84"/>
      <c r="FNV227" s="321"/>
      <c r="FNW227" s="321"/>
      <c r="FNX227" s="84"/>
      <c r="FNY227" s="85"/>
      <c r="FNZ227" s="84"/>
      <c r="FOA227" s="321"/>
      <c r="FOB227" s="321"/>
      <c r="FOC227" s="321"/>
      <c r="FOD227" s="321"/>
      <c r="FOE227" s="321"/>
      <c r="FOF227" s="321"/>
      <c r="FOG227" s="321"/>
      <c r="FOH227" s="321"/>
      <c r="FOI227" s="321"/>
      <c r="FOJ227" s="321"/>
      <c r="FOK227" s="321"/>
      <c r="FOL227" s="321"/>
      <c r="FOM227" s="84"/>
      <c r="FON227" s="321"/>
      <c r="FOO227" s="321"/>
      <c r="FOP227" s="84"/>
      <c r="FOQ227" s="85"/>
      <c r="FOR227" s="84"/>
      <c r="FOS227" s="321"/>
      <c r="FOT227" s="321"/>
      <c r="FOU227" s="321"/>
      <c r="FOV227" s="321"/>
      <c r="FOW227" s="321"/>
      <c r="FOX227" s="321"/>
      <c r="FOY227" s="321"/>
      <c r="FOZ227" s="321"/>
      <c r="FPA227" s="321"/>
      <c r="FPB227" s="321"/>
      <c r="FPC227" s="321"/>
      <c r="FPD227" s="321"/>
      <c r="FPE227" s="84"/>
      <c r="FPF227" s="321"/>
      <c r="FPG227" s="321"/>
      <c r="FPH227" s="84"/>
      <c r="FPI227" s="85"/>
      <c r="FPJ227" s="84"/>
      <c r="FPK227" s="321"/>
      <c r="FPL227" s="321"/>
      <c r="FPM227" s="321"/>
      <c r="FPN227" s="321"/>
      <c r="FPO227" s="321"/>
      <c r="FPP227" s="321"/>
      <c r="FPQ227" s="321"/>
      <c r="FPR227" s="321"/>
      <c r="FPS227" s="321"/>
      <c r="FPT227" s="321"/>
      <c r="FPU227" s="321"/>
      <c r="FPV227" s="321"/>
      <c r="FPW227" s="84"/>
      <c r="FPX227" s="321"/>
      <c r="FPY227" s="321"/>
      <c r="FPZ227" s="84"/>
      <c r="FQA227" s="85"/>
      <c r="FQB227" s="84"/>
      <c r="FQC227" s="321"/>
      <c r="FQD227" s="321"/>
      <c r="FQE227" s="321"/>
      <c r="FQF227" s="321"/>
      <c r="FQG227" s="321"/>
      <c r="FQH227" s="321"/>
      <c r="FQI227" s="321"/>
      <c r="FQJ227" s="321"/>
      <c r="FQK227" s="321"/>
      <c r="FQL227" s="321"/>
      <c r="FQM227" s="321"/>
      <c r="FQN227" s="321"/>
      <c r="FQO227" s="84"/>
      <c r="FQP227" s="321"/>
      <c r="FQQ227" s="321"/>
      <c r="FQR227" s="84"/>
      <c r="FQS227" s="85"/>
      <c r="FQT227" s="84"/>
      <c r="FQU227" s="321"/>
      <c r="FQV227" s="321"/>
      <c r="FQW227" s="321"/>
      <c r="FQX227" s="321"/>
      <c r="FQY227" s="321"/>
      <c r="FQZ227" s="321"/>
      <c r="FRA227" s="321"/>
      <c r="FRB227" s="321"/>
      <c r="FRC227" s="321"/>
      <c r="FRD227" s="321"/>
      <c r="FRE227" s="321"/>
      <c r="FRF227" s="321"/>
      <c r="FRG227" s="84"/>
      <c r="FRH227" s="321"/>
      <c r="FRI227" s="321"/>
      <c r="FRJ227" s="84"/>
      <c r="FRK227" s="85"/>
      <c r="FRL227" s="84"/>
      <c r="FRM227" s="321"/>
      <c r="FRN227" s="321"/>
      <c r="FRO227" s="321"/>
      <c r="FRP227" s="321"/>
      <c r="FRQ227" s="321"/>
      <c r="FRR227" s="321"/>
      <c r="FRS227" s="321"/>
      <c r="FRT227" s="321"/>
      <c r="FRU227" s="321"/>
      <c r="FRV227" s="321"/>
      <c r="FRW227" s="321"/>
      <c r="FRX227" s="321"/>
      <c r="FRY227" s="84"/>
      <c r="FRZ227" s="321"/>
      <c r="FSA227" s="321"/>
      <c r="FSB227" s="84"/>
      <c r="FSC227" s="85"/>
      <c r="FSD227" s="84"/>
      <c r="FSE227" s="321"/>
      <c r="FSF227" s="321"/>
      <c r="FSG227" s="321"/>
      <c r="FSH227" s="321"/>
      <c r="FSI227" s="321"/>
      <c r="FSJ227" s="321"/>
      <c r="FSK227" s="321"/>
      <c r="FSL227" s="321"/>
      <c r="FSM227" s="321"/>
      <c r="FSN227" s="321"/>
      <c r="FSO227" s="321"/>
      <c r="FSP227" s="321"/>
      <c r="FSQ227" s="84"/>
      <c r="FSR227" s="321"/>
      <c r="FSS227" s="321"/>
      <c r="FST227" s="84"/>
      <c r="FSU227" s="85"/>
      <c r="FSV227" s="84"/>
      <c r="FSW227" s="321"/>
      <c r="FSX227" s="321"/>
      <c r="FSY227" s="321"/>
      <c r="FSZ227" s="321"/>
      <c r="FTA227" s="321"/>
      <c r="FTB227" s="321"/>
      <c r="FTC227" s="321"/>
      <c r="FTD227" s="321"/>
      <c r="FTE227" s="321"/>
      <c r="FTF227" s="321"/>
      <c r="FTG227" s="321"/>
      <c r="FTH227" s="321"/>
      <c r="FTI227" s="84"/>
      <c r="FTJ227" s="321"/>
      <c r="FTK227" s="321"/>
      <c r="FTL227" s="84"/>
      <c r="FTM227" s="85"/>
      <c r="FTN227" s="84"/>
      <c r="FTO227" s="321"/>
      <c r="FTP227" s="321"/>
      <c r="FTQ227" s="321"/>
      <c r="FTR227" s="321"/>
      <c r="FTS227" s="321"/>
      <c r="FTT227" s="321"/>
      <c r="FTU227" s="321"/>
      <c r="FTV227" s="321"/>
      <c r="FTW227" s="321"/>
      <c r="FTX227" s="321"/>
      <c r="FTY227" s="321"/>
      <c r="FTZ227" s="321"/>
      <c r="FUA227" s="84"/>
      <c r="FUB227" s="321"/>
      <c r="FUC227" s="321"/>
      <c r="FUD227" s="84"/>
      <c r="FUE227" s="85"/>
      <c r="FUF227" s="84"/>
      <c r="FUG227" s="321"/>
      <c r="FUH227" s="321"/>
      <c r="FUI227" s="321"/>
      <c r="FUJ227" s="321"/>
      <c r="FUK227" s="321"/>
      <c r="FUL227" s="321"/>
      <c r="FUM227" s="321"/>
      <c r="FUN227" s="321"/>
      <c r="FUO227" s="321"/>
      <c r="FUP227" s="321"/>
      <c r="FUQ227" s="321"/>
      <c r="FUR227" s="321"/>
      <c r="FUS227" s="84"/>
      <c r="FUT227" s="321"/>
      <c r="FUU227" s="321"/>
      <c r="FUV227" s="84"/>
      <c r="FUW227" s="85"/>
      <c r="FUX227" s="84"/>
      <c r="FUY227" s="321"/>
      <c r="FUZ227" s="321"/>
      <c r="FVA227" s="321"/>
      <c r="FVB227" s="321"/>
      <c r="FVC227" s="321"/>
      <c r="FVD227" s="321"/>
      <c r="FVE227" s="321"/>
      <c r="FVF227" s="321"/>
      <c r="FVG227" s="321"/>
      <c r="FVH227" s="321"/>
      <c r="FVI227" s="321"/>
      <c r="FVJ227" s="321"/>
      <c r="FVK227" s="84"/>
      <c r="FVL227" s="321"/>
      <c r="FVM227" s="321"/>
      <c r="FVN227" s="84"/>
      <c r="FVO227" s="85"/>
      <c r="FVP227" s="84"/>
      <c r="FVQ227" s="321"/>
      <c r="FVR227" s="321"/>
      <c r="FVS227" s="321"/>
      <c r="FVT227" s="321"/>
      <c r="FVU227" s="321"/>
      <c r="FVV227" s="321"/>
      <c r="FVW227" s="321"/>
      <c r="FVX227" s="321"/>
      <c r="FVY227" s="321"/>
      <c r="FVZ227" s="321"/>
      <c r="FWA227" s="321"/>
      <c r="FWB227" s="321"/>
      <c r="FWC227" s="84"/>
      <c r="FWD227" s="321"/>
      <c r="FWE227" s="321"/>
      <c r="FWF227" s="84"/>
      <c r="FWG227" s="85"/>
      <c r="FWH227" s="84"/>
      <c r="FWI227" s="321"/>
      <c r="FWJ227" s="321"/>
      <c r="FWK227" s="321"/>
      <c r="FWL227" s="321"/>
      <c r="FWM227" s="321"/>
      <c r="FWN227" s="321"/>
      <c r="FWO227" s="321"/>
      <c r="FWP227" s="321"/>
      <c r="FWQ227" s="321"/>
      <c r="FWR227" s="321"/>
      <c r="FWS227" s="321"/>
      <c r="FWT227" s="321"/>
      <c r="FWU227" s="84"/>
      <c r="FWV227" s="321"/>
      <c r="FWW227" s="321"/>
      <c r="FWX227" s="84"/>
      <c r="FWY227" s="85"/>
      <c r="FWZ227" s="84"/>
      <c r="FXA227" s="321"/>
      <c r="FXB227" s="321"/>
      <c r="FXC227" s="321"/>
      <c r="FXD227" s="321"/>
      <c r="FXE227" s="321"/>
      <c r="FXF227" s="321"/>
      <c r="FXG227" s="321"/>
      <c r="FXH227" s="321"/>
      <c r="FXI227" s="321"/>
      <c r="FXJ227" s="321"/>
      <c r="FXK227" s="321"/>
      <c r="FXL227" s="321"/>
      <c r="FXM227" s="84"/>
      <c r="FXN227" s="321"/>
      <c r="FXO227" s="321"/>
      <c r="FXP227" s="84"/>
      <c r="FXQ227" s="85"/>
      <c r="FXR227" s="84"/>
      <c r="FXS227" s="321"/>
      <c r="FXT227" s="321"/>
      <c r="FXU227" s="321"/>
      <c r="FXV227" s="321"/>
      <c r="FXW227" s="321"/>
      <c r="FXX227" s="321"/>
      <c r="FXY227" s="321"/>
      <c r="FXZ227" s="321"/>
      <c r="FYA227" s="321"/>
      <c r="FYB227" s="321"/>
      <c r="FYC227" s="321"/>
      <c r="FYD227" s="321"/>
      <c r="FYE227" s="84"/>
      <c r="FYF227" s="321"/>
      <c r="FYG227" s="321"/>
      <c r="FYH227" s="84"/>
      <c r="FYI227" s="85"/>
      <c r="FYJ227" s="84"/>
      <c r="FYK227" s="321"/>
      <c r="FYL227" s="321"/>
      <c r="FYM227" s="321"/>
      <c r="FYN227" s="321"/>
      <c r="FYO227" s="321"/>
      <c r="FYP227" s="321"/>
      <c r="FYQ227" s="321"/>
      <c r="FYR227" s="321"/>
      <c r="FYS227" s="321"/>
      <c r="FYT227" s="321"/>
      <c r="FYU227" s="321"/>
      <c r="FYV227" s="321"/>
      <c r="FYW227" s="84"/>
      <c r="FYX227" s="321"/>
      <c r="FYY227" s="321"/>
      <c r="FYZ227" s="84"/>
      <c r="FZA227" s="85"/>
      <c r="FZB227" s="84"/>
      <c r="FZC227" s="321"/>
      <c r="FZD227" s="321"/>
      <c r="FZE227" s="321"/>
      <c r="FZF227" s="321"/>
      <c r="FZG227" s="321"/>
      <c r="FZH227" s="321"/>
      <c r="FZI227" s="321"/>
      <c r="FZJ227" s="321"/>
      <c r="FZK227" s="321"/>
      <c r="FZL227" s="321"/>
      <c r="FZM227" s="321"/>
      <c r="FZN227" s="321"/>
      <c r="FZO227" s="84"/>
      <c r="FZP227" s="321"/>
      <c r="FZQ227" s="321"/>
      <c r="FZR227" s="84"/>
      <c r="FZS227" s="85"/>
      <c r="FZT227" s="84"/>
      <c r="FZU227" s="321"/>
      <c r="FZV227" s="321"/>
      <c r="FZW227" s="321"/>
      <c r="FZX227" s="321"/>
      <c r="FZY227" s="321"/>
      <c r="FZZ227" s="321"/>
      <c r="GAA227" s="321"/>
      <c r="GAB227" s="321"/>
      <c r="GAC227" s="321"/>
      <c r="GAD227" s="321"/>
      <c r="GAE227" s="321"/>
      <c r="GAF227" s="321"/>
      <c r="GAG227" s="84"/>
      <c r="GAH227" s="321"/>
      <c r="GAI227" s="321"/>
      <c r="GAJ227" s="84"/>
      <c r="GAK227" s="85"/>
      <c r="GAL227" s="84"/>
      <c r="GAM227" s="321"/>
      <c r="GAN227" s="321"/>
      <c r="GAO227" s="321"/>
      <c r="GAP227" s="321"/>
      <c r="GAQ227" s="321"/>
      <c r="GAR227" s="321"/>
      <c r="GAS227" s="321"/>
      <c r="GAT227" s="321"/>
      <c r="GAU227" s="321"/>
      <c r="GAV227" s="321"/>
      <c r="GAW227" s="321"/>
      <c r="GAX227" s="321"/>
      <c r="GAY227" s="84"/>
      <c r="GAZ227" s="321"/>
      <c r="GBA227" s="321"/>
      <c r="GBB227" s="84"/>
      <c r="GBC227" s="85"/>
      <c r="GBD227" s="84"/>
      <c r="GBE227" s="321"/>
      <c r="GBF227" s="321"/>
      <c r="GBG227" s="321"/>
      <c r="GBH227" s="321"/>
      <c r="GBI227" s="321"/>
      <c r="GBJ227" s="321"/>
      <c r="GBK227" s="321"/>
      <c r="GBL227" s="321"/>
      <c r="GBM227" s="321"/>
      <c r="GBN227" s="321"/>
      <c r="GBO227" s="321"/>
      <c r="GBP227" s="321"/>
      <c r="GBQ227" s="84"/>
      <c r="GBR227" s="321"/>
      <c r="GBS227" s="321"/>
      <c r="GBT227" s="84"/>
      <c r="GBU227" s="85"/>
      <c r="GBV227" s="84"/>
      <c r="GBW227" s="321"/>
      <c r="GBX227" s="321"/>
      <c r="GBY227" s="321"/>
      <c r="GBZ227" s="321"/>
      <c r="GCA227" s="321"/>
      <c r="GCB227" s="321"/>
      <c r="GCC227" s="321"/>
      <c r="GCD227" s="321"/>
      <c r="GCE227" s="321"/>
      <c r="GCF227" s="321"/>
      <c r="GCG227" s="321"/>
      <c r="GCH227" s="321"/>
      <c r="GCI227" s="84"/>
      <c r="GCJ227" s="321"/>
      <c r="GCK227" s="321"/>
      <c r="GCL227" s="84"/>
      <c r="GCM227" s="85"/>
      <c r="GCN227" s="84"/>
      <c r="GCO227" s="321"/>
      <c r="GCP227" s="321"/>
      <c r="GCQ227" s="321"/>
      <c r="GCR227" s="321"/>
      <c r="GCS227" s="321"/>
      <c r="GCT227" s="321"/>
      <c r="GCU227" s="321"/>
      <c r="GCV227" s="321"/>
      <c r="GCW227" s="321"/>
      <c r="GCX227" s="321"/>
      <c r="GCY227" s="321"/>
      <c r="GCZ227" s="321"/>
      <c r="GDA227" s="84"/>
      <c r="GDB227" s="321"/>
      <c r="GDC227" s="321"/>
      <c r="GDD227" s="84"/>
      <c r="GDE227" s="85"/>
      <c r="GDF227" s="84"/>
      <c r="GDG227" s="321"/>
      <c r="GDH227" s="321"/>
      <c r="GDI227" s="321"/>
      <c r="GDJ227" s="321"/>
      <c r="GDK227" s="321"/>
      <c r="GDL227" s="321"/>
      <c r="GDM227" s="321"/>
      <c r="GDN227" s="321"/>
      <c r="GDO227" s="321"/>
      <c r="GDP227" s="321"/>
      <c r="GDQ227" s="321"/>
      <c r="GDR227" s="321"/>
      <c r="GDS227" s="84"/>
      <c r="GDT227" s="321"/>
      <c r="GDU227" s="321"/>
      <c r="GDV227" s="84"/>
      <c r="GDW227" s="85"/>
      <c r="GDX227" s="84"/>
      <c r="GDY227" s="321"/>
      <c r="GDZ227" s="321"/>
      <c r="GEA227" s="321"/>
      <c r="GEB227" s="321"/>
      <c r="GEC227" s="321"/>
      <c r="GED227" s="321"/>
      <c r="GEE227" s="321"/>
      <c r="GEF227" s="321"/>
      <c r="GEG227" s="321"/>
      <c r="GEH227" s="321"/>
      <c r="GEI227" s="321"/>
      <c r="GEJ227" s="321"/>
      <c r="GEK227" s="84"/>
      <c r="GEL227" s="321"/>
      <c r="GEM227" s="321"/>
      <c r="GEN227" s="84"/>
      <c r="GEO227" s="85"/>
      <c r="GEP227" s="84"/>
      <c r="GEQ227" s="321"/>
      <c r="GER227" s="321"/>
      <c r="GES227" s="321"/>
      <c r="GET227" s="321"/>
      <c r="GEU227" s="321"/>
      <c r="GEV227" s="321"/>
      <c r="GEW227" s="321"/>
      <c r="GEX227" s="321"/>
      <c r="GEY227" s="321"/>
      <c r="GEZ227" s="321"/>
      <c r="GFA227" s="321"/>
      <c r="GFB227" s="321"/>
      <c r="GFC227" s="84"/>
      <c r="GFD227" s="321"/>
      <c r="GFE227" s="321"/>
      <c r="GFF227" s="84"/>
      <c r="GFG227" s="85"/>
      <c r="GFH227" s="84"/>
      <c r="GFI227" s="321"/>
      <c r="GFJ227" s="321"/>
      <c r="GFK227" s="321"/>
      <c r="GFL227" s="321"/>
      <c r="GFM227" s="321"/>
      <c r="GFN227" s="321"/>
      <c r="GFO227" s="321"/>
      <c r="GFP227" s="321"/>
      <c r="GFQ227" s="321"/>
      <c r="GFR227" s="321"/>
      <c r="GFS227" s="321"/>
      <c r="GFT227" s="321"/>
      <c r="GFU227" s="84"/>
      <c r="GFV227" s="321"/>
      <c r="GFW227" s="321"/>
      <c r="GFX227" s="84"/>
      <c r="GFY227" s="85"/>
      <c r="GFZ227" s="84"/>
      <c r="GGA227" s="321"/>
      <c r="GGB227" s="321"/>
      <c r="GGC227" s="321"/>
      <c r="GGD227" s="321"/>
      <c r="GGE227" s="321"/>
      <c r="GGF227" s="321"/>
      <c r="GGG227" s="321"/>
      <c r="GGH227" s="321"/>
      <c r="GGI227" s="321"/>
      <c r="GGJ227" s="321"/>
      <c r="GGK227" s="321"/>
      <c r="GGL227" s="321"/>
      <c r="GGM227" s="84"/>
      <c r="GGN227" s="321"/>
      <c r="GGO227" s="321"/>
      <c r="GGP227" s="84"/>
      <c r="GGQ227" s="85"/>
      <c r="GGR227" s="84"/>
      <c r="GGS227" s="321"/>
      <c r="GGT227" s="321"/>
      <c r="GGU227" s="321"/>
      <c r="GGV227" s="321"/>
      <c r="GGW227" s="321"/>
      <c r="GGX227" s="321"/>
      <c r="GGY227" s="321"/>
      <c r="GGZ227" s="321"/>
      <c r="GHA227" s="321"/>
      <c r="GHB227" s="321"/>
      <c r="GHC227" s="321"/>
      <c r="GHD227" s="321"/>
      <c r="GHE227" s="84"/>
      <c r="GHF227" s="321"/>
      <c r="GHG227" s="321"/>
      <c r="GHH227" s="84"/>
      <c r="GHI227" s="85"/>
      <c r="GHJ227" s="84"/>
      <c r="GHK227" s="321"/>
      <c r="GHL227" s="321"/>
      <c r="GHM227" s="321"/>
      <c r="GHN227" s="321"/>
      <c r="GHO227" s="321"/>
      <c r="GHP227" s="321"/>
      <c r="GHQ227" s="321"/>
      <c r="GHR227" s="321"/>
      <c r="GHS227" s="321"/>
      <c r="GHT227" s="321"/>
      <c r="GHU227" s="321"/>
      <c r="GHV227" s="321"/>
      <c r="GHW227" s="84"/>
      <c r="GHX227" s="321"/>
      <c r="GHY227" s="321"/>
      <c r="GHZ227" s="84"/>
      <c r="GIA227" s="85"/>
      <c r="GIB227" s="84"/>
      <c r="GIC227" s="321"/>
      <c r="GID227" s="321"/>
      <c r="GIE227" s="321"/>
      <c r="GIF227" s="321"/>
      <c r="GIG227" s="321"/>
      <c r="GIH227" s="321"/>
      <c r="GII227" s="321"/>
      <c r="GIJ227" s="321"/>
      <c r="GIK227" s="321"/>
      <c r="GIL227" s="321"/>
      <c r="GIM227" s="321"/>
      <c r="GIN227" s="321"/>
      <c r="GIO227" s="84"/>
      <c r="GIP227" s="321"/>
      <c r="GIQ227" s="321"/>
      <c r="GIR227" s="84"/>
      <c r="GIS227" s="85"/>
      <c r="GIT227" s="84"/>
      <c r="GIU227" s="321"/>
      <c r="GIV227" s="321"/>
      <c r="GIW227" s="321"/>
      <c r="GIX227" s="321"/>
      <c r="GIY227" s="321"/>
      <c r="GIZ227" s="321"/>
      <c r="GJA227" s="321"/>
      <c r="GJB227" s="321"/>
      <c r="GJC227" s="321"/>
      <c r="GJD227" s="321"/>
      <c r="GJE227" s="321"/>
      <c r="GJF227" s="321"/>
      <c r="GJG227" s="84"/>
      <c r="GJH227" s="321"/>
      <c r="GJI227" s="321"/>
      <c r="GJJ227" s="84"/>
      <c r="GJK227" s="85"/>
      <c r="GJL227" s="84"/>
      <c r="GJM227" s="321"/>
      <c r="GJN227" s="321"/>
      <c r="GJO227" s="321"/>
      <c r="GJP227" s="321"/>
      <c r="GJQ227" s="321"/>
      <c r="GJR227" s="321"/>
      <c r="GJS227" s="321"/>
      <c r="GJT227" s="321"/>
      <c r="GJU227" s="321"/>
      <c r="GJV227" s="321"/>
      <c r="GJW227" s="321"/>
      <c r="GJX227" s="321"/>
      <c r="GJY227" s="84"/>
      <c r="GJZ227" s="321"/>
      <c r="GKA227" s="321"/>
      <c r="GKB227" s="84"/>
      <c r="GKC227" s="85"/>
      <c r="GKD227" s="84"/>
      <c r="GKE227" s="321"/>
      <c r="GKF227" s="321"/>
      <c r="GKG227" s="321"/>
      <c r="GKH227" s="321"/>
      <c r="GKI227" s="321"/>
      <c r="GKJ227" s="321"/>
      <c r="GKK227" s="321"/>
      <c r="GKL227" s="321"/>
      <c r="GKM227" s="321"/>
      <c r="GKN227" s="321"/>
      <c r="GKO227" s="321"/>
      <c r="GKP227" s="321"/>
      <c r="GKQ227" s="84"/>
      <c r="GKR227" s="321"/>
      <c r="GKS227" s="321"/>
      <c r="GKT227" s="84"/>
      <c r="GKU227" s="85"/>
      <c r="GKV227" s="84"/>
      <c r="GKW227" s="321"/>
      <c r="GKX227" s="321"/>
      <c r="GKY227" s="321"/>
      <c r="GKZ227" s="321"/>
      <c r="GLA227" s="321"/>
      <c r="GLB227" s="321"/>
      <c r="GLC227" s="321"/>
      <c r="GLD227" s="321"/>
      <c r="GLE227" s="321"/>
      <c r="GLF227" s="321"/>
      <c r="GLG227" s="321"/>
      <c r="GLH227" s="321"/>
      <c r="GLI227" s="84"/>
      <c r="GLJ227" s="321"/>
      <c r="GLK227" s="321"/>
      <c r="GLL227" s="84"/>
      <c r="GLM227" s="85"/>
      <c r="GLN227" s="84"/>
      <c r="GLO227" s="321"/>
      <c r="GLP227" s="321"/>
      <c r="GLQ227" s="321"/>
      <c r="GLR227" s="321"/>
      <c r="GLS227" s="321"/>
      <c r="GLT227" s="321"/>
      <c r="GLU227" s="321"/>
      <c r="GLV227" s="321"/>
      <c r="GLW227" s="321"/>
      <c r="GLX227" s="321"/>
      <c r="GLY227" s="321"/>
      <c r="GLZ227" s="321"/>
      <c r="GMA227" s="84"/>
      <c r="GMB227" s="321"/>
      <c r="GMC227" s="321"/>
      <c r="GMD227" s="84"/>
      <c r="GME227" s="85"/>
      <c r="GMF227" s="84"/>
      <c r="GMG227" s="321"/>
      <c r="GMH227" s="321"/>
      <c r="GMI227" s="321"/>
      <c r="GMJ227" s="321"/>
      <c r="GMK227" s="321"/>
      <c r="GML227" s="321"/>
      <c r="GMM227" s="321"/>
      <c r="GMN227" s="321"/>
      <c r="GMO227" s="321"/>
      <c r="GMP227" s="321"/>
      <c r="GMQ227" s="321"/>
      <c r="GMR227" s="321"/>
      <c r="GMS227" s="84"/>
      <c r="GMT227" s="321"/>
      <c r="GMU227" s="321"/>
      <c r="GMV227" s="84"/>
      <c r="GMW227" s="85"/>
      <c r="GMX227" s="84"/>
      <c r="GMY227" s="321"/>
      <c r="GMZ227" s="321"/>
      <c r="GNA227" s="321"/>
      <c r="GNB227" s="321"/>
      <c r="GNC227" s="321"/>
      <c r="GND227" s="321"/>
      <c r="GNE227" s="321"/>
      <c r="GNF227" s="321"/>
      <c r="GNG227" s="321"/>
      <c r="GNH227" s="321"/>
      <c r="GNI227" s="321"/>
      <c r="GNJ227" s="321"/>
      <c r="GNK227" s="84"/>
      <c r="GNL227" s="321"/>
      <c r="GNM227" s="321"/>
      <c r="GNN227" s="84"/>
      <c r="GNO227" s="85"/>
      <c r="GNP227" s="84"/>
      <c r="GNQ227" s="321"/>
      <c r="GNR227" s="321"/>
      <c r="GNS227" s="321"/>
      <c r="GNT227" s="321"/>
      <c r="GNU227" s="321"/>
      <c r="GNV227" s="321"/>
      <c r="GNW227" s="321"/>
      <c r="GNX227" s="321"/>
      <c r="GNY227" s="321"/>
      <c r="GNZ227" s="321"/>
      <c r="GOA227" s="321"/>
      <c r="GOB227" s="321"/>
      <c r="GOC227" s="84"/>
      <c r="GOD227" s="321"/>
      <c r="GOE227" s="321"/>
      <c r="GOF227" s="84"/>
      <c r="GOG227" s="85"/>
      <c r="GOH227" s="84"/>
      <c r="GOI227" s="321"/>
      <c r="GOJ227" s="321"/>
      <c r="GOK227" s="321"/>
      <c r="GOL227" s="321"/>
      <c r="GOM227" s="321"/>
      <c r="GON227" s="321"/>
      <c r="GOO227" s="321"/>
      <c r="GOP227" s="321"/>
      <c r="GOQ227" s="321"/>
      <c r="GOR227" s="321"/>
      <c r="GOS227" s="321"/>
      <c r="GOT227" s="321"/>
      <c r="GOU227" s="84"/>
      <c r="GOV227" s="321"/>
      <c r="GOW227" s="321"/>
      <c r="GOX227" s="84"/>
      <c r="GOY227" s="85"/>
      <c r="GOZ227" s="84"/>
      <c r="GPA227" s="321"/>
      <c r="GPB227" s="321"/>
      <c r="GPC227" s="321"/>
      <c r="GPD227" s="321"/>
      <c r="GPE227" s="321"/>
      <c r="GPF227" s="321"/>
      <c r="GPG227" s="321"/>
      <c r="GPH227" s="321"/>
      <c r="GPI227" s="321"/>
      <c r="GPJ227" s="321"/>
      <c r="GPK227" s="321"/>
      <c r="GPL227" s="321"/>
      <c r="GPM227" s="84"/>
      <c r="GPN227" s="321"/>
      <c r="GPO227" s="321"/>
      <c r="GPP227" s="84"/>
      <c r="GPQ227" s="85"/>
      <c r="GPR227" s="84"/>
      <c r="GPS227" s="321"/>
      <c r="GPT227" s="321"/>
      <c r="GPU227" s="321"/>
      <c r="GPV227" s="321"/>
      <c r="GPW227" s="321"/>
      <c r="GPX227" s="321"/>
      <c r="GPY227" s="321"/>
      <c r="GPZ227" s="321"/>
      <c r="GQA227" s="321"/>
      <c r="GQB227" s="321"/>
      <c r="GQC227" s="321"/>
      <c r="GQD227" s="321"/>
      <c r="GQE227" s="84"/>
      <c r="GQF227" s="321"/>
      <c r="GQG227" s="321"/>
      <c r="GQH227" s="84"/>
      <c r="GQI227" s="85"/>
      <c r="GQJ227" s="84"/>
      <c r="GQK227" s="321"/>
      <c r="GQL227" s="321"/>
      <c r="GQM227" s="321"/>
      <c r="GQN227" s="321"/>
      <c r="GQO227" s="321"/>
      <c r="GQP227" s="321"/>
      <c r="GQQ227" s="321"/>
      <c r="GQR227" s="321"/>
      <c r="GQS227" s="321"/>
      <c r="GQT227" s="321"/>
      <c r="GQU227" s="321"/>
      <c r="GQV227" s="321"/>
      <c r="GQW227" s="84"/>
      <c r="GQX227" s="321"/>
      <c r="GQY227" s="321"/>
      <c r="GQZ227" s="84"/>
      <c r="GRA227" s="85"/>
      <c r="GRB227" s="84"/>
      <c r="GRC227" s="321"/>
      <c r="GRD227" s="321"/>
      <c r="GRE227" s="321"/>
      <c r="GRF227" s="321"/>
      <c r="GRG227" s="321"/>
      <c r="GRH227" s="321"/>
      <c r="GRI227" s="321"/>
      <c r="GRJ227" s="321"/>
      <c r="GRK227" s="321"/>
      <c r="GRL227" s="321"/>
      <c r="GRM227" s="321"/>
      <c r="GRN227" s="321"/>
      <c r="GRO227" s="84"/>
      <c r="GRP227" s="321"/>
      <c r="GRQ227" s="321"/>
      <c r="GRR227" s="84"/>
      <c r="GRS227" s="85"/>
      <c r="GRT227" s="84"/>
      <c r="GRU227" s="321"/>
      <c r="GRV227" s="321"/>
      <c r="GRW227" s="321"/>
      <c r="GRX227" s="321"/>
      <c r="GRY227" s="321"/>
      <c r="GRZ227" s="321"/>
      <c r="GSA227" s="321"/>
      <c r="GSB227" s="321"/>
      <c r="GSC227" s="321"/>
      <c r="GSD227" s="321"/>
      <c r="GSE227" s="321"/>
      <c r="GSF227" s="321"/>
      <c r="GSG227" s="84"/>
      <c r="GSH227" s="321"/>
      <c r="GSI227" s="321"/>
      <c r="GSJ227" s="84"/>
      <c r="GSK227" s="85"/>
      <c r="GSL227" s="84"/>
      <c r="GSM227" s="321"/>
      <c r="GSN227" s="321"/>
      <c r="GSO227" s="321"/>
      <c r="GSP227" s="321"/>
      <c r="GSQ227" s="321"/>
      <c r="GSR227" s="321"/>
      <c r="GSS227" s="321"/>
      <c r="GST227" s="321"/>
      <c r="GSU227" s="321"/>
      <c r="GSV227" s="321"/>
      <c r="GSW227" s="321"/>
      <c r="GSX227" s="321"/>
      <c r="GSY227" s="84"/>
      <c r="GSZ227" s="321"/>
      <c r="GTA227" s="321"/>
      <c r="GTB227" s="84"/>
      <c r="GTC227" s="85"/>
      <c r="GTD227" s="84"/>
      <c r="GTE227" s="321"/>
      <c r="GTF227" s="321"/>
      <c r="GTG227" s="321"/>
      <c r="GTH227" s="321"/>
      <c r="GTI227" s="321"/>
      <c r="GTJ227" s="321"/>
      <c r="GTK227" s="321"/>
      <c r="GTL227" s="321"/>
      <c r="GTM227" s="321"/>
      <c r="GTN227" s="321"/>
      <c r="GTO227" s="321"/>
      <c r="GTP227" s="321"/>
      <c r="GTQ227" s="84"/>
      <c r="GTR227" s="321"/>
      <c r="GTS227" s="321"/>
      <c r="GTT227" s="84"/>
      <c r="GTU227" s="85"/>
      <c r="GTV227" s="84"/>
      <c r="GTW227" s="321"/>
      <c r="GTX227" s="321"/>
      <c r="GTY227" s="321"/>
      <c r="GTZ227" s="321"/>
      <c r="GUA227" s="321"/>
      <c r="GUB227" s="321"/>
      <c r="GUC227" s="321"/>
      <c r="GUD227" s="321"/>
      <c r="GUE227" s="321"/>
      <c r="GUF227" s="321"/>
      <c r="GUG227" s="321"/>
      <c r="GUH227" s="321"/>
      <c r="GUI227" s="84"/>
      <c r="GUJ227" s="321"/>
      <c r="GUK227" s="321"/>
      <c r="GUL227" s="84"/>
      <c r="GUM227" s="85"/>
      <c r="GUN227" s="84"/>
      <c r="GUO227" s="321"/>
      <c r="GUP227" s="321"/>
      <c r="GUQ227" s="321"/>
      <c r="GUR227" s="321"/>
      <c r="GUS227" s="321"/>
      <c r="GUT227" s="321"/>
      <c r="GUU227" s="321"/>
      <c r="GUV227" s="321"/>
      <c r="GUW227" s="321"/>
      <c r="GUX227" s="321"/>
      <c r="GUY227" s="321"/>
      <c r="GUZ227" s="321"/>
      <c r="GVA227" s="84"/>
      <c r="GVB227" s="321"/>
      <c r="GVC227" s="321"/>
      <c r="GVD227" s="84"/>
      <c r="GVE227" s="85"/>
      <c r="GVF227" s="84"/>
      <c r="GVG227" s="321"/>
      <c r="GVH227" s="321"/>
      <c r="GVI227" s="321"/>
      <c r="GVJ227" s="321"/>
      <c r="GVK227" s="321"/>
      <c r="GVL227" s="321"/>
      <c r="GVM227" s="321"/>
      <c r="GVN227" s="321"/>
      <c r="GVO227" s="321"/>
      <c r="GVP227" s="321"/>
      <c r="GVQ227" s="321"/>
      <c r="GVR227" s="321"/>
      <c r="GVS227" s="84"/>
      <c r="GVT227" s="321"/>
      <c r="GVU227" s="321"/>
      <c r="GVV227" s="84"/>
      <c r="GVW227" s="85"/>
      <c r="GVX227" s="84"/>
      <c r="GVY227" s="321"/>
      <c r="GVZ227" s="321"/>
      <c r="GWA227" s="321"/>
      <c r="GWB227" s="321"/>
      <c r="GWC227" s="321"/>
      <c r="GWD227" s="321"/>
      <c r="GWE227" s="321"/>
      <c r="GWF227" s="321"/>
      <c r="GWG227" s="321"/>
      <c r="GWH227" s="321"/>
      <c r="GWI227" s="321"/>
      <c r="GWJ227" s="321"/>
      <c r="GWK227" s="84"/>
      <c r="GWL227" s="321"/>
      <c r="GWM227" s="321"/>
      <c r="GWN227" s="84"/>
      <c r="GWO227" s="85"/>
      <c r="GWP227" s="84"/>
      <c r="GWQ227" s="321"/>
      <c r="GWR227" s="321"/>
      <c r="GWS227" s="321"/>
      <c r="GWT227" s="321"/>
      <c r="GWU227" s="321"/>
      <c r="GWV227" s="321"/>
      <c r="GWW227" s="321"/>
      <c r="GWX227" s="321"/>
      <c r="GWY227" s="321"/>
      <c r="GWZ227" s="321"/>
      <c r="GXA227" s="321"/>
      <c r="GXB227" s="321"/>
      <c r="GXC227" s="84"/>
      <c r="GXD227" s="321"/>
      <c r="GXE227" s="321"/>
      <c r="GXF227" s="84"/>
      <c r="GXG227" s="85"/>
      <c r="GXH227" s="84"/>
      <c r="GXI227" s="321"/>
      <c r="GXJ227" s="321"/>
      <c r="GXK227" s="321"/>
      <c r="GXL227" s="321"/>
      <c r="GXM227" s="321"/>
      <c r="GXN227" s="321"/>
      <c r="GXO227" s="321"/>
      <c r="GXP227" s="321"/>
      <c r="GXQ227" s="321"/>
      <c r="GXR227" s="321"/>
      <c r="GXS227" s="321"/>
      <c r="GXT227" s="321"/>
      <c r="GXU227" s="84"/>
      <c r="GXV227" s="321"/>
      <c r="GXW227" s="321"/>
      <c r="GXX227" s="84"/>
      <c r="GXY227" s="85"/>
      <c r="GXZ227" s="84"/>
      <c r="GYA227" s="321"/>
      <c r="GYB227" s="321"/>
      <c r="GYC227" s="321"/>
      <c r="GYD227" s="321"/>
      <c r="GYE227" s="321"/>
      <c r="GYF227" s="321"/>
      <c r="GYG227" s="321"/>
      <c r="GYH227" s="321"/>
      <c r="GYI227" s="321"/>
      <c r="GYJ227" s="321"/>
      <c r="GYK227" s="321"/>
      <c r="GYL227" s="321"/>
      <c r="GYM227" s="84"/>
      <c r="GYN227" s="321"/>
      <c r="GYO227" s="321"/>
      <c r="GYP227" s="84"/>
      <c r="GYQ227" s="85"/>
      <c r="GYR227" s="84"/>
      <c r="GYS227" s="321"/>
      <c r="GYT227" s="321"/>
      <c r="GYU227" s="321"/>
      <c r="GYV227" s="321"/>
      <c r="GYW227" s="321"/>
      <c r="GYX227" s="321"/>
      <c r="GYY227" s="321"/>
      <c r="GYZ227" s="321"/>
      <c r="GZA227" s="321"/>
      <c r="GZB227" s="321"/>
      <c r="GZC227" s="321"/>
      <c r="GZD227" s="321"/>
      <c r="GZE227" s="84"/>
      <c r="GZF227" s="321"/>
      <c r="GZG227" s="321"/>
      <c r="GZH227" s="84"/>
      <c r="GZI227" s="85"/>
      <c r="GZJ227" s="84"/>
      <c r="GZK227" s="321"/>
      <c r="GZL227" s="321"/>
      <c r="GZM227" s="321"/>
      <c r="GZN227" s="321"/>
      <c r="GZO227" s="321"/>
      <c r="GZP227" s="321"/>
      <c r="GZQ227" s="321"/>
      <c r="GZR227" s="321"/>
      <c r="GZS227" s="321"/>
      <c r="GZT227" s="321"/>
      <c r="GZU227" s="321"/>
      <c r="GZV227" s="321"/>
      <c r="GZW227" s="84"/>
      <c r="GZX227" s="321"/>
      <c r="GZY227" s="321"/>
      <c r="GZZ227" s="84"/>
      <c r="HAA227" s="85"/>
      <c r="HAB227" s="84"/>
      <c r="HAC227" s="321"/>
      <c r="HAD227" s="321"/>
      <c r="HAE227" s="321"/>
      <c r="HAF227" s="321"/>
      <c r="HAG227" s="321"/>
      <c r="HAH227" s="321"/>
      <c r="HAI227" s="321"/>
      <c r="HAJ227" s="321"/>
      <c r="HAK227" s="321"/>
      <c r="HAL227" s="321"/>
      <c r="HAM227" s="321"/>
      <c r="HAN227" s="321"/>
      <c r="HAO227" s="84"/>
      <c r="HAP227" s="321"/>
      <c r="HAQ227" s="321"/>
      <c r="HAR227" s="84"/>
      <c r="HAS227" s="85"/>
      <c r="HAT227" s="84"/>
      <c r="HAU227" s="321"/>
      <c r="HAV227" s="321"/>
      <c r="HAW227" s="321"/>
      <c r="HAX227" s="321"/>
      <c r="HAY227" s="321"/>
      <c r="HAZ227" s="321"/>
      <c r="HBA227" s="321"/>
      <c r="HBB227" s="321"/>
      <c r="HBC227" s="321"/>
      <c r="HBD227" s="321"/>
      <c r="HBE227" s="321"/>
      <c r="HBF227" s="321"/>
      <c r="HBG227" s="84"/>
      <c r="HBH227" s="321"/>
      <c r="HBI227" s="321"/>
      <c r="HBJ227" s="84"/>
      <c r="HBK227" s="85"/>
      <c r="HBL227" s="84"/>
      <c r="HBM227" s="321"/>
      <c r="HBN227" s="321"/>
      <c r="HBO227" s="321"/>
      <c r="HBP227" s="321"/>
      <c r="HBQ227" s="321"/>
      <c r="HBR227" s="321"/>
      <c r="HBS227" s="321"/>
      <c r="HBT227" s="321"/>
      <c r="HBU227" s="321"/>
      <c r="HBV227" s="321"/>
      <c r="HBW227" s="321"/>
      <c r="HBX227" s="321"/>
      <c r="HBY227" s="84"/>
      <c r="HBZ227" s="321"/>
      <c r="HCA227" s="321"/>
      <c r="HCB227" s="84"/>
      <c r="HCC227" s="85"/>
      <c r="HCD227" s="84"/>
      <c r="HCE227" s="321"/>
      <c r="HCF227" s="321"/>
      <c r="HCG227" s="321"/>
      <c r="HCH227" s="321"/>
      <c r="HCI227" s="321"/>
      <c r="HCJ227" s="321"/>
      <c r="HCK227" s="321"/>
      <c r="HCL227" s="321"/>
      <c r="HCM227" s="321"/>
      <c r="HCN227" s="321"/>
      <c r="HCO227" s="321"/>
      <c r="HCP227" s="321"/>
      <c r="HCQ227" s="84"/>
      <c r="HCR227" s="321"/>
      <c r="HCS227" s="321"/>
      <c r="HCT227" s="84"/>
      <c r="HCU227" s="85"/>
      <c r="HCV227" s="84"/>
      <c r="HCW227" s="321"/>
      <c r="HCX227" s="321"/>
      <c r="HCY227" s="321"/>
      <c r="HCZ227" s="321"/>
      <c r="HDA227" s="321"/>
      <c r="HDB227" s="321"/>
      <c r="HDC227" s="321"/>
      <c r="HDD227" s="321"/>
      <c r="HDE227" s="321"/>
      <c r="HDF227" s="321"/>
      <c r="HDG227" s="321"/>
      <c r="HDH227" s="321"/>
      <c r="HDI227" s="84"/>
      <c r="HDJ227" s="321"/>
      <c r="HDK227" s="321"/>
      <c r="HDL227" s="84"/>
      <c r="HDM227" s="85"/>
      <c r="HDN227" s="84"/>
      <c r="HDO227" s="321"/>
      <c r="HDP227" s="321"/>
      <c r="HDQ227" s="321"/>
      <c r="HDR227" s="321"/>
      <c r="HDS227" s="321"/>
      <c r="HDT227" s="321"/>
      <c r="HDU227" s="321"/>
      <c r="HDV227" s="321"/>
      <c r="HDW227" s="321"/>
      <c r="HDX227" s="321"/>
      <c r="HDY227" s="321"/>
      <c r="HDZ227" s="321"/>
      <c r="HEA227" s="84"/>
      <c r="HEB227" s="321"/>
      <c r="HEC227" s="321"/>
      <c r="HED227" s="84"/>
      <c r="HEE227" s="85"/>
      <c r="HEF227" s="84"/>
      <c r="HEG227" s="321"/>
      <c r="HEH227" s="321"/>
      <c r="HEI227" s="321"/>
      <c r="HEJ227" s="321"/>
      <c r="HEK227" s="321"/>
      <c r="HEL227" s="321"/>
      <c r="HEM227" s="321"/>
      <c r="HEN227" s="321"/>
      <c r="HEO227" s="321"/>
      <c r="HEP227" s="321"/>
      <c r="HEQ227" s="321"/>
      <c r="HER227" s="321"/>
      <c r="HES227" s="84"/>
      <c r="HET227" s="321"/>
      <c r="HEU227" s="321"/>
      <c r="HEV227" s="84"/>
      <c r="HEW227" s="85"/>
      <c r="HEX227" s="84"/>
      <c r="HEY227" s="321"/>
      <c r="HEZ227" s="321"/>
      <c r="HFA227" s="321"/>
      <c r="HFB227" s="321"/>
      <c r="HFC227" s="321"/>
      <c r="HFD227" s="321"/>
      <c r="HFE227" s="321"/>
      <c r="HFF227" s="321"/>
      <c r="HFG227" s="321"/>
      <c r="HFH227" s="321"/>
      <c r="HFI227" s="321"/>
      <c r="HFJ227" s="321"/>
      <c r="HFK227" s="84"/>
      <c r="HFL227" s="321"/>
      <c r="HFM227" s="321"/>
      <c r="HFN227" s="84"/>
      <c r="HFO227" s="85"/>
      <c r="HFP227" s="84"/>
      <c r="HFQ227" s="321"/>
      <c r="HFR227" s="321"/>
      <c r="HFS227" s="321"/>
      <c r="HFT227" s="321"/>
      <c r="HFU227" s="321"/>
      <c r="HFV227" s="321"/>
      <c r="HFW227" s="321"/>
      <c r="HFX227" s="321"/>
      <c r="HFY227" s="321"/>
      <c r="HFZ227" s="321"/>
      <c r="HGA227" s="321"/>
      <c r="HGB227" s="321"/>
      <c r="HGC227" s="84"/>
      <c r="HGD227" s="321"/>
      <c r="HGE227" s="321"/>
      <c r="HGF227" s="84"/>
      <c r="HGG227" s="85"/>
      <c r="HGH227" s="84"/>
      <c r="HGI227" s="321"/>
      <c r="HGJ227" s="321"/>
      <c r="HGK227" s="321"/>
      <c r="HGL227" s="321"/>
      <c r="HGM227" s="321"/>
      <c r="HGN227" s="321"/>
      <c r="HGO227" s="321"/>
      <c r="HGP227" s="321"/>
      <c r="HGQ227" s="321"/>
      <c r="HGR227" s="321"/>
      <c r="HGS227" s="321"/>
      <c r="HGT227" s="321"/>
      <c r="HGU227" s="84"/>
      <c r="HGV227" s="321"/>
      <c r="HGW227" s="321"/>
      <c r="HGX227" s="84"/>
      <c r="HGY227" s="85"/>
      <c r="HGZ227" s="84"/>
      <c r="HHA227" s="321"/>
      <c r="HHB227" s="321"/>
      <c r="HHC227" s="321"/>
      <c r="HHD227" s="321"/>
      <c r="HHE227" s="321"/>
      <c r="HHF227" s="321"/>
      <c r="HHG227" s="321"/>
      <c r="HHH227" s="321"/>
      <c r="HHI227" s="321"/>
      <c r="HHJ227" s="321"/>
      <c r="HHK227" s="321"/>
      <c r="HHL227" s="321"/>
      <c r="HHM227" s="84"/>
      <c r="HHN227" s="321"/>
      <c r="HHO227" s="321"/>
      <c r="HHP227" s="84"/>
      <c r="HHQ227" s="85"/>
      <c r="HHR227" s="84"/>
      <c r="HHS227" s="321"/>
      <c r="HHT227" s="321"/>
      <c r="HHU227" s="321"/>
      <c r="HHV227" s="321"/>
      <c r="HHW227" s="321"/>
      <c r="HHX227" s="321"/>
      <c r="HHY227" s="321"/>
      <c r="HHZ227" s="321"/>
      <c r="HIA227" s="321"/>
      <c r="HIB227" s="321"/>
      <c r="HIC227" s="321"/>
      <c r="HID227" s="321"/>
      <c r="HIE227" s="84"/>
      <c r="HIF227" s="321"/>
      <c r="HIG227" s="321"/>
      <c r="HIH227" s="84"/>
      <c r="HII227" s="85"/>
      <c r="HIJ227" s="84"/>
      <c r="HIK227" s="321"/>
      <c r="HIL227" s="321"/>
      <c r="HIM227" s="321"/>
      <c r="HIN227" s="321"/>
      <c r="HIO227" s="321"/>
      <c r="HIP227" s="321"/>
      <c r="HIQ227" s="321"/>
      <c r="HIR227" s="321"/>
      <c r="HIS227" s="321"/>
      <c r="HIT227" s="321"/>
      <c r="HIU227" s="321"/>
      <c r="HIV227" s="321"/>
      <c r="HIW227" s="84"/>
      <c r="HIX227" s="321"/>
      <c r="HIY227" s="321"/>
      <c r="HIZ227" s="84"/>
      <c r="HJA227" s="85"/>
      <c r="HJB227" s="84"/>
      <c r="HJC227" s="321"/>
      <c r="HJD227" s="321"/>
      <c r="HJE227" s="321"/>
      <c r="HJF227" s="321"/>
      <c r="HJG227" s="321"/>
      <c r="HJH227" s="321"/>
      <c r="HJI227" s="321"/>
      <c r="HJJ227" s="321"/>
      <c r="HJK227" s="321"/>
      <c r="HJL227" s="321"/>
      <c r="HJM227" s="321"/>
      <c r="HJN227" s="321"/>
      <c r="HJO227" s="84"/>
      <c r="HJP227" s="321"/>
      <c r="HJQ227" s="321"/>
      <c r="HJR227" s="84"/>
      <c r="HJS227" s="85"/>
      <c r="HJT227" s="84"/>
      <c r="HJU227" s="321"/>
      <c r="HJV227" s="321"/>
      <c r="HJW227" s="321"/>
      <c r="HJX227" s="321"/>
      <c r="HJY227" s="321"/>
      <c r="HJZ227" s="321"/>
      <c r="HKA227" s="321"/>
      <c r="HKB227" s="321"/>
      <c r="HKC227" s="321"/>
      <c r="HKD227" s="321"/>
      <c r="HKE227" s="321"/>
      <c r="HKF227" s="321"/>
      <c r="HKG227" s="84"/>
      <c r="HKH227" s="321"/>
      <c r="HKI227" s="321"/>
      <c r="HKJ227" s="84"/>
      <c r="HKK227" s="85"/>
      <c r="HKL227" s="84"/>
      <c r="HKM227" s="321"/>
      <c r="HKN227" s="321"/>
      <c r="HKO227" s="321"/>
      <c r="HKP227" s="321"/>
      <c r="HKQ227" s="321"/>
      <c r="HKR227" s="321"/>
      <c r="HKS227" s="321"/>
      <c r="HKT227" s="321"/>
      <c r="HKU227" s="321"/>
      <c r="HKV227" s="321"/>
      <c r="HKW227" s="321"/>
      <c r="HKX227" s="321"/>
      <c r="HKY227" s="84"/>
      <c r="HKZ227" s="321"/>
      <c r="HLA227" s="321"/>
      <c r="HLB227" s="84"/>
      <c r="HLC227" s="85"/>
      <c r="HLD227" s="84"/>
      <c r="HLE227" s="321"/>
      <c r="HLF227" s="321"/>
      <c r="HLG227" s="321"/>
      <c r="HLH227" s="321"/>
      <c r="HLI227" s="321"/>
      <c r="HLJ227" s="321"/>
      <c r="HLK227" s="321"/>
      <c r="HLL227" s="321"/>
      <c r="HLM227" s="321"/>
      <c r="HLN227" s="321"/>
      <c r="HLO227" s="321"/>
      <c r="HLP227" s="321"/>
      <c r="HLQ227" s="84"/>
      <c r="HLR227" s="321"/>
      <c r="HLS227" s="321"/>
      <c r="HLT227" s="84"/>
      <c r="HLU227" s="85"/>
      <c r="HLV227" s="84"/>
      <c r="HLW227" s="321"/>
      <c r="HLX227" s="321"/>
      <c r="HLY227" s="321"/>
      <c r="HLZ227" s="321"/>
      <c r="HMA227" s="321"/>
      <c r="HMB227" s="321"/>
      <c r="HMC227" s="321"/>
      <c r="HMD227" s="321"/>
      <c r="HME227" s="321"/>
      <c r="HMF227" s="321"/>
      <c r="HMG227" s="321"/>
      <c r="HMH227" s="321"/>
      <c r="HMI227" s="84"/>
      <c r="HMJ227" s="321"/>
      <c r="HMK227" s="321"/>
      <c r="HML227" s="84"/>
      <c r="HMM227" s="85"/>
      <c r="HMN227" s="84"/>
      <c r="HMO227" s="321"/>
      <c r="HMP227" s="321"/>
      <c r="HMQ227" s="321"/>
      <c r="HMR227" s="321"/>
      <c r="HMS227" s="321"/>
      <c r="HMT227" s="321"/>
      <c r="HMU227" s="321"/>
      <c r="HMV227" s="321"/>
      <c r="HMW227" s="321"/>
      <c r="HMX227" s="321"/>
      <c r="HMY227" s="321"/>
      <c r="HMZ227" s="321"/>
      <c r="HNA227" s="84"/>
      <c r="HNB227" s="321"/>
      <c r="HNC227" s="321"/>
      <c r="HND227" s="84"/>
      <c r="HNE227" s="85"/>
      <c r="HNF227" s="84"/>
      <c r="HNG227" s="321"/>
      <c r="HNH227" s="321"/>
      <c r="HNI227" s="321"/>
      <c r="HNJ227" s="321"/>
      <c r="HNK227" s="321"/>
      <c r="HNL227" s="321"/>
      <c r="HNM227" s="321"/>
      <c r="HNN227" s="321"/>
      <c r="HNO227" s="321"/>
      <c r="HNP227" s="321"/>
      <c r="HNQ227" s="321"/>
      <c r="HNR227" s="321"/>
      <c r="HNS227" s="84"/>
      <c r="HNT227" s="321"/>
      <c r="HNU227" s="321"/>
      <c r="HNV227" s="84"/>
      <c r="HNW227" s="85"/>
      <c r="HNX227" s="84"/>
      <c r="HNY227" s="321"/>
      <c r="HNZ227" s="321"/>
      <c r="HOA227" s="321"/>
      <c r="HOB227" s="321"/>
      <c r="HOC227" s="321"/>
      <c r="HOD227" s="321"/>
      <c r="HOE227" s="321"/>
      <c r="HOF227" s="321"/>
      <c r="HOG227" s="321"/>
      <c r="HOH227" s="321"/>
      <c r="HOI227" s="321"/>
      <c r="HOJ227" s="321"/>
      <c r="HOK227" s="84"/>
      <c r="HOL227" s="321"/>
      <c r="HOM227" s="321"/>
      <c r="HON227" s="84"/>
      <c r="HOO227" s="85"/>
      <c r="HOP227" s="84"/>
      <c r="HOQ227" s="321"/>
      <c r="HOR227" s="321"/>
      <c r="HOS227" s="321"/>
      <c r="HOT227" s="321"/>
      <c r="HOU227" s="321"/>
      <c r="HOV227" s="321"/>
      <c r="HOW227" s="321"/>
      <c r="HOX227" s="321"/>
      <c r="HOY227" s="321"/>
      <c r="HOZ227" s="321"/>
      <c r="HPA227" s="321"/>
      <c r="HPB227" s="321"/>
      <c r="HPC227" s="84"/>
      <c r="HPD227" s="321"/>
      <c r="HPE227" s="321"/>
      <c r="HPF227" s="84"/>
      <c r="HPG227" s="85"/>
      <c r="HPH227" s="84"/>
      <c r="HPI227" s="321"/>
      <c r="HPJ227" s="321"/>
      <c r="HPK227" s="321"/>
      <c r="HPL227" s="321"/>
      <c r="HPM227" s="321"/>
      <c r="HPN227" s="321"/>
      <c r="HPO227" s="321"/>
      <c r="HPP227" s="321"/>
      <c r="HPQ227" s="321"/>
      <c r="HPR227" s="321"/>
      <c r="HPS227" s="321"/>
      <c r="HPT227" s="321"/>
      <c r="HPU227" s="84"/>
      <c r="HPV227" s="321"/>
      <c r="HPW227" s="321"/>
      <c r="HPX227" s="84"/>
      <c r="HPY227" s="85"/>
      <c r="HPZ227" s="84"/>
      <c r="HQA227" s="321"/>
      <c r="HQB227" s="321"/>
      <c r="HQC227" s="321"/>
      <c r="HQD227" s="321"/>
      <c r="HQE227" s="321"/>
      <c r="HQF227" s="321"/>
      <c r="HQG227" s="321"/>
      <c r="HQH227" s="321"/>
      <c r="HQI227" s="321"/>
      <c r="HQJ227" s="321"/>
      <c r="HQK227" s="321"/>
      <c r="HQL227" s="321"/>
      <c r="HQM227" s="84"/>
      <c r="HQN227" s="321"/>
      <c r="HQO227" s="321"/>
      <c r="HQP227" s="84"/>
      <c r="HQQ227" s="85"/>
      <c r="HQR227" s="84"/>
      <c r="HQS227" s="321"/>
      <c r="HQT227" s="321"/>
      <c r="HQU227" s="321"/>
      <c r="HQV227" s="321"/>
      <c r="HQW227" s="321"/>
      <c r="HQX227" s="321"/>
      <c r="HQY227" s="321"/>
      <c r="HQZ227" s="321"/>
      <c r="HRA227" s="321"/>
      <c r="HRB227" s="321"/>
      <c r="HRC227" s="321"/>
      <c r="HRD227" s="321"/>
      <c r="HRE227" s="84"/>
      <c r="HRF227" s="321"/>
      <c r="HRG227" s="321"/>
      <c r="HRH227" s="84"/>
      <c r="HRI227" s="85"/>
      <c r="HRJ227" s="84"/>
      <c r="HRK227" s="321"/>
      <c r="HRL227" s="321"/>
      <c r="HRM227" s="321"/>
      <c r="HRN227" s="321"/>
      <c r="HRO227" s="321"/>
      <c r="HRP227" s="321"/>
      <c r="HRQ227" s="321"/>
      <c r="HRR227" s="321"/>
      <c r="HRS227" s="321"/>
      <c r="HRT227" s="321"/>
      <c r="HRU227" s="321"/>
      <c r="HRV227" s="321"/>
      <c r="HRW227" s="84"/>
      <c r="HRX227" s="321"/>
      <c r="HRY227" s="321"/>
      <c r="HRZ227" s="84"/>
      <c r="HSA227" s="85"/>
      <c r="HSB227" s="84"/>
      <c r="HSC227" s="321"/>
      <c r="HSD227" s="321"/>
      <c r="HSE227" s="321"/>
      <c r="HSF227" s="321"/>
      <c r="HSG227" s="321"/>
      <c r="HSH227" s="321"/>
      <c r="HSI227" s="321"/>
      <c r="HSJ227" s="321"/>
      <c r="HSK227" s="321"/>
      <c r="HSL227" s="321"/>
      <c r="HSM227" s="321"/>
      <c r="HSN227" s="321"/>
      <c r="HSO227" s="84"/>
      <c r="HSP227" s="321"/>
      <c r="HSQ227" s="321"/>
      <c r="HSR227" s="84"/>
      <c r="HSS227" s="85"/>
      <c r="HST227" s="84"/>
      <c r="HSU227" s="321"/>
      <c r="HSV227" s="321"/>
      <c r="HSW227" s="321"/>
      <c r="HSX227" s="321"/>
      <c r="HSY227" s="321"/>
      <c r="HSZ227" s="321"/>
      <c r="HTA227" s="321"/>
      <c r="HTB227" s="321"/>
      <c r="HTC227" s="321"/>
      <c r="HTD227" s="321"/>
      <c r="HTE227" s="321"/>
      <c r="HTF227" s="321"/>
      <c r="HTG227" s="84"/>
      <c r="HTH227" s="321"/>
      <c r="HTI227" s="321"/>
      <c r="HTJ227" s="84"/>
      <c r="HTK227" s="85"/>
      <c r="HTL227" s="84"/>
      <c r="HTM227" s="321"/>
      <c r="HTN227" s="321"/>
      <c r="HTO227" s="321"/>
      <c r="HTP227" s="321"/>
      <c r="HTQ227" s="321"/>
      <c r="HTR227" s="321"/>
      <c r="HTS227" s="321"/>
      <c r="HTT227" s="321"/>
      <c r="HTU227" s="321"/>
      <c r="HTV227" s="321"/>
      <c r="HTW227" s="321"/>
      <c r="HTX227" s="321"/>
      <c r="HTY227" s="84"/>
      <c r="HTZ227" s="321"/>
      <c r="HUA227" s="321"/>
      <c r="HUB227" s="84"/>
      <c r="HUC227" s="85"/>
      <c r="HUD227" s="84"/>
      <c r="HUE227" s="321"/>
      <c r="HUF227" s="321"/>
      <c r="HUG227" s="321"/>
      <c r="HUH227" s="321"/>
      <c r="HUI227" s="321"/>
      <c r="HUJ227" s="321"/>
      <c r="HUK227" s="321"/>
      <c r="HUL227" s="321"/>
      <c r="HUM227" s="321"/>
      <c r="HUN227" s="321"/>
      <c r="HUO227" s="321"/>
      <c r="HUP227" s="321"/>
      <c r="HUQ227" s="84"/>
      <c r="HUR227" s="321"/>
      <c r="HUS227" s="321"/>
      <c r="HUT227" s="84"/>
      <c r="HUU227" s="85"/>
      <c r="HUV227" s="84"/>
      <c r="HUW227" s="321"/>
      <c r="HUX227" s="321"/>
      <c r="HUY227" s="321"/>
      <c r="HUZ227" s="321"/>
      <c r="HVA227" s="321"/>
      <c r="HVB227" s="321"/>
      <c r="HVC227" s="321"/>
      <c r="HVD227" s="321"/>
      <c r="HVE227" s="321"/>
      <c r="HVF227" s="321"/>
      <c r="HVG227" s="321"/>
      <c r="HVH227" s="321"/>
      <c r="HVI227" s="84"/>
      <c r="HVJ227" s="321"/>
      <c r="HVK227" s="321"/>
      <c r="HVL227" s="84"/>
      <c r="HVM227" s="85"/>
      <c r="HVN227" s="84"/>
      <c r="HVO227" s="321"/>
      <c r="HVP227" s="321"/>
      <c r="HVQ227" s="321"/>
      <c r="HVR227" s="321"/>
      <c r="HVS227" s="321"/>
      <c r="HVT227" s="321"/>
      <c r="HVU227" s="321"/>
      <c r="HVV227" s="321"/>
      <c r="HVW227" s="321"/>
      <c r="HVX227" s="321"/>
      <c r="HVY227" s="321"/>
      <c r="HVZ227" s="321"/>
      <c r="HWA227" s="84"/>
      <c r="HWB227" s="321"/>
      <c r="HWC227" s="321"/>
      <c r="HWD227" s="84"/>
      <c r="HWE227" s="85"/>
      <c r="HWF227" s="84"/>
      <c r="HWG227" s="321"/>
      <c r="HWH227" s="321"/>
      <c r="HWI227" s="321"/>
      <c r="HWJ227" s="321"/>
      <c r="HWK227" s="321"/>
      <c r="HWL227" s="321"/>
      <c r="HWM227" s="321"/>
      <c r="HWN227" s="321"/>
      <c r="HWO227" s="321"/>
      <c r="HWP227" s="321"/>
      <c r="HWQ227" s="321"/>
      <c r="HWR227" s="321"/>
      <c r="HWS227" s="84"/>
      <c r="HWT227" s="321"/>
      <c r="HWU227" s="321"/>
      <c r="HWV227" s="84"/>
      <c r="HWW227" s="85"/>
      <c r="HWX227" s="84"/>
      <c r="HWY227" s="321"/>
      <c r="HWZ227" s="321"/>
      <c r="HXA227" s="321"/>
      <c r="HXB227" s="321"/>
      <c r="HXC227" s="321"/>
      <c r="HXD227" s="321"/>
      <c r="HXE227" s="321"/>
      <c r="HXF227" s="321"/>
      <c r="HXG227" s="321"/>
      <c r="HXH227" s="321"/>
      <c r="HXI227" s="321"/>
      <c r="HXJ227" s="321"/>
      <c r="HXK227" s="84"/>
      <c r="HXL227" s="321"/>
      <c r="HXM227" s="321"/>
      <c r="HXN227" s="84"/>
      <c r="HXO227" s="85"/>
      <c r="HXP227" s="84"/>
      <c r="HXQ227" s="321"/>
      <c r="HXR227" s="321"/>
      <c r="HXS227" s="321"/>
      <c r="HXT227" s="321"/>
      <c r="HXU227" s="321"/>
      <c r="HXV227" s="321"/>
      <c r="HXW227" s="321"/>
      <c r="HXX227" s="321"/>
      <c r="HXY227" s="321"/>
      <c r="HXZ227" s="321"/>
      <c r="HYA227" s="321"/>
      <c r="HYB227" s="321"/>
      <c r="HYC227" s="84"/>
      <c r="HYD227" s="321"/>
      <c r="HYE227" s="321"/>
      <c r="HYF227" s="84"/>
      <c r="HYG227" s="85"/>
      <c r="HYH227" s="84"/>
      <c r="HYI227" s="321"/>
      <c r="HYJ227" s="321"/>
      <c r="HYK227" s="321"/>
      <c r="HYL227" s="321"/>
      <c r="HYM227" s="321"/>
      <c r="HYN227" s="321"/>
      <c r="HYO227" s="321"/>
      <c r="HYP227" s="321"/>
      <c r="HYQ227" s="321"/>
      <c r="HYR227" s="321"/>
      <c r="HYS227" s="321"/>
      <c r="HYT227" s="321"/>
      <c r="HYU227" s="84"/>
      <c r="HYV227" s="321"/>
      <c r="HYW227" s="321"/>
      <c r="HYX227" s="84"/>
      <c r="HYY227" s="85"/>
      <c r="HYZ227" s="84"/>
      <c r="HZA227" s="321"/>
      <c r="HZB227" s="321"/>
      <c r="HZC227" s="321"/>
      <c r="HZD227" s="321"/>
      <c r="HZE227" s="321"/>
      <c r="HZF227" s="321"/>
      <c r="HZG227" s="321"/>
      <c r="HZH227" s="321"/>
      <c r="HZI227" s="321"/>
      <c r="HZJ227" s="321"/>
      <c r="HZK227" s="321"/>
      <c r="HZL227" s="321"/>
      <c r="HZM227" s="84"/>
      <c r="HZN227" s="321"/>
      <c r="HZO227" s="321"/>
      <c r="HZP227" s="84"/>
      <c r="HZQ227" s="85"/>
      <c r="HZR227" s="84"/>
      <c r="HZS227" s="321"/>
      <c r="HZT227" s="321"/>
      <c r="HZU227" s="321"/>
      <c r="HZV227" s="321"/>
      <c r="HZW227" s="321"/>
      <c r="HZX227" s="321"/>
      <c r="HZY227" s="321"/>
      <c r="HZZ227" s="321"/>
      <c r="IAA227" s="321"/>
      <c r="IAB227" s="321"/>
      <c r="IAC227" s="321"/>
      <c r="IAD227" s="321"/>
      <c r="IAE227" s="84"/>
      <c r="IAF227" s="321"/>
      <c r="IAG227" s="321"/>
      <c r="IAH227" s="84"/>
      <c r="IAI227" s="85"/>
      <c r="IAJ227" s="84"/>
      <c r="IAK227" s="321"/>
      <c r="IAL227" s="321"/>
      <c r="IAM227" s="321"/>
      <c r="IAN227" s="321"/>
      <c r="IAO227" s="321"/>
      <c r="IAP227" s="321"/>
      <c r="IAQ227" s="321"/>
      <c r="IAR227" s="321"/>
      <c r="IAS227" s="321"/>
      <c r="IAT227" s="321"/>
      <c r="IAU227" s="321"/>
      <c r="IAV227" s="321"/>
      <c r="IAW227" s="84"/>
      <c r="IAX227" s="321"/>
      <c r="IAY227" s="321"/>
      <c r="IAZ227" s="84"/>
      <c r="IBA227" s="85"/>
      <c r="IBB227" s="84"/>
      <c r="IBC227" s="321"/>
      <c r="IBD227" s="321"/>
      <c r="IBE227" s="321"/>
      <c r="IBF227" s="321"/>
      <c r="IBG227" s="321"/>
      <c r="IBH227" s="321"/>
      <c r="IBI227" s="321"/>
      <c r="IBJ227" s="321"/>
      <c r="IBK227" s="321"/>
      <c r="IBL227" s="321"/>
      <c r="IBM227" s="321"/>
      <c r="IBN227" s="321"/>
      <c r="IBO227" s="84"/>
      <c r="IBP227" s="321"/>
      <c r="IBQ227" s="321"/>
      <c r="IBR227" s="84"/>
      <c r="IBS227" s="85"/>
      <c r="IBT227" s="84"/>
      <c r="IBU227" s="321"/>
      <c r="IBV227" s="321"/>
      <c r="IBW227" s="321"/>
      <c r="IBX227" s="321"/>
      <c r="IBY227" s="321"/>
      <c r="IBZ227" s="321"/>
      <c r="ICA227" s="321"/>
      <c r="ICB227" s="321"/>
      <c r="ICC227" s="321"/>
      <c r="ICD227" s="321"/>
      <c r="ICE227" s="321"/>
      <c r="ICF227" s="321"/>
      <c r="ICG227" s="84"/>
      <c r="ICH227" s="321"/>
      <c r="ICI227" s="321"/>
      <c r="ICJ227" s="84"/>
      <c r="ICK227" s="85"/>
      <c r="ICL227" s="84"/>
      <c r="ICM227" s="321"/>
      <c r="ICN227" s="321"/>
      <c r="ICO227" s="321"/>
      <c r="ICP227" s="321"/>
      <c r="ICQ227" s="321"/>
      <c r="ICR227" s="321"/>
      <c r="ICS227" s="321"/>
      <c r="ICT227" s="321"/>
      <c r="ICU227" s="321"/>
      <c r="ICV227" s="321"/>
      <c r="ICW227" s="321"/>
      <c r="ICX227" s="321"/>
      <c r="ICY227" s="84"/>
      <c r="ICZ227" s="321"/>
      <c r="IDA227" s="321"/>
      <c r="IDB227" s="84"/>
      <c r="IDC227" s="85"/>
      <c r="IDD227" s="84"/>
      <c r="IDE227" s="321"/>
      <c r="IDF227" s="321"/>
      <c r="IDG227" s="321"/>
      <c r="IDH227" s="321"/>
      <c r="IDI227" s="321"/>
      <c r="IDJ227" s="321"/>
      <c r="IDK227" s="321"/>
      <c r="IDL227" s="321"/>
      <c r="IDM227" s="321"/>
      <c r="IDN227" s="321"/>
      <c r="IDO227" s="321"/>
      <c r="IDP227" s="321"/>
      <c r="IDQ227" s="84"/>
      <c r="IDR227" s="321"/>
      <c r="IDS227" s="321"/>
      <c r="IDT227" s="84"/>
      <c r="IDU227" s="85"/>
      <c r="IDV227" s="84"/>
      <c r="IDW227" s="321"/>
      <c r="IDX227" s="321"/>
      <c r="IDY227" s="321"/>
      <c r="IDZ227" s="321"/>
      <c r="IEA227" s="321"/>
      <c r="IEB227" s="321"/>
      <c r="IEC227" s="321"/>
      <c r="IED227" s="321"/>
      <c r="IEE227" s="321"/>
      <c r="IEF227" s="321"/>
      <c r="IEG227" s="321"/>
      <c r="IEH227" s="321"/>
      <c r="IEI227" s="84"/>
      <c r="IEJ227" s="321"/>
      <c r="IEK227" s="321"/>
      <c r="IEL227" s="84"/>
      <c r="IEM227" s="85"/>
      <c r="IEN227" s="84"/>
      <c r="IEO227" s="321"/>
      <c r="IEP227" s="321"/>
      <c r="IEQ227" s="321"/>
      <c r="IER227" s="321"/>
      <c r="IES227" s="321"/>
      <c r="IET227" s="321"/>
      <c r="IEU227" s="321"/>
      <c r="IEV227" s="321"/>
      <c r="IEW227" s="321"/>
      <c r="IEX227" s="321"/>
      <c r="IEY227" s="321"/>
      <c r="IEZ227" s="321"/>
      <c r="IFA227" s="84"/>
      <c r="IFB227" s="321"/>
      <c r="IFC227" s="321"/>
      <c r="IFD227" s="84"/>
      <c r="IFE227" s="85"/>
      <c r="IFF227" s="84"/>
      <c r="IFG227" s="321"/>
      <c r="IFH227" s="321"/>
      <c r="IFI227" s="321"/>
      <c r="IFJ227" s="321"/>
      <c r="IFK227" s="321"/>
      <c r="IFL227" s="321"/>
      <c r="IFM227" s="321"/>
      <c r="IFN227" s="321"/>
      <c r="IFO227" s="321"/>
      <c r="IFP227" s="321"/>
      <c r="IFQ227" s="321"/>
      <c r="IFR227" s="321"/>
      <c r="IFS227" s="84"/>
      <c r="IFT227" s="321"/>
      <c r="IFU227" s="321"/>
      <c r="IFV227" s="84"/>
      <c r="IFW227" s="85"/>
      <c r="IFX227" s="84"/>
      <c r="IFY227" s="321"/>
      <c r="IFZ227" s="321"/>
      <c r="IGA227" s="321"/>
      <c r="IGB227" s="321"/>
      <c r="IGC227" s="321"/>
      <c r="IGD227" s="321"/>
      <c r="IGE227" s="321"/>
      <c r="IGF227" s="321"/>
      <c r="IGG227" s="321"/>
      <c r="IGH227" s="321"/>
      <c r="IGI227" s="321"/>
      <c r="IGJ227" s="321"/>
      <c r="IGK227" s="84"/>
      <c r="IGL227" s="321"/>
      <c r="IGM227" s="321"/>
      <c r="IGN227" s="84"/>
      <c r="IGO227" s="85"/>
      <c r="IGP227" s="84"/>
      <c r="IGQ227" s="321"/>
      <c r="IGR227" s="321"/>
      <c r="IGS227" s="321"/>
      <c r="IGT227" s="321"/>
      <c r="IGU227" s="321"/>
      <c r="IGV227" s="321"/>
      <c r="IGW227" s="321"/>
      <c r="IGX227" s="321"/>
      <c r="IGY227" s="321"/>
      <c r="IGZ227" s="321"/>
      <c r="IHA227" s="321"/>
      <c r="IHB227" s="321"/>
      <c r="IHC227" s="84"/>
      <c r="IHD227" s="321"/>
      <c r="IHE227" s="321"/>
      <c r="IHF227" s="84"/>
      <c r="IHG227" s="85"/>
      <c r="IHH227" s="84"/>
      <c r="IHI227" s="321"/>
      <c r="IHJ227" s="321"/>
      <c r="IHK227" s="321"/>
      <c r="IHL227" s="321"/>
      <c r="IHM227" s="321"/>
      <c r="IHN227" s="321"/>
      <c r="IHO227" s="321"/>
      <c r="IHP227" s="321"/>
      <c r="IHQ227" s="321"/>
      <c r="IHR227" s="321"/>
      <c r="IHS227" s="321"/>
      <c r="IHT227" s="321"/>
      <c r="IHU227" s="84"/>
      <c r="IHV227" s="321"/>
      <c r="IHW227" s="321"/>
      <c r="IHX227" s="84"/>
      <c r="IHY227" s="85"/>
      <c r="IHZ227" s="84"/>
      <c r="IIA227" s="321"/>
      <c r="IIB227" s="321"/>
      <c r="IIC227" s="321"/>
      <c r="IID227" s="321"/>
      <c r="IIE227" s="321"/>
      <c r="IIF227" s="321"/>
      <c r="IIG227" s="321"/>
      <c r="IIH227" s="321"/>
      <c r="III227" s="321"/>
      <c r="IIJ227" s="321"/>
      <c r="IIK227" s="321"/>
      <c r="IIL227" s="321"/>
      <c r="IIM227" s="84"/>
      <c r="IIN227" s="321"/>
      <c r="IIO227" s="321"/>
      <c r="IIP227" s="84"/>
      <c r="IIQ227" s="85"/>
      <c r="IIR227" s="84"/>
      <c r="IIS227" s="321"/>
      <c r="IIT227" s="321"/>
      <c r="IIU227" s="321"/>
      <c r="IIV227" s="321"/>
      <c r="IIW227" s="321"/>
      <c r="IIX227" s="321"/>
      <c r="IIY227" s="321"/>
      <c r="IIZ227" s="321"/>
      <c r="IJA227" s="321"/>
      <c r="IJB227" s="321"/>
      <c r="IJC227" s="321"/>
      <c r="IJD227" s="321"/>
      <c r="IJE227" s="84"/>
      <c r="IJF227" s="321"/>
      <c r="IJG227" s="321"/>
      <c r="IJH227" s="84"/>
      <c r="IJI227" s="85"/>
      <c r="IJJ227" s="84"/>
      <c r="IJK227" s="321"/>
      <c r="IJL227" s="321"/>
      <c r="IJM227" s="321"/>
      <c r="IJN227" s="321"/>
      <c r="IJO227" s="321"/>
      <c r="IJP227" s="321"/>
      <c r="IJQ227" s="321"/>
      <c r="IJR227" s="321"/>
      <c r="IJS227" s="321"/>
      <c r="IJT227" s="321"/>
      <c r="IJU227" s="321"/>
      <c r="IJV227" s="321"/>
      <c r="IJW227" s="84"/>
      <c r="IJX227" s="321"/>
      <c r="IJY227" s="321"/>
      <c r="IJZ227" s="84"/>
      <c r="IKA227" s="85"/>
      <c r="IKB227" s="84"/>
      <c r="IKC227" s="321"/>
      <c r="IKD227" s="321"/>
      <c r="IKE227" s="321"/>
      <c r="IKF227" s="321"/>
      <c r="IKG227" s="321"/>
      <c r="IKH227" s="321"/>
      <c r="IKI227" s="321"/>
      <c r="IKJ227" s="321"/>
      <c r="IKK227" s="321"/>
      <c r="IKL227" s="321"/>
      <c r="IKM227" s="321"/>
      <c r="IKN227" s="321"/>
      <c r="IKO227" s="84"/>
      <c r="IKP227" s="321"/>
      <c r="IKQ227" s="321"/>
      <c r="IKR227" s="84"/>
      <c r="IKS227" s="85"/>
      <c r="IKT227" s="84"/>
      <c r="IKU227" s="321"/>
      <c r="IKV227" s="321"/>
      <c r="IKW227" s="321"/>
      <c r="IKX227" s="321"/>
      <c r="IKY227" s="321"/>
      <c r="IKZ227" s="321"/>
      <c r="ILA227" s="321"/>
      <c r="ILB227" s="321"/>
      <c r="ILC227" s="321"/>
      <c r="ILD227" s="321"/>
      <c r="ILE227" s="321"/>
      <c r="ILF227" s="321"/>
      <c r="ILG227" s="84"/>
      <c r="ILH227" s="321"/>
      <c r="ILI227" s="321"/>
      <c r="ILJ227" s="84"/>
      <c r="ILK227" s="85"/>
      <c r="ILL227" s="84"/>
      <c r="ILM227" s="321"/>
      <c r="ILN227" s="321"/>
      <c r="ILO227" s="321"/>
      <c r="ILP227" s="321"/>
      <c r="ILQ227" s="321"/>
      <c r="ILR227" s="321"/>
      <c r="ILS227" s="321"/>
      <c r="ILT227" s="321"/>
      <c r="ILU227" s="321"/>
      <c r="ILV227" s="321"/>
      <c r="ILW227" s="321"/>
      <c r="ILX227" s="321"/>
      <c r="ILY227" s="84"/>
      <c r="ILZ227" s="321"/>
      <c r="IMA227" s="321"/>
      <c r="IMB227" s="84"/>
      <c r="IMC227" s="85"/>
      <c r="IMD227" s="84"/>
      <c r="IME227" s="321"/>
      <c r="IMF227" s="321"/>
      <c r="IMG227" s="321"/>
      <c r="IMH227" s="321"/>
      <c r="IMI227" s="321"/>
      <c r="IMJ227" s="321"/>
      <c r="IMK227" s="321"/>
      <c r="IML227" s="321"/>
      <c r="IMM227" s="321"/>
      <c r="IMN227" s="321"/>
      <c r="IMO227" s="321"/>
      <c r="IMP227" s="321"/>
      <c r="IMQ227" s="84"/>
      <c r="IMR227" s="321"/>
      <c r="IMS227" s="321"/>
      <c r="IMT227" s="84"/>
      <c r="IMU227" s="85"/>
      <c r="IMV227" s="84"/>
      <c r="IMW227" s="321"/>
      <c r="IMX227" s="321"/>
      <c r="IMY227" s="321"/>
      <c r="IMZ227" s="321"/>
      <c r="INA227" s="321"/>
      <c r="INB227" s="321"/>
      <c r="INC227" s="321"/>
      <c r="IND227" s="321"/>
      <c r="INE227" s="321"/>
      <c r="INF227" s="321"/>
      <c r="ING227" s="321"/>
      <c r="INH227" s="321"/>
      <c r="INI227" s="84"/>
      <c r="INJ227" s="321"/>
      <c r="INK227" s="321"/>
      <c r="INL227" s="84"/>
      <c r="INM227" s="85"/>
      <c r="INN227" s="84"/>
      <c r="INO227" s="321"/>
      <c r="INP227" s="321"/>
      <c r="INQ227" s="321"/>
      <c r="INR227" s="321"/>
      <c r="INS227" s="321"/>
      <c r="INT227" s="321"/>
      <c r="INU227" s="321"/>
      <c r="INV227" s="321"/>
      <c r="INW227" s="321"/>
      <c r="INX227" s="321"/>
      <c r="INY227" s="321"/>
      <c r="INZ227" s="321"/>
      <c r="IOA227" s="84"/>
      <c r="IOB227" s="321"/>
      <c r="IOC227" s="321"/>
      <c r="IOD227" s="84"/>
      <c r="IOE227" s="85"/>
      <c r="IOF227" s="84"/>
      <c r="IOG227" s="321"/>
      <c r="IOH227" s="321"/>
      <c r="IOI227" s="321"/>
      <c r="IOJ227" s="321"/>
      <c r="IOK227" s="321"/>
      <c r="IOL227" s="321"/>
      <c r="IOM227" s="321"/>
      <c r="ION227" s="321"/>
      <c r="IOO227" s="321"/>
      <c r="IOP227" s="321"/>
      <c r="IOQ227" s="321"/>
      <c r="IOR227" s="321"/>
      <c r="IOS227" s="84"/>
      <c r="IOT227" s="321"/>
      <c r="IOU227" s="321"/>
      <c r="IOV227" s="84"/>
      <c r="IOW227" s="85"/>
      <c r="IOX227" s="84"/>
      <c r="IOY227" s="321"/>
      <c r="IOZ227" s="321"/>
      <c r="IPA227" s="321"/>
      <c r="IPB227" s="321"/>
      <c r="IPC227" s="321"/>
      <c r="IPD227" s="321"/>
      <c r="IPE227" s="321"/>
      <c r="IPF227" s="321"/>
      <c r="IPG227" s="321"/>
      <c r="IPH227" s="321"/>
      <c r="IPI227" s="321"/>
      <c r="IPJ227" s="321"/>
      <c r="IPK227" s="84"/>
      <c r="IPL227" s="321"/>
      <c r="IPM227" s="321"/>
      <c r="IPN227" s="84"/>
      <c r="IPO227" s="85"/>
      <c r="IPP227" s="84"/>
      <c r="IPQ227" s="321"/>
      <c r="IPR227" s="321"/>
      <c r="IPS227" s="321"/>
      <c r="IPT227" s="321"/>
      <c r="IPU227" s="321"/>
      <c r="IPV227" s="321"/>
      <c r="IPW227" s="321"/>
      <c r="IPX227" s="321"/>
      <c r="IPY227" s="321"/>
      <c r="IPZ227" s="321"/>
      <c r="IQA227" s="321"/>
      <c r="IQB227" s="321"/>
      <c r="IQC227" s="84"/>
      <c r="IQD227" s="321"/>
      <c r="IQE227" s="321"/>
      <c r="IQF227" s="84"/>
      <c r="IQG227" s="85"/>
      <c r="IQH227" s="84"/>
      <c r="IQI227" s="321"/>
      <c r="IQJ227" s="321"/>
      <c r="IQK227" s="321"/>
      <c r="IQL227" s="321"/>
      <c r="IQM227" s="321"/>
      <c r="IQN227" s="321"/>
      <c r="IQO227" s="321"/>
      <c r="IQP227" s="321"/>
      <c r="IQQ227" s="321"/>
      <c r="IQR227" s="321"/>
      <c r="IQS227" s="321"/>
      <c r="IQT227" s="321"/>
      <c r="IQU227" s="84"/>
      <c r="IQV227" s="321"/>
      <c r="IQW227" s="321"/>
      <c r="IQX227" s="84"/>
      <c r="IQY227" s="85"/>
      <c r="IQZ227" s="84"/>
      <c r="IRA227" s="321"/>
      <c r="IRB227" s="321"/>
      <c r="IRC227" s="321"/>
      <c r="IRD227" s="321"/>
      <c r="IRE227" s="321"/>
      <c r="IRF227" s="321"/>
      <c r="IRG227" s="321"/>
      <c r="IRH227" s="321"/>
      <c r="IRI227" s="321"/>
      <c r="IRJ227" s="321"/>
      <c r="IRK227" s="321"/>
      <c r="IRL227" s="321"/>
      <c r="IRM227" s="84"/>
      <c r="IRN227" s="321"/>
      <c r="IRO227" s="321"/>
      <c r="IRP227" s="84"/>
      <c r="IRQ227" s="85"/>
      <c r="IRR227" s="84"/>
      <c r="IRS227" s="321"/>
      <c r="IRT227" s="321"/>
      <c r="IRU227" s="321"/>
      <c r="IRV227" s="321"/>
      <c r="IRW227" s="321"/>
      <c r="IRX227" s="321"/>
      <c r="IRY227" s="321"/>
      <c r="IRZ227" s="321"/>
      <c r="ISA227" s="321"/>
      <c r="ISB227" s="321"/>
      <c r="ISC227" s="321"/>
      <c r="ISD227" s="321"/>
      <c r="ISE227" s="84"/>
      <c r="ISF227" s="321"/>
      <c r="ISG227" s="321"/>
      <c r="ISH227" s="84"/>
      <c r="ISI227" s="85"/>
      <c r="ISJ227" s="84"/>
      <c r="ISK227" s="321"/>
      <c r="ISL227" s="321"/>
      <c r="ISM227" s="321"/>
      <c r="ISN227" s="321"/>
      <c r="ISO227" s="321"/>
      <c r="ISP227" s="321"/>
      <c r="ISQ227" s="321"/>
      <c r="ISR227" s="321"/>
      <c r="ISS227" s="321"/>
      <c r="IST227" s="321"/>
      <c r="ISU227" s="321"/>
      <c r="ISV227" s="321"/>
      <c r="ISW227" s="84"/>
      <c r="ISX227" s="321"/>
      <c r="ISY227" s="321"/>
      <c r="ISZ227" s="84"/>
      <c r="ITA227" s="85"/>
      <c r="ITB227" s="84"/>
      <c r="ITC227" s="321"/>
      <c r="ITD227" s="321"/>
      <c r="ITE227" s="321"/>
      <c r="ITF227" s="321"/>
      <c r="ITG227" s="321"/>
      <c r="ITH227" s="321"/>
      <c r="ITI227" s="321"/>
      <c r="ITJ227" s="321"/>
      <c r="ITK227" s="321"/>
      <c r="ITL227" s="321"/>
      <c r="ITM227" s="321"/>
      <c r="ITN227" s="321"/>
      <c r="ITO227" s="84"/>
      <c r="ITP227" s="321"/>
      <c r="ITQ227" s="321"/>
      <c r="ITR227" s="84"/>
      <c r="ITS227" s="85"/>
      <c r="ITT227" s="84"/>
      <c r="ITU227" s="321"/>
      <c r="ITV227" s="321"/>
      <c r="ITW227" s="321"/>
      <c r="ITX227" s="321"/>
      <c r="ITY227" s="321"/>
      <c r="ITZ227" s="321"/>
      <c r="IUA227" s="321"/>
      <c r="IUB227" s="321"/>
      <c r="IUC227" s="321"/>
      <c r="IUD227" s="321"/>
      <c r="IUE227" s="321"/>
      <c r="IUF227" s="321"/>
      <c r="IUG227" s="84"/>
      <c r="IUH227" s="321"/>
      <c r="IUI227" s="321"/>
      <c r="IUJ227" s="84"/>
      <c r="IUK227" s="85"/>
      <c r="IUL227" s="84"/>
      <c r="IUM227" s="321"/>
      <c r="IUN227" s="321"/>
      <c r="IUO227" s="321"/>
      <c r="IUP227" s="321"/>
      <c r="IUQ227" s="321"/>
      <c r="IUR227" s="321"/>
      <c r="IUS227" s="321"/>
      <c r="IUT227" s="321"/>
      <c r="IUU227" s="321"/>
      <c r="IUV227" s="321"/>
      <c r="IUW227" s="321"/>
      <c r="IUX227" s="321"/>
      <c r="IUY227" s="84"/>
      <c r="IUZ227" s="321"/>
      <c r="IVA227" s="321"/>
      <c r="IVB227" s="84"/>
      <c r="IVC227" s="85"/>
      <c r="IVD227" s="84"/>
      <c r="IVE227" s="321"/>
      <c r="IVF227" s="321"/>
      <c r="IVG227" s="321"/>
      <c r="IVH227" s="321"/>
      <c r="IVI227" s="321"/>
      <c r="IVJ227" s="321"/>
      <c r="IVK227" s="321"/>
      <c r="IVL227" s="321"/>
      <c r="IVM227" s="321"/>
      <c r="IVN227" s="321"/>
      <c r="IVO227" s="321"/>
      <c r="IVP227" s="321"/>
      <c r="IVQ227" s="84"/>
      <c r="IVR227" s="321"/>
      <c r="IVS227" s="321"/>
      <c r="IVT227" s="84"/>
      <c r="IVU227" s="85"/>
      <c r="IVV227" s="84"/>
      <c r="IVW227" s="321"/>
      <c r="IVX227" s="321"/>
      <c r="IVY227" s="321"/>
      <c r="IVZ227" s="321"/>
      <c r="IWA227" s="321"/>
      <c r="IWB227" s="321"/>
      <c r="IWC227" s="321"/>
      <c r="IWD227" s="321"/>
      <c r="IWE227" s="321"/>
      <c r="IWF227" s="321"/>
      <c r="IWG227" s="321"/>
      <c r="IWH227" s="321"/>
      <c r="IWI227" s="84"/>
      <c r="IWJ227" s="321"/>
      <c r="IWK227" s="321"/>
      <c r="IWL227" s="84"/>
      <c r="IWM227" s="85"/>
      <c r="IWN227" s="84"/>
      <c r="IWO227" s="321"/>
      <c r="IWP227" s="321"/>
      <c r="IWQ227" s="321"/>
      <c r="IWR227" s="321"/>
      <c r="IWS227" s="321"/>
      <c r="IWT227" s="321"/>
      <c r="IWU227" s="321"/>
      <c r="IWV227" s="321"/>
      <c r="IWW227" s="321"/>
      <c r="IWX227" s="321"/>
      <c r="IWY227" s="321"/>
      <c r="IWZ227" s="321"/>
      <c r="IXA227" s="84"/>
      <c r="IXB227" s="321"/>
      <c r="IXC227" s="321"/>
      <c r="IXD227" s="84"/>
      <c r="IXE227" s="85"/>
      <c r="IXF227" s="84"/>
      <c r="IXG227" s="321"/>
      <c r="IXH227" s="321"/>
      <c r="IXI227" s="321"/>
      <c r="IXJ227" s="321"/>
      <c r="IXK227" s="321"/>
      <c r="IXL227" s="321"/>
      <c r="IXM227" s="321"/>
      <c r="IXN227" s="321"/>
      <c r="IXO227" s="321"/>
      <c r="IXP227" s="321"/>
      <c r="IXQ227" s="321"/>
      <c r="IXR227" s="321"/>
      <c r="IXS227" s="84"/>
      <c r="IXT227" s="321"/>
      <c r="IXU227" s="321"/>
      <c r="IXV227" s="84"/>
      <c r="IXW227" s="85"/>
      <c r="IXX227" s="84"/>
      <c r="IXY227" s="321"/>
      <c r="IXZ227" s="321"/>
      <c r="IYA227" s="321"/>
      <c r="IYB227" s="321"/>
      <c r="IYC227" s="321"/>
      <c r="IYD227" s="321"/>
      <c r="IYE227" s="321"/>
      <c r="IYF227" s="321"/>
      <c r="IYG227" s="321"/>
      <c r="IYH227" s="321"/>
      <c r="IYI227" s="321"/>
      <c r="IYJ227" s="321"/>
      <c r="IYK227" s="84"/>
      <c r="IYL227" s="321"/>
      <c r="IYM227" s="321"/>
      <c r="IYN227" s="84"/>
      <c r="IYO227" s="85"/>
      <c r="IYP227" s="84"/>
      <c r="IYQ227" s="321"/>
      <c r="IYR227" s="321"/>
      <c r="IYS227" s="321"/>
      <c r="IYT227" s="321"/>
      <c r="IYU227" s="321"/>
      <c r="IYV227" s="321"/>
      <c r="IYW227" s="321"/>
      <c r="IYX227" s="321"/>
      <c r="IYY227" s="321"/>
      <c r="IYZ227" s="321"/>
      <c r="IZA227" s="321"/>
      <c r="IZB227" s="321"/>
      <c r="IZC227" s="84"/>
      <c r="IZD227" s="321"/>
      <c r="IZE227" s="321"/>
      <c r="IZF227" s="84"/>
      <c r="IZG227" s="85"/>
      <c r="IZH227" s="84"/>
      <c r="IZI227" s="321"/>
      <c r="IZJ227" s="321"/>
      <c r="IZK227" s="321"/>
      <c r="IZL227" s="321"/>
      <c r="IZM227" s="321"/>
      <c r="IZN227" s="321"/>
      <c r="IZO227" s="321"/>
      <c r="IZP227" s="321"/>
      <c r="IZQ227" s="321"/>
      <c r="IZR227" s="321"/>
      <c r="IZS227" s="321"/>
      <c r="IZT227" s="321"/>
      <c r="IZU227" s="84"/>
      <c r="IZV227" s="321"/>
      <c r="IZW227" s="321"/>
      <c r="IZX227" s="84"/>
      <c r="IZY227" s="85"/>
      <c r="IZZ227" s="84"/>
      <c r="JAA227" s="321"/>
      <c r="JAB227" s="321"/>
      <c r="JAC227" s="321"/>
      <c r="JAD227" s="321"/>
      <c r="JAE227" s="321"/>
      <c r="JAF227" s="321"/>
      <c r="JAG227" s="321"/>
      <c r="JAH227" s="321"/>
      <c r="JAI227" s="321"/>
      <c r="JAJ227" s="321"/>
      <c r="JAK227" s="321"/>
      <c r="JAL227" s="321"/>
      <c r="JAM227" s="84"/>
      <c r="JAN227" s="321"/>
      <c r="JAO227" s="321"/>
      <c r="JAP227" s="84"/>
      <c r="JAQ227" s="85"/>
      <c r="JAR227" s="84"/>
      <c r="JAS227" s="321"/>
      <c r="JAT227" s="321"/>
      <c r="JAU227" s="321"/>
      <c r="JAV227" s="321"/>
      <c r="JAW227" s="321"/>
      <c r="JAX227" s="321"/>
      <c r="JAY227" s="321"/>
      <c r="JAZ227" s="321"/>
      <c r="JBA227" s="321"/>
      <c r="JBB227" s="321"/>
      <c r="JBC227" s="321"/>
      <c r="JBD227" s="321"/>
      <c r="JBE227" s="84"/>
      <c r="JBF227" s="321"/>
      <c r="JBG227" s="321"/>
      <c r="JBH227" s="84"/>
      <c r="JBI227" s="85"/>
      <c r="JBJ227" s="84"/>
      <c r="JBK227" s="321"/>
      <c r="JBL227" s="321"/>
      <c r="JBM227" s="321"/>
      <c r="JBN227" s="321"/>
      <c r="JBO227" s="321"/>
      <c r="JBP227" s="321"/>
      <c r="JBQ227" s="321"/>
      <c r="JBR227" s="321"/>
      <c r="JBS227" s="321"/>
      <c r="JBT227" s="321"/>
      <c r="JBU227" s="321"/>
      <c r="JBV227" s="321"/>
      <c r="JBW227" s="84"/>
      <c r="JBX227" s="321"/>
      <c r="JBY227" s="321"/>
      <c r="JBZ227" s="84"/>
      <c r="JCA227" s="85"/>
      <c r="JCB227" s="84"/>
      <c r="JCC227" s="321"/>
      <c r="JCD227" s="321"/>
      <c r="JCE227" s="321"/>
      <c r="JCF227" s="321"/>
      <c r="JCG227" s="321"/>
      <c r="JCH227" s="321"/>
      <c r="JCI227" s="321"/>
      <c r="JCJ227" s="321"/>
      <c r="JCK227" s="321"/>
      <c r="JCL227" s="321"/>
      <c r="JCM227" s="321"/>
      <c r="JCN227" s="321"/>
      <c r="JCO227" s="84"/>
      <c r="JCP227" s="321"/>
      <c r="JCQ227" s="321"/>
      <c r="JCR227" s="84"/>
      <c r="JCS227" s="85"/>
      <c r="JCT227" s="84"/>
      <c r="JCU227" s="321"/>
      <c r="JCV227" s="321"/>
      <c r="JCW227" s="321"/>
      <c r="JCX227" s="321"/>
      <c r="JCY227" s="321"/>
      <c r="JCZ227" s="321"/>
      <c r="JDA227" s="321"/>
      <c r="JDB227" s="321"/>
      <c r="JDC227" s="321"/>
      <c r="JDD227" s="321"/>
      <c r="JDE227" s="321"/>
      <c r="JDF227" s="321"/>
      <c r="JDG227" s="84"/>
      <c r="JDH227" s="321"/>
      <c r="JDI227" s="321"/>
      <c r="JDJ227" s="84"/>
      <c r="JDK227" s="85"/>
      <c r="JDL227" s="84"/>
      <c r="JDM227" s="321"/>
      <c r="JDN227" s="321"/>
      <c r="JDO227" s="321"/>
      <c r="JDP227" s="321"/>
      <c r="JDQ227" s="321"/>
      <c r="JDR227" s="321"/>
      <c r="JDS227" s="321"/>
      <c r="JDT227" s="321"/>
      <c r="JDU227" s="321"/>
      <c r="JDV227" s="321"/>
      <c r="JDW227" s="321"/>
      <c r="JDX227" s="321"/>
      <c r="JDY227" s="84"/>
      <c r="JDZ227" s="321"/>
      <c r="JEA227" s="321"/>
      <c r="JEB227" s="84"/>
      <c r="JEC227" s="85"/>
      <c r="JED227" s="84"/>
      <c r="JEE227" s="321"/>
      <c r="JEF227" s="321"/>
      <c r="JEG227" s="321"/>
      <c r="JEH227" s="321"/>
      <c r="JEI227" s="321"/>
      <c r="JEJ227" s="321"/>
      <c r="JEK227" s="321"/>
      <c r="JEL227" s="321"/>
      <c r="JEM227" s="321"/>
      <c r="JEN227" s="321"/>
      <c r="JEO227" s="321"/>
      <c r="JEP227" s="321"/>
      <c r="JEQ227" s="84"/>
      <c r="JER227" s="321"/>
      <c r="JES227" s="321"/>
      <c r="JET227" s="84"/>
      <c r="JEU227" s="85"/>
      <c r="JEV227" s="84"/>
      <c r="JEW227" s="321"/>
      <c r="JEX227" s="321"/>
      <c r="JEY227" s="321"/>
      <c r="JEZ227" s="321"/>
      <c r="JFA227" s="321"/>
      <c r="JFB227" s="321"/>
      <c r="JFC227" s="321"/>
      <c r="JFD227" s="321"/>
      <c r="JFE227" s="321"/>
      <c r="JFF227" s="321"/>
      <c r="JFG227" s="321"/>
      <c r="JFH227" s="321"/>
      <c r="JFI227" s="84"/>
      <c r="JFJ227" s="321"/>
      <c r="JFK227" s="321"/>
      <c r="JFL227" s="84"/>
      <c r="JFM227" s="85"/>
      <c r="JFN227" s="84"/>
      <c r="JFO227" s="321"/>
      <c r="JFP227" s="321"/>
      <c r="JFQ227" s="321"/>
      <c r="JFR227" s="321"/>
      <c r="JFS227" s="321"/>
      <c r="JFT227" s="321"/>
      <c r="JFU227" s="321"/>
      <c r="JFV227" s="321"/>
      <c r="JFW227" s="321"/>
      <c r="JFX227" s="321"/>
      <c r="JFY227" s="321"/>
      <c r="JFZ227" s="321"/>
      <c r="JGA227" s="84"/>
      <c r="JGB227" s="321"/>
      <c r="JGC227" s="321"/>
      <c r="JGD227" s="84"/>
      <c r="JGE227" s="85"/>
      <c r="JGF227" s="84"/>
      <c r="JGG227" s="321"/>
      <c r="JGH227" s="321"/>
      <c r="JGI227" s="321"/>
      <c r="JGJ227" s="321"/>
      <c r="JGK227" s="321"/>
      <c r="JGL227" s="321"/>
      <c r="JGM227" s="321"/>
      <c r="JGN227" s="321"/>
      <c r="JGO227" s="321"/>
      <c r="JGP227" s="321"/>
      <c r="JGQ227" s="321"/>
      <c r="JGR227" s="321"/>
      <c r="JGS227" s="84"/>
      <c r="JGT227" s="321"/>
      <c r="JGU227" s="321"/>
      <c r="JGV227" s="84"/>
      <c r="JGW227" s="85"/>
      <c r="JGX227" s="84"/>
      <c r="JGY227" s="321"/>
      <c r="JGZ227" s="321"/>
      <c r="JHA227" s="321"/>
      <c r="JHB227" s="321"/>
      <c r="JHC227" s="321"/>
      <c r="JHD227" s="321"/>
      <c r="JHE227" s="321"/>
      <c r="JHF227" s="321"/>
      <c r="JHG227" s="321"/>
      <c r="JHH227" s="321"/>
      <c r="JHI227" s="321"/>
      <c r="JHJ227" s="321"/>
      <c r="JHK227" s="84"/>
      <c r="JHL227" s="321"/>
      <c r="JHM227" s="321"/>
      <c r="JHN227" s="84"/>
      <c r="JHO227" s="85"/>
      <c r="JHP227" s="84"/>
      <c r="JHQ227" s="321"/>
      <c r="JHR227" s="321"/>
      <c r="JHS227" s="321"/>
      <c r="JHT227" s="321"/>
      <c r="JHU227" s="321"/>
      <c r="JHV227" s="321"/>
      <c r="JHW227" s="321"/>
      <c r="JHX227" s="321"/>
      <c r="JHY227" s="321"/>
      <c r="JHZ227" s="321"/>
      <c r="JIA227" s="321"/>
      <c r="JIB227" s="321"/>
      <c r="JIC227" s="84"/>
      <c r="JID227" s="321"/>
      <c r="JIE227" s="321"/>
      <c r="JIF227" s="84"/>
      <c r="JIG227" s="85"/>
      <c r="JIH227" s="84"/>
      <c r="JII227" s="321"/>
      <c r="JIJ227" s="321"/>
      <c r="JIK227" s="321"/>
      <c r="JIL227" s="321"/>
      <c r="JIM227" s="321"/>
      <c r="JIN227" s="321"/>
      <c r="JIO227" s="321"/>
      <c r="JIP227" s="321"/>
      <c r="JIQ227" s="321"/>
      <c r="JIR227" s="321"/>
      <c r="JIS227" s="321"/>
      <c r="JIT227" s="321"/>
      <c r="JIU227" s="84"/>
      <c r="JIV227" s="321"/>
      <c r="JIW227" s="321"/>
      <c r="JIX227" s="84"/>
      <c r="JIY227" s="85"/>
      <c r="JIZ227" s="84"/>
      <c r="JJA227" s="321"/>
      <c r="JJB227" s="321"/>
      <c r="JJC227" s="321"/>
      <c r="JJD227" s="321"/>
      <c r="JJE227" s="321"/>
      <c r="JJF227" s="321"/>
      <c r="JJG227" s="321"/>
      <c r="JJH227" s="321"/>
      <c r="JJI227" s="321"/>
      <c r="JJJ227" s="321"/>
      <c r="JJK227" s="321"/>
      <c r="JJL227" s="321"/>
      <c r="JJM227" s="84"/>
      <c r="JJN227" s="321"/>
      <c r="JJO227" s="321"/>
      <c r="JJP227" s="84"/>
      <c r="JJQ227" s="85"/>
      <c r="JJR227" s="84"/>
      <c r="JJS227" s="321"/>
      <c r="JJT227" s="321"/>
      <c r="JJU227" s="321"/>
      <c r="JJV227" s="321"/>
      <c r="JJW227" s="321"/>
      <c r="JJX227" s="321"/>
      <c r="JJY227" s="321"/>
      <c r="JJZ227" s="321"/>
      <c r="JKA227" s="321"/>
      <c r="JKB227" s="321"/>
      <c r="JKC227" s="321"/>
      <c r="JKD227" s="321"/>
      <c r="JKE227" s="84"/>
      <c r="JKF227" s="321"/>
      <c r="JKG227" s="321"/>
      <c r="JKH227" s="84"/>
      <c r="JKI227" s="85"/>
      <c r="JKJ227" s="84"/>
      <c r="JKK227" s="321"/>
      <c r="JKL227" s="321"/>
      <c r="JKM227" s="321"/>
      <c r="JKN227" s="321"/>
      <c r="JKO227" s="321"/>
      <c r="JKP227" s="321"/>
      <c r="JKQ227" s="321"/>
      <c r="JKR227" s="321"/>
      <c r="JKS227" s="321"/>
      <c r="JKT227" s="321"/>
      <c r="JKU227" s="321"/>
      <c r="JKV227" s="321"/>
      <c r="JKW227" s="84"/>
      <c r="JKX227" s="321"/>
      <c r="JKY227" s="321"/>
      <c r="JKZ227" s="84"/>
      <c r="JLA227" s="85"/>
      <c r="JLB227" s="84"/>
      <c r="JLC227" s="321"/>
      <c r="JLD227" s="321"/>
      <c r="JLE227" s="321"/>
      <c r="JLF227" s="321"/>
      <c r="JLG227" s="321"/>
      <c r="JLH227" s="321"/>
      <c r="JLI227" s="321"/>
      <c r="JLJ227" s="321"/>
      <c r="JLK227" s="321"/>
      <c r="JLL227" s="321"/>
      <c r="JLM227" s="321"/>
      <c r="JLN227" s="321"/>
      <c r="JLO227" s="84"/>
      <c r="JLP227" s="321"/>
      <c r="JLQ227" s="321"/>
      <c r="JLR227" s="84"/>
      <c r="JLS227" s="85"/>
      <c r="JLT227" s="84"/>
      <c r="JLU227" s="321"/>
      <c r="JLV227" s="321"/>
      <c r="JLW227" s="321"/>
      <c r="JLX227" s="321"/>
      <c r="JLY227" s="321"/>
      <c r="JLZ227" s="321"/>
      <c r="JMA227" s="321"/>
      <c r="JMB227" s="321"/>
      <c r="JMC227" s="321"/>
      <c r="JMD227" s="321"/>
      <c r="JME227" s="321"/>
      <c r="JMF227" s="321"/>
      <c r="JMG227" s="84"/>
      <c r="JMH227" s="321"/>
      <c r="JMI227" s="321"/>
      <c r="JMJ227" s="84"/>
      <c r="JMK227" s="85"/>
      <c r="JML227" s="84"/>
      <c r="JMM227" s="321"/>
      <c r="JMN227" s="321"/>
      <c r="JMO227" s="321"/>
      <c r="JMP227" s="321"/>
      <c r="JMQ227" s="321"/>
      <c r="JMR227" s="321"/>
      <c r="JMS227" s="321"/>
      <c r="JMT227" s="321"/>
      <c r="JMU227" s="321"/>
      <c r="JMV227" s="321"/>
      <c r="JMW227" s="321"/>
      <c r="JMX227" s="321"/>
      <c r="JMY227" s="84"/>
      <c r="JMZ227" s="321"/>
      <c r="JNA227" s="321"/>
      <c r="JNB227" s="84"/>
      <c r="JNC227" s="85"/>
      <c r="JND227" s="84"/>
      <c r="JNE227" s="321"/>
      <c r="JNF227" s="321"/>
      <c r="JNG227" s="321"/>
      <c r="JNH227" s="321"/>
      <c r="JNI227" s="321"/>
      <c r="JNJ227" s="321"/>
      <c r="JNK227" s="321"/>
      <c r="JNL227" s="321"/>
      <c r="JNM227" s="321"/>
      <c r="JNN227" s="321"/>
      <c r="JNO227" s="321"/>
      <c r="JNP227" s="321"/>
      <c r="JNQ227" s="84"/>
      <c r="JNR227" s="321"/>
      <c r="JNS227" s="321"/>
      <c r="JNT227" s="84"/>
      <c r="JNU227" s="85"/>
      <c r="JNV227" s="84"/>
      <c r="JNW227" s="321"/>
      <c r="JNX227" s="321"/>
      <c r="JNY227" s="321"/>
      <c r="JNZ227" s="321"/>
      <c r="JOA227" s="321"/>
      <c r="JOB227" s="321"/>
      <c r="JOC227" s="321"/>
      <c r="JOD227" s="321"/>
      <c r="JOE227" s="321"/>
      <c r="JOF227" s="321"/>
      <c r="JOG227" s="321"/>
      <c r="JOH227" s="321"/>
      <c r="JOI227" s="84"/>
      <c r="JOJ227" s="321"/>
      <c r="JOK227" s="321"/>
      <c r="JOL227" s="84"/>
      <c r="JOM227" s="85"/>
      <c r="JON227" s="84"/>
      <c r="JOO227" s="321"/>
      <c r="JOP227" s="321"/>
      <c r="JOQ227" s="321"/>
      <c r="JOR227" s="321"/>
      <c r="JOS227" s="321"/>
      <c r="JOT227" s="321"/>
      <c r="JOU227" s="321"/>
      <c r="JOV227" s="321"/>
      <c r="JOW227" s="321"/>
      <c r="JOX227" s="321"/>
      <c r="JOY227" s="321"/>
      <c r="JOZ227" s="321"/>
      <c r="JPA227" s="84"/>
      <c r="JPB227" s="321"/>
      <c r="JPC227" s="321"/>
      <c r="JPD227" s="84"/>
      <c r="JPE227" s="85"/>
      <c r="JPF227" s="84"/>
      <c r="JPG227" s="321"/>
      <c r="JPH227" s="321"/>
      <c r="JPI227" s="321"/>
      <c r="JPJ227" s="321"/>
      <c r="JPK227" s="321"/>
      <c r="JPL227" s="321"/>
      <c r="JPM227" s="321"/>
      <c r="JPN227" s="321"/>
      <c r="JPO227" s="321"/>
      <c r="JPP227" s="321"/>
      <c r="JPQ227" s="321"/>
      <c r="JPR227" s="321"/>
      <c r="JPS227" s="84"/>
      <c r="JPT227" s="321"/>
      <c r="JPU227" s="321"/>
      <c r="JPV227" s="84"/>
      <c r="JPW227" s="85"/>
      <c r="JPX227" s="84"/>
      <c r="JPY227" s="321"/>
      <c r="JPZ227" s="321"/>
      <c r="JQA227" s="321"/>
      <c r="JQB227" s="321"/>
      <c r="JQC227" s="321"/>
      <c r="JQD227" s="321"/>
      <c r="JQE227" s="321"/>
      <c r="JQF227" s="321"/>
      <c r="JQG227" s="321"/>
      <c r="JQH227" s="321"/>
      <c r="JQI227" s="321"/>
      <c r="JQJ227" s="321"/>
      <c r="JQK227" s="84"/>
      <c r="JQL227" s="321"/>
      <c r="JQM227" s="321"/>
      <c r="JQN227" s="84"/>
      <c r="JQO227" s="85"/>
      <c r="JQP227" s="84"/>
      <c r="JQQ227" s="321"/>
      <c r="JQR227" s="321"/>
      <c r="JQS227" s="321"/>
      <c r="JQT227" s="321"/>
      <c r="JQU227" s="321"/>
      <c r="JQV227" s="321"/>
      <c r="JQW227" s="321"/>
      <c r="JQX227" s="321"/>
      <c r="JQY227" s="321"/>
      <c r="JQZ227" s="321"/>
      <c r="JRA227" s="321"/>
      <c r="JRB227" s="321"/>
      <c r="JRC227" s="84"/>
      <c r="JRD227" s="321"/>
      <c r="JRE227" s="321"/>
      <c r="JRF227" s="84"/>
      <c r="JRG227" s="85"/>
      <c r="JRH227" s="84"/>
      <c r="JRI227" s="321"/>
      <c r="JRJ227" s="321"/>
      <c r="JRK227" s="321"/>
      <c r="JRL227" s="321"/>
      <c r="JRM227" s="321"/>
      <c r="JRN227" s="321"/>
      <c r="JRO227" s="321"/>
      <c r="JRP227" s="321"/>
      <c r="JRQ227" s="321"/>
      <c r="JRR227" s="321"/>
      <c r="JRS227" s="321"/>
      <c r="JRT227" s="321"/>
      <c r="JRU227" s="84"/>
      <c r="JRV227" s="321"/>
      <c r="JRW227" s="321"/>
      <c r="JRX227" s="84"/>
      <c r="JRY227" s="85"/>
      <c r="JRZ227" s="84"/>
      <c r="JSA227" s="321"/>
      <c r="JSB227" s="321"/>
      <c r="JSC227" s="321"/>
      <c r="JSD227" s="321"/>
      <c r="JSE227" s="321"/>
      <c r="JSF227" s="321"/>
      <c r="JSG227" s="321"/>
      <c r="JSH227" s="321"/>
      <c r="JSI227" s="321"/>
      <c r="JSJ227" s="321"/>
      <c r="JSK227" s="321"/>
      <c r="JSL227" s="321"/>
      <c r="JSM227" s="84"/>
      <c r="JSN227" s="321"/>
      <c r="JSO227" s="321"/>
      <c r="JSP227" s="84"/>
      <c r="JSQ227" s="85"/>
      <c r="JSR227" s="84"/>
      <c r="JSS227" s="321"/>
      <c r="JST227" s="321"/>
      <c r="JSU227" s="321"/>
      <c r="JSV227" s="321"/>
      <c r="JSW227" s="321"/>
      <c r="JSX227" s="321"/>
      <c r="JSY227" s="321"/>
      <c r="JSZ227" s="321"/>
      <c r="JTA227" s="321"/>
      <c r="JTB227" s="321"/>
      <c r="JTC227" s="321"/>
      <c r="JTD227" s="321"/>
      <c r="JTE227" s="84"/>
      <c r="JTF227" s="321"/>
      <c r="JTG227" s="321"/>
      <c r="JTH227" s="84"/>
      <c r="JTI227" s="85"/>
      <c r="JTJ227" s="84"/>
      <c r="JTK227" s="321"/>
      <c r="JTL227" s="321"/>
      <c r="JTM227" s="321"/>
      <c r="JTN227" s="321"/>
      <c r="JTO227" s="321"/>
      <c r="JTP227" s="321"/>
      <c r="JTQ227" s="321"/>
      <c r="JTR227" s="321"/>
      <c r="JTS227" s="321"/>
      <c r="JTT227" s="321"/>
      <c r="JTU227" s="321"/>
      <c r="JTV227" s="321"/>
      <c r="JTW227" s="84"/>
      <c r="JTX227" s="321"/>
      <c r="JTY227" s="321"/>
      <c r="JTZ227" s="84"/>
      <c r="JUA227" s="85"/>
      <c r="JUB227" s="84"/>
      <c r="JUC227" s="321"/>
      <c r="JUD227" s="321"/>
      <c r="JUE227" s="321"/>
      <c r="JUF227" s="321"/>
      <c r="JUG227" s="321"/>
      <c r="JUH227" s="321"/>
      <c r="JUI227" s="321"/>
      <c r="JUJ227" s="321"/>
      <c r="JUK227" s="321"/>
      <c r="JUL227" s="321"/>
      <c r="JUM227" s="321"/>
      <c r="JUN227" s="321"/>
      <c r="JUO227" s="84"/>
      <c r="JUP227" s="321"/>
      <c r="JUQ227" s="321"/>
      <c r="JUR227" s="84"/>
      <c r="JUS227" s="85"/>
      <c r="JUT227" s="84"/>
      <c r="JUU227" s="321"/>
      <c r="JUV227" s="321"/>
      <c r="JUW227" s="321"/>
      <c r="JUX227" s="321"/>
      <c r="JUY227" s="321"/>
      <c r="JUZ227" s="321"/>
      <c r="JVA227" s="321"/>
      <c r="JVB227" s="321"/>
      <c r="JVC227" s="321"/>
      <c r="JVD227" s="321"/>
      <c r="JVE227" s="321"/>
      <c r="JVF227" s="321"/>
      <c r="JVG227" s="84"/>
      <c r="JVH227" s="321"/>
      <c r="JVI227" s="321"/>
      <c r="JVJ227" s="84"/>
      <c r="JVK227" s="85"/>
      <c r="JVL227" s="84"/>
      <c r="JVM227" s="321"/>
      <c r="JVN227" s="321"/>
      <c r="JVO227" s="321"/>
      <c r="JVP227" s="321"/>
      <c r="JVQ227" s="321"/>
      <c r="JVR227" s="321"/>
      <c r="JVS227" s="321"/>
      <c r="JVT227" s="321"/>
      <c r="JVU227" s="321"/>
      <c r="JVV227" s="321"/>
      <c r="JVW227" s="321"/>
      <c r="JVX227" s="321"/>
      <c r="JVY227" s="84"/>
      <c r="JVZ227" s="321"/>
      <c r="JWA227" s="321"/>
      <c r="JWB227" s="84"/>
      <c r="JWC227" s="85"/>
      <c r="JWD227" s="84"/>
      <c r="JWE227" s="321"/>
      <c r="JWF227" s="321"/>
      <c r="JWG227" s="321"/>
      <c r="JWH227" s="321"/>
      <c r="JWI227" s="321"/>
      <c r="JWJ227" s="321"/>
      <c r="JWK227" s="321"/>
      <c r="JWL227" s="321"/>
      <c r="JWM227" s="321"/>
      <c r="JWN227" s="321"/>
      <c r="JWO227" s="321"/>
      <c r="JWP227" s="321"/>
      <c r="JWQ227" s="84"/>
      <c r="JWR227" s="321"/>
      <c r="JWS227" s="321"/>
      <c r="JWT227" s="84"/>
      <c r="JWU227" s="85"/>
      <c r="JWV227" s="84"/>
      <c r="JWW227" s="321"/>
      <c r="JWX227" s="321"/>
      <c r="JWY227" s="321"/>
      <c r="JWZ227" s="321"/>
      <c r="JXA227" s="321"/>
      <c r="JXB227" s="321"/>
      <c r="JXC227" s="321"/>
      <c r="JXD227" s="321"/>
      <c r="JXE227" s="321"/>
      <c r="JXF227" s="321"/>
      <c r="JXG227" s="321"/>
      <c r="JXH227" s="321"/>
      <c r="JXI227" s="84"/>
      <c r="JXJ227" s="321"/>
      <c r="JXK227" s="321"/>
      <c r="JXL227" s="84"/>
      <c r="JXM227" s="85"/>
      <c r="JXN227" s="84"/>
      <c r="JXO227" s="321"/>
      <c r="JXP227" s="321"/>
      <c r="JXQ227" s="321"/>
      <c r="JXR227" s="321"/>
      <c r="JXS227" s="321"/>
      <c r="JXT227" s="321"/>
      <c r="JXU227" s="321"/>
      <c r="JXV227" s="321"/>
      <c r="JXW227" s="321"/>
      <c r="JXX227" s="321"/>
      <c r="JXY227" s="321"/>
      <c r="JXZ227" s="321"/>
      <c r="JYA227" s="84"/>
      <c r="JYB227" s="321"/>
      <c r="JYC227" s="321"/>
      <c r="JYD227" s="84"/>
      <c r="JYE227" s="85"/>
      <c r="JYF227" s="84"/>
      <c r="JYG227" s="321"/>
      <c r="JYH227" s="321"/>
      <c r="JYI227" s="321"/>
      <c r="JYJ227" s="321"/>
      <c r="JYK227" s="321"/>
      <c r="JYL227" s="321"/>
      <c r="JYM227" s="321"/>
      <c r="JYN227" s="321"/>
      <c r="JYO227" s="321"/>
      <c r="JYP227" s="321"/>
      <c r="JYQ227" s="321"/>
      <c r="JYR227" s="321"/>
      <c r="JYS227" s="84"/>
      <c r="JYT227" s="321"/>
      <c r="JYU227" s="321"/>
      <c r="JYV227" s="84"/>
      <c r="JYW227" s="85"/>
      <c r="JYX227" s="84"/>
      <c r="JYY227" s="321"/>
      <c r="JYZ227" s="321"/>
      <c r="JZA227" s="321"/>
      <c r="JZB227" s="321"/>
      <c r="JZC227" s="321"/>
      <c r="JZD227" s="321"/>
      <c r="JZE227" s="321"/>
      <c r="JZF227" s="321"/>
      <c r="JZG227" s="321"/>
      <c r="JZH227" s="321"/>
      <c r="JZI227" s="321"/>
      <c r="JZJ227" s="321"/>
      <c r="JZK227" s="84"/>
      <c r="JZL227" s="321"/>
      <c r="JZM227" s="321"/>
      <c r="JZN227" s="84"/>
      <c r="JZO227" s="85"/>
      <c r="JZP227" s="84"/>
      <c r="JZQ227" s="321"/>
      <c r="JZR227" s="321"/>
      <c r="JZS227" s="321"/>
      <c r="JZT227" s="321"/>
      <c r="JZU227" s="321"/>
      <c r="JZV227" s="321"/>
      <c r="JZW227" s="321"/>
      <c r="JZX227" s="321"/>
      <c r="JZY227" s="321"/>
      <c r="JZZ227" s="321"/>
      <c r="KAA227" s="321"/>
      <c r="KAB227" s="321"/>
      <c r="KAC227" s="84"/>
      <c r="KAD227" s="321"/>
      <c r="KAE227" s="321"/>
      <c r="KAF227" s="84"/>
      <c r="KAG227" s="85"/>
      <c r="KAH227" s="84"/>
      <c r="KAI227" s="321"/>
      <c r="KAJ227" s="321"/>
      <c r="KAK227" s="321"/>
      <c r="KAL227" s="321"/>
      <c r="KAM227" s="321"/>
      <c r="KAN227" s="321"/>
      <c r="KAO227" s="321"/>
      <c r="KAP227" s="321"/>
      <c r="KAQ227" s="321"/>
      <c r="KAR227" s="321"/>
      <c r="KAS227" s="321"/>
      <c r="KAT227" s="321"/>
      <c r="KAU227" s="84"/>
      <c r="KAV227" s="321"/>
      <c r="KAW227" s="321"/>
      <c r="KAX227" s="84"/>
      <c r="KAY227" s="85"/>
      <c r="KAZ227" s="84"/>
      <c r="KBA227" s="321"/>
      <c r="KBB227" s="321"/>
      <c r="KBC227" s="321"/>
      <c r="KBD227" s="321"/>
      <c r="KBE227" s="321"/>
      <c r="KBF227" s="321"/>
      <c r="KBG227" s="321"/>
      <c r="KBH227" s="321"/>
      <c r="KBI227" s="321"/>
      <c r="KBJ227" s="321"/>
      <c r="KBK227" s="321"/>
      <c r="KBL227" s="321"/>
      <c r="KBM227" s="84"/>
      <c r="KBN227" s="321"/>
      <c r="KBO227" s="321"/>
      <c r="KBP227" s="84"/>
      <c r="KBQ227" s="85"/>
      <c r="KBR227" s="84"/>
      <c r="KBS227" s="321"/>
      <c r="KBT227" s="321"/>
      <c r="KBU227" s="321"/>
      <c r="KBV227" s="321"/>
      <c r="KBW227" s="321"/>
      <c r="KBX227" s="321"/>
      <c r="KBY227" s="321"/>
      <c r="KBZ227" s="321"/>
      <c r="KCA227" s="321"/>
      <c r="KCB227" s="321"/>
      <c r="KCC227" s="321"/>
      <c r="KCD227" s="321"/>
      <c r="KCE227" s="84"/>
      <c r="KCF227" s="321"/>
      <c r="KCG227" s="321"/>
      <c r="KCH227" s="84"/>
      <c r="KCI227" s="85"/>
      <c r="KCJ227" s="84"/>
      <c r="KCK227" s="321"/>
      <c r="KCL227" s="321"/>
      <c r="KCM227" s="321"/>
      <c r="KCN227" s="321"/>
      <c r="KCO227" s="321"/>
      <c r="KCP227" s="321"/>
      <c r="KCQ227" s="321"/>
      <c r="KCR227" s="321"/>
      <c r="KCS227" s="321"/>
      <c r="KCT227" s="321"/>
      <c r="KCU227" s="321"/>
      <c r="KCV227" s="321"/>
      <c r="KCW227" s="84"/>
      <c r="KCX227" s="321"/>
      <c r="KCY227" s="321"/>
      <c r="KCZ227" s="84"/>
      <c r="KDA227" s="85"/>
      <c r="KDB227" s="84"/>
      <c r="KDC227" s="321"/>
      <c r="KDD227" s="321"/>
      <c r="KDE227" s="321"/>
      <c r="KDF227" s="321"/>
      <c r="KDG227" s="321"/>
      <c r="KDH227" s="321"/>
      <c r="KDI227" s="321"/>
      <c r="KDJ227" s="321"/>
      <c r="KDK227" s="321"/>
      <c r="KDL227" s="321"/>
      <c r="KDM227" s="321"/>
      <c r="KDN227" s="321"/>
      <c r="KDO227" s="84"/>
      <c r="KDP227" s="321"/>
      <c r="KDQ227" s="321"/>
      <c r="KDR227" s="84"/>
      <c r="KDS227" s="85"/>
      <c r="KDT227" s="84"/>
      <c r="KDU227" s="321"/>
      <c r="KDV227" s="321"/>
      <c r="KDW227" s="321"/>
      <c r="KDX227" s="321"/>
      <c r="KDY227" s="321"/>
      <c r="KDZ227" s="321"/>
      <c r="KEA227" s="321"/>
      <c r="KEB227" s="321"/>
      <c r="KEC227" s="321"/>
      <c r="KED227" s="321"/>
      <c r="KEE227" s="321"/>
      <c r="KEF227" s="321"/>
      <c r="KEG227" s="84"/>
      <c r="KEH227" s="321"/>
      <c r="KEI227" s="321"/>
      <c r="KEJ227" s="84"/>
      <c r="KEK227" s="85"/>
      <c r="KEL227" s="84"/>
      <c r="KEM227" s="321"/>
      <c r="KEN227" s="321"/>
      <c r="KEO227" s="321"/>
      <c r="KEP227" s="321"/>
      <c r="KEQ227" s="321"/>
      <c r="KER227" s="321"/>
      <c r="KES227" s="321"/>
      <c r="KET227" s="321"/>
      <c r="KEU227" s="321"/>
      <c r="KEV227" s="321"/>
      <c r="KEW227" s="321"/>
      <c r="KEX227" s="321"/>
      <c r="KEY227" s="84"/>
      <c r="KEZ227" s="321"/>
      <c r="KFA227" s="321"/>
      <c r="KFB227" s="84"/>
      <c r="KFC227" s="85"/>
      <c r="KFD227" s="84"/>
      <c r="KFE227" s="321"/>
      <c r="KFF227" s="321"/>
      <c r="KFG227" s="321"/>
      <c r="KFH227" s="321"/>
      <c r="KFI227" s="321"/>
      <c r="KFJ227" s="321"/>
      <c r="KFK227" s="321"/>
      <c r="KFL227" s="321"/>
      <c r="KFM227" s="321"/>
      <c r="KFN227" s="321"/>
      <c r="KFO227" s="321"/>
      <c r="KFP227" s="321"/>
      <c r="KFQ227" s="84"/>
      <c r="KFR227" s="321"/>
      <c r="KFS227" s="321"/>
      <c r="KFT227" s="84"/>
      <c r="KFU227" s="85"/>
      <c r="KFV227" s="84"/>
      <c r="KFW227" s="321"/>
      <c r="KFX227" s="321"/>
      <c r="KFY227" s="321"/>
      <c r="KFZ227" s="321"/>
      <c r="KGA227" s="321"/>
      <c r="KGB227" s="321"/>
      <c r="KGC227" s="321"/>
      <c r="KGD227" s="321"/>
      <c r="KGE227" s="321"/>
      <c r="KGF227" s="321"/>
      <c r="KGG227" s="321"/>
      <c r="KGH227" s="321"/>
      <c r="KGI227" s="84"/>
      <c r="KGJ227" s="321"/>
      <c r="KGK227" s="321"/>
      <c r="KGL227" s="84"/>
      <c r="KGM227" s="85"/>
      <c r="KGN227" s="84"/>
      <c r="KGO227" s="321"/>
      <c r="KGP227" s="321"/>
      <c r="KGQ227" s="321"/>
      <c r="KGR227" s="321"/>
      <c r="KGS227" s="321"/>
      <c r="KGT227" s="321"/>
      <c r="KGU227" s="321"/>
      <c r="KGV227" s="321"/>
      <c r="KGW227" s="321"/>
      <c r="KGX227" s="321"/>
      <c r="KGY227" s="321"/>
      <c r="KGZ227" s="321"/>
      <c r="KHA227" s="84"/>
      <c r="KHB227" s="321"/>
      <c r="KHC227" s="321"/>
      <c r="KHD227" s="84"/>
      <c r="KHE227" s="85"/>
      <c r="KHF227" s="84"/>
      <c r="KHG227" s="321"/>
      <c r="KHH227" s="321"/>
      <c r="KHI227" s="321"/>
      <c r="KHJ227" s="321"/>
      <c r="KHK227" s="321"/>
      <c r="KHL227" s="321"/>
      <c r="KHM227" s="321"/>
      <c r="KHN227" s="321"/>
      <c r="KHO227" s="321"/>
      <c r="KHP227" s="321"/>
      <c r="KHQ227" s="321"/>
      <c r="KHR227" s="321"/>
      <c r="KHS227" s="84"/>
      <c r="KHT227" s="321"/>
      <c r="KHU227" s="321"/>
      <c r="KHV227" s="84"/>
      <c r="KHW227" s="85"/>
      <c r="KHX227" s="84"/>
      <c r="KHY227" s="321"/>
      <c r="KHZ227" s="321"/>
      <c r="KIA227" s="321"/>
      <c r="KIB227" s="321"/>
      <c r="KIC227" s="321"/>
      <c r="KID227" s="321"/>
      <c r="KIE227" s="321"/>
      <c r="KIF227" s="321"/>
      <c r="KIG227" s="321"/>
      <c r="KIH227" s="321"/>
      <c r="KII227" s="321"/>
      <c r="KIJ227" s="321"/>
      <c r="KIK227" s="84"/>
      <c r="KIL227" s="321"/>
      <c r="KIM227" s="321"/>
      <c r="KIN227" s="84"/>
      <c r="KIO227" s="85"/>
      <c r="KIP227" s="84"/>
      <c r="KIQ227" s="321"/>
      <c r="KIR227" s="321"/>
      <c r="KIS227" s="321"/>
      <c r="KIT227" s="321"/>
      <c r="KIU227" s="321"/>
      <c r="KIV227" s="321"/>
      <c r="KIW227" s="321"/>
      <c r="KIX227" s="321"/>
      <c r="KIY227" s="321"/>
      <c r="KIZ227" s="321"/>
      <c r="KJA227" s="321"/>
      <c r="KJB227" s="321"/>
      <c r="KJC227" s="84"/>
      <c r="KJD227" s="321"/>
      <c r="KJE227" s="321"/>
      <c r="KJF227" s="84"/>
      <c r="KJG227" s="85"/>
      <c r="KJH227" s="84"/>
      <c r="KJI227" s="321"/>
      <c r="KJJ227" s="321"/>
      <c r="KJK227" s="321"/>
      <c r="KJL227" s="321"/>
      <c r="KJM227" s="321"/>
      <c r="KJN227" s="321"/>
      <c r="KJO227" s="321"/>
      <c r="KJP227" s="321"/>
      <c r="KJQ227" s="321"/>
      <c r="KJR227" s="321"/>
      <c r="KJS227" s="321"/>
      <c r="KJT227" s="321"/>
      <c r="KJU227" s="84"/>
      <c r="KJV227" s="321"/>
      <c r="KJW227" s="321"/>
      <c r="KJX227" s="84"/>
      <c r="KJY227" s="85"/>
      <c r="KJZ227" s="84"/>
      <c r="KKA227" s="321"/>
      <c r="KKB227" s="321"/>
      <c r="KKC227" s="321"/>
      <c r="KKD227" s="321"/>
      <c r="KKE227" s="321"/>
      <c r="KKF227" s="321"/>
      <c r="KKG227" s="321"/>
      <c r="KKH227" s="321"/>
      <c r="KKI227" s="321"/>
      <c r="KKJ227" s="321"/>
      <c r="KKK227" s="321"/>
      <c r="KKL227" s="321"/>
      <c r="KKM227" s="84"/>
      <c r="KKN227" s="321"/>
      <c r="KKO227" s="321"/>
      <c r="KKP227" s="84"/>
      <c r="KKQ227" s="85"/>
      <c r="KKR227" s="84"/>
      <c r="KKS227" s="321"/>
      <c r="KKT227" s="321"/>
      <c r="KKU227" s="321"/>
      <c r="KKV227" s="321"/>
      <c r="KKW227" s="321"/>
      <c r="KKX227" s="321"/>
      <c r="KKY227" s="321"/>
      <c r="KKZ227" s="321"/>
      <c r="KLA227" s="321"/>
      <c r="KLB227" s="321"/>
      <c r="KLC227" s="321"/>
      <c r="KLD227" s="321"/>
      <c r="KLE227" s="84"/>
      <c r="KLF227" s="321"/>
      <c r="KLG227" s="321"/>
      <c r="KLH227" s="84"/>
      <c r="KLI227" s="85"/>
      <c r="KLJ227" s="84"/>
      <c r="KLK227" s="321"/>
      <c r="KLL227" s="321"/>
      <c r="KLM227" s="321"/>
      <c r="KLN227" s="321"/>
      <c r="KLO227" s="321"/>
      <c r="KLP227" s="321"/>
      <c r="KLQ227" s="321"/>
      <c r="KLR227" s="321"/>
      <c r="KLS227" s="321"/>
      <c r="KLT227" s="321"/>
      <c r="KLU227" s="321"/>
      <c r="KLV227" s="321"/>
      <c r="KLW227" s="84"/>
      <c r="KLX227" s="321"/>
      <c r="KLY227" s="321"/>
      <c r="KLZ227" s="84"/>
      <c r="KMA227" s="85"/>
      <c r="KMB227" s="84"/>
      <c r="KMC227" s="321"/>
      <c r="KMD227" s="321"/>
      <c r="KME227" s="321"/>
      <c r="KMF227" s="321"/>
      <c r="KMG227" s="321"/>
      <c r="KMH227" s="321"/>
      <c r="KMI227" s="321"/>
      <c r="KMJ227" s="321"/>
      <c r="KMK227" s="321"/>
      <c r="KML227" s="321"/>
      <c r="KMM227" s="321"/>
      <c r="KMN227" s="321"/>
      <c r="KMO227" s="84"/>
      <c r="KMP227" s="321"/>
      <c r="KMQ227" s="321"/>
      <c r="KMR227" s="84"/>
      <c r="KMS227" s="85"/>
      <c r="KMT227" s="84"/>
      <c r="KMU227" s="321"/>
      <c r="KMV227" s="321"/>
      <c r="KMW227" s="321"/>
      <c r="KMX227" s="321"/>
      <c r="KMY227" s="321"/>
      <c r="KMZ227" s="321"/>
      <c r="KNA227" s="321"/>
      <c r="KNB227" s="321"/>
      <c r="KNC227" s="321"/>
      <c r="KND227" s="321"/>
      <c r="KNE227" s="321"/>
      <c r="KNF227" s="321"/>
      <c r="KNG227" s="84"/>
      <c r="KNH227" s="321"/>
      <c r="KNI227" s="321"/>
      <c r="KNJ227" s="84"/>
      <c r="KNK227" s="85"/>
      <c r="KNL227" s="84"/>
      <c r="KNM227" s="321"/>
      <c r="KNN227" s="321"/>
      <c r="KNO227" s="321"/>
      <c r="KNP227" s="321"/>
      <c r="KNQ227" s="321"/>
      <c r="KNR227" s="321"/>
      <c r="KNS227" s="321"/>
      <c r="KNT227" s="321"/>
      <c r="KNU227" s="321"/>
      <c r="KNV227" s="321"/>
      <c r="KNW227" s="321"/>
      <c r="KNX227" s="321"/>
      <c r="KNY227" s="84"/>
      <c r="KNZ227" s="321"/>
      <c r="KOA227" s="321"/>
      <c r="KOB227" s="84"/>
      <c r="KOC227" s="85"/>
      <c r="KOD227" s="84"/>
      <c r="KOE227" s="321"/>
      <c r="KOF227" s="321"/>
      <c r="KOG227" s="321"/>
      <c r="KOH227" s="321"/>
      <c r="KOI227" s="321"/>
      <c r="KOJ227" s="321"/>
      <c r="KOK227" s="321"/>
      <c r="KOL227" s="321"/>
      <c r="KOM227" s="321"/>
      <c r="KON227" s="321"/>
      <c r="KOO227" s="321"/>
      <c r="KOP227" s="321"/>
      <c r="KOQ227" s="84"/>
      <c r="KOR227" s="321"/>
      <c r="KOS227" s="321"/>
      <c r="KOT227" s="84"/>
      <c r="KOU227" s="85"/>
      <c r="KOV227" s="84"/>
      <c r="KOW227" s="321"/>
      <c r="KOX227" s="321"/>
      <c r="KOY227" s="321"/>
      <c r="KOZ227" s="321"/>
      <c r="KPA227" s="321"/>
      <c r="KPB227" s="321"/>
      <c r="KPC227" s="321"/>
      <c r="KPD227" s="321"/>
      <c r="KPE227" s="321"/>
      <c r="KPF227" s="321"/>
      <c r="KPG227" s="321"/>
      <c r="KPH227" s="321"/>
      <c r="KPI227" s="84"/>
      <c r="KPJ227" s="321"/>
      <c r="KPK227" s="321"/>
      <c r="KPL227" s="84"/>
      <c r="KPM227" s="85"/>
      <c r="KPN227" s="84"/>
      <c r="KPO227" s="321"/>
      <c r="KPP227" s="321"/>
      <c r="KPQ227" s="321"/>
      <c r="KPR227" s="321"/>
      <c r="KPS227" s="321"/>
      <c r="KPT227" s="321"/>
      <c r="KPU227" s="321"/>
      <c r="KPV227" s="321"/>
      <c r="KPW227" s="321"/>
      <c r="KPX227" s="321"/>
      <c r="KPY227" s="321"/>
      <c r="KPZ227" s="321"/>
      <c r="KQA227" s="84"/>
      <c r="KQB227" s="321"/>
      <c r="KQC227" s="321"/>
      <c r="KQD227" s="84"/>
      <c r="KQE227" s="85"/>
      <c r="KQF227" s="84"/>
      <c r="KQG227" s="321"/>
      <c r="KQH227" s="321"/>
      <c r="KQI227" s="321"/>
      <c r="KQJ227" s="321"/>
      <c r="KQK227" s="321"/>
      <c r="KQL227" s="321"/>
      <c r="KQM227" s="321"/>
      <c r="KQN227" s="321"/>
      <c r="KQO227" s="321"/>
      <c r="KQP227" s="321"/>
      <c r="KQQ227" s="321"/>
      <c r="KQR227" s="321"/>
      <c r="KQS227" s="84"/>
      <c r="KQT227" s="321"/>
      <c r="KQU227" s="321"/>
      <c r="KQV227" s="84"/>
      <c r="KQW227" s="85"/>
      <c r="KQX227" s="84"/>
      <c r="KQY227" s="321"/>
      <c r="KQZ227" s="321"/>
      <c r="KRA227" s="321"/>
      <c r="KRB227" s="321"/>
      <c r="KRC227" s="321"/>
      <c r="KRD227" s="321"/>
      <c r="KRE227" s="321"/>
      <c r="KRF227" s="321"/>
      <c r="KRG227" s="321"/>
      <c r="KRH227" s="321"/>
      <c r="KRI227" s="321"/>
      <c r="KRJ227" s="321"/>
      <c r="KRK227" s="84"/>
      <c r="KRL227" s="321"/>
      <c r="KRM227" s="321"/>
      <c r="KRN227" s="84"/>
      <c r="KRO227" s="85"/>
      <c r="KRP227" s="84"/>
      <c r="KRQ227" s="321"/>
      <c r="KRR227" s="321"/>
      <c r="KRS227" s="321"/>
      <c r="KRT227" s="321"/>
      <c r="KRU227" s="321"/>
      <c r="KRV227" s="321"/>
      <c r="KRW227" s="321"/>
      <c r="KRX227" s="321"/>
      <c r="KRY227" s="321"/>
      <c r="KRZ227" s="321"/>
      <c r="KSA227" s="321"/>
      <c r="KSB227" s="321"/>
      <c r="KSC227" s="84"/>
      <c r="KSD227" s="321"/>
      <c r="KSE227" s="321"/>
      <c r="KSF227" s="84"/>
      <c r="KSG227" s="85"/>
      <c r="KSH227" s="84"/>
      <c r="KSI227" s="321"/>
      <c r="KSJ227" s="321"/>
      <c r="KSK227" s="321"/>
      <c r="KSL227" s="321"/>
      <c r="KSM227" s="321"/>
      <c r="KSN227" s="321"/>
      <c r="KSO227" s="321"/>
      <c r="KSP227" s="321"/>
      <c r="KSQ227" s="321"/>
      <c r="KSR227" s="321"/>
      <c r="KSS227" s="321"/>
      <c r="KST227" s="321"/>
      <c r="KSU227" s="84"/>
      <c r="KSV227" s="321"/>
      <c r="KSW227" s="321"/>
      <c r="KSX227" s="84"/>
      <c r="KSY227" s="85"/>
      <c r="KSZ227" s="84"/>
      <c r="KTA227" s="321"/>
      <c r="KTB227" s="321"/>
      <c r="KTC227" s="321"/>
      <c r="KTD227" s="321"/>
      <c r="KTE227" s="321"/>
      <c r="KTF227" s="321"/>
      <c r="KTG227" s="321"/>
      <c r="KTH227" s="321"/>
      <c r="KTI227" s="321"/>
      <c r="KTJ227" s="321"/>
      <c r="KTK227" s="321"/>
      <c r="KTL227" s="321"/>
      <c r="KTM227" s="84"/>
      <c r="KTN227" s="321"/>
      <c r="KTO227" s="321"/>
      <c r="KTP227" s="84"/>
      <c r="KTQ227" s="85"/>
      <c r="KTR227" s="84"/>
      <c r="KTS227" s="321"/>
      <c r="KTT227" s="321"/>
      <c r="KTU227" s="321"/>
      <c r="KTV227" s="321"/>
      <c r="KTW227" s="321"/>
      <c r="KTX227" s="321"/>
      <c r="KTY227" s="321"/>
      <c r="KTZ227" s="321"/>
      <c r="KUA227" s="321"/>
      <c r="KUB227" s="321"/>
      <c r="KUC227" s="321"/>
      <c r="KUD227" s="321"/>
      <c r="KUE227" s="84"/>
      <c r="KUF227" s="321"/>
      <c r="KUG227" s="321"/>
      <c r="KUH227" s="84"/>
      <c r="KUI227" s="85"/>
      <c r="KUJ227" s="84"/>
      <c r="KUK227" s="321"/>
      <c r="KUL227" s="321"/>
      <c r="KUM227" s="321"/>
      <c r="KUN227" s="321"/>
      <c r="KUO227" s="321"/>
      <c r="KUP227" s="321"/>
      <c r="KUQ227" s="321"/>
      <c r="KUR227" s="321"/>
      <c r="KUS227" s="321"/>
      <c r="KUT227" s="321"/>
      <c r="KUU227" s="321"/>
      <c r="KUV227" s="321"/>
      <c r="KUW227" s="84"/>
      <c r="KUX227" s="321"/>
      <c r="KUY227" s="321"/>
      <c r="KUZ227" s="84"/>
      <c r="KVA227" s="85"/>
      <c r="KVB227" s="84"/>
      <c r="KVC227" s="321"/>
      <c r="KVD227" s="321"/>
      <c r="KVE227" s="321"/>
      <c r="KVF227" s="321"/>
      <c r="KVG227" s="321"/>
      <c r="KVH227" s="321"/>
      <c r="KVI227" s="321"/>
      <c r="KVJ227" s="321"/>
      <c r="KVK227" s="321"/>
      <c r="KVL227" s="321"/>
      <c r="KVM227" s="321"/>
      <c r="KVN227" s="321"/>
      <c r="KVO227" s="84"/>
      <c r="KVP227" s="321"/>
      <c r="KVQ227" s="321"/>
      <c r="KVR227" s="84"/>
      <c r="KVS227" s="85"/>
      <c r="KVT227" s="84"/>
      <c r="KVU227" s="321"/>
      <c r="KVV227" s="321"/>
      <c r="KVW227" s="321"/>
      <c r="KVX227" s="321"/>
      <c r="KVY227" s="321"/>
      <c r="KVZ227" s="321"/>
      <c r="KWA227" s="321"/>
      <c r="KWB227" s="321"/>
      <c r="KWC227" s="321"/>
      <c r="KWD227" s="321"/>
      <c r="KWE227" s="321"/>
      <c r="KWF227" s="321"/>
      <c r="KWG227" s="84"/>
      <c r="KWH227" s="321"/>
      <c r="KWI227" s="321"/>
      <c r="KWJ227" s="84"/>
      <c r="KWK227" s="85"/>
      <c r="KWL227" s="84"/>
      <c r="KWM227" s="321"/>
      <c r="KWN227" s="321"/>
      <c r="KWO227" s="321"/>
      <c r="KWP227" s="321"/>
      <c r="KWQ227" s="321"/>
      <c r="KWR227" s="321"/>
      <c r="KWS227" s="321"/>
      <c r="KWT227" s="321"/>
      <c r="KWU227" s="321"/>
      <c r="KWV227" s="321"/>
      <c r="KWW227" s="321"/>
      <c r="KWX227" s="321"/>
      <c r="KWY227" s="84"/>
      <c r="KWZ227" s="321"/>
      <c r="KXA227" s="321"/>
      <c r="KXB227" s="84"/>
      <c r="KXC227" s="85"/>
      <c r="KXD227" s="84"/>
      <c r="KXE227" s="321"/>
      <c r="KXF227" s="321"/>
      <c r="KXG227" s="321"/>
      <c r="KXH227" s="321"/>
      <c r="KXI227" s="321"/>
      <c r="KXJ227" s="321"/>
      <c r="KXK227" s="321"/>
      <c r="KXL227" s="321"/>
      <c r="KXM227" s="321"/>
      <c r="KXN227" s="321"/>
      <c r="KXO227" s="321"/>
      <c r="KXP227" s="321"/>
      <c r="KXQ227" s="84"/>
      <c r="KXR227" s="321"/>
      <c r="KXS227" s="321"/>
      <c r="KXT227" s="84"/>
      <c r="KXU227" s="85"/>
      <c r="KXV227" s="84"/>
      <c r="KXW227" s="321"/>
      <c r="KXX227" s="321"/>
      <c r="KXY227" s="321"/>
      <c r="KXZ227" s="321"/>
      <c r="KYA227" s="321"/>
      <c r="KYB227" s="321"/>
      <c r="KYC227" s="321"/>
      <c r="KYD227" s="321"/>
      <c r="KYE227" s="321"/>
      <c r="KYF227" s="321"/>
      <c r="KYG227" s="321"/>
      <c r="KYH227" s="321"/>
      <c r="KYI227" s="84"/>
      <c r="KYJ227" s="321"/>
      <c r="KYK227" s="321"/>
      <c r="KYL227" s="84"/>
      <c r="KYM227" s="85"/>
      <c r="KYN227" s="84"/>
      <c r="KYO227" s="321"/>
      <c r="KYP227" s="321"/>
      <c r="KYQ227" s="321"/>
      <c r="KYR227" s="321"/>
      <c r="KYS227" s="321"/>
      <c r="KYT227" s="321"/>
      <c r="KYU227" s="321"/>
      <c r="KYV227" s="321"/>
      <c r="KYW227" s="321"/>
      <c r="KYX227" s="321"/>
      <c r="KYY227" s="321"/>
      <c r="KYZ227" s="321"/>
      <c r="KZA227" s="84"/>
      <c r="KZB227" s="321"/>
      <c r="KZC227" s="321"/>
      <c r="KZD227" s="84"/>
      <c r="KZE227" s="85"/>
      <c r="KZF227" s="84"/>
      <c r="KZG227" s="321"/>
      <c r="KZH227" s="321"/>
      <c r="KZI227" s="321"/>
      <c r="KZJ227" s="321"/>
      <c r="KZK227" s="321"/>
      <c r="KZL227" s="321"/>
      <c r="KZM227" s="321"/>
      <c r="KZN227" s="321"/>
      <c r="KZO227" s="321"/>
      <c r="KZP227" s="321"/>
      <c r="KZQ227" s="321"/>
      <c r="KZR227" s="321"/>
      <c r="KZS227" s="84"/>
      <c r="KZT227" s="321"/>
      <c r="KZU227" s="321"/>
      <c r="KZV227" s="84"/>
      <c r="KZW227" s="85"/>
      <c r="KZX227" s="84"/>
      <c r="KZY227" s="321"/>
      <c r="KZZ227" s="321"/>
      <c r="LAA227" s="321"/>
      <c r="LAB227" s="321"/>
      <c r="LAC227" s="321"/>
      <c r="LAD227" s="321"/>
      <c r="LAE227" s="321"/>
      <c r="LAF227" s="321"/>
      <c r="LAG227" s="321"/>
      <c r="LAH227" s="321"/>
      <c r="LAI227" s="321"/>
      <c r="LAJ227" s="321"/>
      <c r="LAK227" s="84"/>
      <c r="LAL227" s="321"/>
      <c r="LAM227" s="321"/>
      <c r="LAN227" s="84"/>
      <c r="LAO227" s="85"/>
      <c r="LAP227" s="84"/>
      <c r="LAQ227" s="321"/>
      <c r="LAR227" s="321"/>
      <c r="LAS227" s="321"/>
      <c r="LAT227" s="321"/>
      <c r="LAU227" s="321"/>
      <c r="LAV227" s="321"/>
      <c r="LAW227" s="321"/>
      <c r="LAX227" s="321"/>
      <c r="LAY227" s="321"/>
      <c r="LAZ227" s="321"/>
      <c r="LBA227" s="321"/>
      <c r="LBB227" s="321"/>
      <c r="LBC227" s="84"/>
      <c r="LBD227" s="321"/>
      <c r="LBE227" s="321"/>
      <c r="LBF227" s="84"/>
      <c r="LBG227" s="85"/>
      <c r="LBH227" s="84"/>
      <c r="LBI227" s="321"/>
      <c r="LBJ227" s="321"/>
      <c r="LBK227" s="321"/>
      <c r="LBL227" s="321"/>
      <c r="LBM227" s="321"/>
      <c r="LBN227" s="321"/>
      <c r="LBO227" s="321"/>
      <c r="LBP227" s="321"/>
      <c r="LBQ227" s="321"/>
      <c r="LBR227" s="321"/>
      <c r="LBS227" s="321"/>
      <c r="LBT227" s="321"/>
      <c r="LBU227" s="84"/>
      <c r="LBV227" s="321"/>
      <c r="LBW227" s="321"/>
      <c r="LBX227" s="84"/>
      <c r="LBY227" s="85"/>
      <c r="LBZ227" s="84"/>
      <c r="LCA227" s="321"/>
      <c r="LCB227" s="321"/>
      <c r="LCC227" s="321"/>
      <c r="LCD227" s="321"/>
      <c r="LCE227" s="321"/>
      <c r="LCF227" s="321"/>
      <c r="LCG227" s="321"/>
      <c r="LCH227" s="321"/>
      <c r="LCI227" s="321"/>
      <c r="LCJ227" s="321"/>
      <c r="LCK227" s="321"/>
      <c r="LCL227" s="321"/>
      <c r="LCM227" s="84"/>
      <c r="LCN227" s="321"/>
      <c r="LCO227" s="321"/>
      <c r="LCP227" s="84"/>
      <c r="LCQ227" s="85"/>
      <c r="LCR227" s="84"/>
      <c r="LCS227" s="321"/>
      <c r="LCT227" s="321"/>
      <c r="LCU227" s="321"/>
      <c r="LCV227" s="321"/>
      <c r="LCW227" s="321"/>
      <c r="LCX227" s="321"/>
      <c r="LCY227" s="321"/>
      <c r="LCZ227" s="321"/>
      <c r="LDA227" s="321"/>
      <c r="LDB227" s="321"/>
      <c r="LDC227" s="321"/>
      <c r="LDD227" s="321"/>
      <c r="LDE227" s="84"/>
      <c r="LDF227" s="321"/>
      <c r="LDG227" s="321"/>
      <c r="LDH227" s="84"/>
      <c r="LDI227" s="85"/>
      <c r="LDJ227" s="84"/>
      <c r="LDK227" s="321"/>
      <c r="LDL227" s="321"/>
      <c r="LDM227" s="321"/>
      <c r="LDN227" s="321"/>
      <c r="LDO227" s="321"/>
      <c r="LDP227" s="321"/>
      <c r="LDQ227" s="321"/>
      <c r="LDR227" s="321"/>
      <c r="LDS227" s="321"/>
      <c r="LDT227" s="321"/>
      <c r="LDU227" s="321"/>
      <c r="LDV227" s="321"/>
      <c r="LDW227" s="84"/>
      <c r="LDX227" s="321"/>
      <c r="LDY227" s="321"/>
      <c r="LDZ227" s="84"/>
      <c r="LEA227" s="85"/>
      <c r="LEB227" s="84"/>
      <c r="LEC227" s="321"/>
      <c r="LED227" s="321"/>
      <c r="LEE227" s="321"/>
      <c r="LEF227" s="321"/>
      <c r="LEG227" s="321"/>
      <c r="LEH227" s="321"/>
      <c r="LEI227" s="321"/>
      <c r="LEJ227" s="321"/>
      <c r="LEK227" s="321"/>
      <c r="LEL227" s="321"/>
      <c r="LEM227" s="321"/>
      <c r="LEN227" s="321"/>
      <c r="LEO227" s="84"/>
      <c r="LEP227" s="321"/>
      <c r="LEQ227" s="321"/>
      <c r="LER227" s="84"/>
      <c r="LES227" s="85"/>
      <c r="LET227" s="84"/>
      <c r="LEU227" s="321"/>
      <c r="LEV227" s="321"/>
      <c r="LEW227" s="321"/>
      <c r="LEX227" s="321"/>
      <c r="LEY227" s="321"/>
      <c r="LEZ227" s="321"/>
      <c r="LFA227" s="321"/>
      <c r="LFB227" s="321"/>
      <c r="LFC227" s="321"/>
      <c r="LFD227" s="321"/>
      <c r="LFE227" s="321"/>
      <c r="LFF227" s="321"/>
      <c r="LFG227" s="84"/>
      <c r="LFH227" s="321"/>
      <c r="LFI227" s="321"/>
      <c r="LFJ227" s="84"/>
      <c r="LFK227" s="85"/>
      <c r="LFL227" s="84"/>
      <c r="LFM227" s="321"/>
      <c r="LFN227" s="321"/>
      <c r="LFO227" s="321"/>
      <c r="LFP227" s="321"/>
      <c r="LFQ227" s="321"/>
      <c r="LFR227" s="321"/>
      <c r="LFS227" s="321"/>
      <c r="LFT227" s="321"/>
      <c r="LFU227" s="321"/>
      <c r="LFV227" s="321"/>
      <c r="LFW227" s="321"/>
      <c r="LFX227" s="321"/>
      <c r="LFY227" s="84"/>
      <c r="LFZ227" s="321"/>
      <c r="LGA227" s="321"/>
      <c r="LGB227" s="84"/>
      <c r="LGC227" s="85"/>
      <c r="LGD227" s="84"/>
      <c r="LGE227" s="321"/>
      <c r="LGF227" s="321"/>
      <c r="LGG227" s="321"/>
      <c r="LGH227" s="321"/>
      <c r="LGI227" s="321"/>
      <c r="LGJ227" s="321"/>
      <c r="LGK227" s="321"/>
      <c r="LGL227" s="321"/>
      <c r="LGM227" s="321"/>
      <c r="LGN227" s="321"/>
      <c r="LGO227" s="321"/>
      <c r="LGP227" s="321"/>
      <c r="LGQ227" s="84"/>
      <c r="LGR227" s="321"/>
      <c r="LGS227" s="321"/>
      <c r="LGT227" s="84"/>
      <c r="LGU227" s="85"/>
      <c r="LGV227" s="84"/>
      <c r="LGW227" s="321"/>
      <c r="LGX227" s="321"/>
      <c r="LGY227" s="321"/>
      <c r="LGZ227" s="321"/>
      <c r="LHA227" s="321"/>
      <c r="LHB227" s="321"/>
      <c r="LHC227" s="321"/>
      <c r="LHD227" s="321"/>
      <c r="LHE227" s="321"/>
      <c r="LHF227" s="321"/>
      <c r="LHG227" s="321"/>
      <c r="LHH227" s="321"/>
      <c r="LHI227" s="84"/>
      <c r="LHJ227" s="321"/>
      <c r="LHK227" s="321"/>
      <c r="LHL227" s="84"/>
      <c r="LHM227" s="85"/>
      <c r="LHN227" s="84"/>
      <c r="LHO227" s="321"/>
      <c r="LHP227" s="321"/>
      <c r="LHQ227" s="321"/>
      <c r="LHR227" s="321"/>
      <c r="LHS227" s="321"/>
      <c r="LHT227" s="321"/>
      <c r="LHU227" s="321"/>
      <c r="LHV227" s="321"/>
      <c r="LHW227" s="321"/>
      <c r="LHX227" s="321"/>
      <c r="LHY227" s="321"/>
      <c r="LHZ227" s="321"/>
      <c r="LIA227" s="84"/>
      <c r="LIB227" s="321"/>
      <c r="LIC227" s="321"/>
      <c r="LID227" s="84"/>
      <c r="LIE227" s="85"/>
      <c r="LIF227" s="84"/>
      <c r="LIG227" s="321"/>
      <c r="LIH227" s="321"/>
      <c r="LII227" s="321"/>
      <c r="LIJ227" s="321"/>
      <c r="LIK227" s="321"/>
      <c r="LIL227" s="321"/>
      <c r="LIM227" s="321"/>
      <c r="LIN227" s="321"/>
      <c r="LIO227" s="321"/>
      <c r="LIP227" s="321"/>
      <c r="LIQ227" s="321"/>
      <c r="LIR227" s="321"/>
      <c r="LIS227" s="84"/>
      <c r="LIT227" s="321"/>
      <c r="LIU227" s="321"/>
      <c r="LIV227" s="84"/>
      <c r="LIW227" s="85"/>
      <c r="LIX227" s="84"/>
      <c r="LIY227" s="321"/>
      <c r="LIZ227" s="321"/>
      <c r="LJA227" s="321"/>
      <c r="LJB227" s="321"/>
      <c r="LJC227" s="321"/>
      <c r="LJD227" s="321"/>
      <c r="LJE227" s="321"/>
      <c r="LJF227" s="321"/>
      <c r="LJG227" s="321"/>
      <c r="LJH227" s="321"/>
      <c r="LJI227" s="321"/>
      <c r="LJJ227" s="321"/>
      <c r="LJK227" s="84"/>
      <c r="LJL227" s="321"/>
      <c r="LJM227" s="321"/>
      <c r="LJN227" s="84"/>
      <c r="LJO227" s="85"/>
      <c r="LJP227" s="84"/>
      <c r="LJQ227" s="321"/>
      <c r="LJR227" s="321"/>
      <c r="LJS227" s="321"/>
      <c r="LJT227" s="321"/>
      <c r="LJU227" s="321"/>
      <c r="LJV227" s="321"/>
      <c r="LJW227" s="321"/>
      <c r="LJX227" s="321"/>
      <c r="LJY227" s="321"/>
      <c r="LJZ227" s="321"/>
      <c r="LKA227" s="321"/>
      <c r="LKB227" s="321"/>
      <c r="LKC227" s="84"/>
      <c r="LKD227" s="321"/>
      <c r="LKE227" s="321"/>
      <c r="LKF227" s="84"/>
      <c r="LKG227" s="85"/>
      <c r="LKH227" s="84"/>
      <c r="LKI227" s="321"/>
      <c r="LKJ227" s="321"/>
      <c r="LKK227" s="321"/>
      <c r="LKL227" s="321"/>
      <c r="LKM227" s="321"/>
      <c r="LKN227" s="321"/>
      <c r="LKO227" s="321"/>
      <c r="LKP227" s="321"/>
      <c r="LKQ227" s="321"/>
      <c r="LKR227" s="321"/>
      <c r="LKS227" s="321"/>
      <c r="LKT227" s="321"/>
      <c r="LKU227" s="84"/>
      <c r="LKV227" s="321"/>
      <c r="LKW227" s="321"/>
      <c r="LKX227" s="84"/>
      <c r="LKY227" s="85"/>
      <c r="LKZ227" s="84"/>
      <c r="LLA227" s="321"/>
      <c r="LLB227" s="321"/>
      <c r="LLC227" s="321"/>
      <c r="LLD227" s="321"/>
      <c r="LLE227" s="321"/>
      <c r="LLF227" s="321"/>
      <c r="LLG227" s="321"/>
      <c r="LLH227" s="321"/>
      <c r="LLI227" s="321"/>
      <c r="LLJ227" s="321"/>
      <c r="LLK227" s="321"/>
      <c r="LLL227" s="321"/>
      <c r="LLM227" s="84"/>
      <c r="LLN227" s="321"/>
      <c r="LLO227" s="321"/>
      <c r="LLP227" s="84"/>
      <c r="LLQ227" s="85"/>
      <c r="LLR227" s="84"/>
      <c r="LLS227" s="321"/>
      <c r="LLT227" s="321"/>
      <c r="LLU227" s="321"/>
      <c r="LLV227" s="321"/>
      <c r="LLW227" s="321"/>
      <c r="LLX227" s="321"/>
      <c r="LLY227" s="321"/>
      <c r="LLZ227" s="321"/>
      <c r="LMA227" s="321"/>
      <c r="LMB227" s="321"/>
      <c r="LMC227" s="321"/>
      <c r="LMD227" s="321"/>
      <c r="LME227" s="84"/>
      <c r="LMF227" s="321"/>
      <c r="LMG227" s="321"/>
      <c r="LMH227" s="84"/>
      <c r="LMI227" s="85"/>
      <c r="LMJ227" s="84"/>
      <c r="LMK227" s="321"/>
      <c r="LML227" s="321"/>
      <c r="LMM227" s="321"/>
      <c r="LMN227" s="321"/>
      <c r="LMO227" s="321"/>
      <c r="LMP227" s="321"/>
      <c r="LMQ227" s="321"/>
      <c r="LMR227" s="321"/>
      <c r="LMS227" s="321"/>
      <c r="LMT227" s="321"/>
      <c r="LMU227" s="321"/>
      <c r="LMV227" s="321"/>
      <c r="LMW227" s="84"/>
      <c r="LMX227" s="321"/>
      <c r="LMY227" s="321"/>
      <c r="LMZ227" s="84"/>
      <c r="LNA227" s="85"/>
      <c r="LNB227" s="84"/>
      <c r="LNC227" s="321"/>
      <c r="LND227" s="321"/>
      <c r="LNE227" s="321"/>
      <c r="LNF227" s="321"/>
      <c r="LNG227" s="321"/>
      <c r="LNH227" s="321"/>
      <c r="LNI227" s="321"/>
      <c r="LNJ227" s="321"/>
      <c r="LNK227" s="321"/>
      <c r="LNL227" s="321"/>
      <c r="LNM227" s="321"/>
      <c r="LNN227" s="321"/>
      <c r="LNO227" s="84"/>
      <c r="LNP227" s="321"/>
      <c r="LNQ227" s="321"/>
      <c r="LNR227" s="84"/>
      <c r="LNS227" s="85"/>
      <c r="LNT227" s="84"/>
      <c r="LNU227" s="321"/>
      <c r="LNV227" s="321"/>
      <c r="LNW227" s="321"/>
      <c r="LNX227" s="321"/>
      <c r="LNY227" s="321"/>
      <c r="LNZ227" s="321"/>
      <c r="LOA227" s="321"/>
      <c r="LOB227" s="321"/>
      <c r="LOC227" s="321"/>
      <c r="LOD227" s="321"/>
      <c r="LOE227" s="321"/>
      <c r="LOF227" s="321"/>
      <c r="LOG227" s="84"/>
      <c r="LOH227" s="321"/>
      <c r="LOI227" s="321"/>
      <c r="LOJ227" s="84"/>
      <c r="LOK227" s="85"/>
      <c r="LOL227" s="84"/>
      <c r="LOM227" s="321"/>
      <c r="LON227" s="321"/>
      <c r="LOO227" s="321"/>
      <c r="LOP227" s="321"/>
      <c r="LOQ227" s="321"/>
      <c r="LOR227" s="321"/>
      <c r="LOS227" s="321"/>
      <c r="LOT227" s="321"/>
      <c r="LOU227" s="321"/>
      <c r="LOV227" s="321"/>
      <c r="LOW227" s="321"/>
      <c r="LOX227" s="321"/>
      <c r="LOY227" s="84"/>
      <c r="LOZ227" s="321"/>
      <c r="LPA227" s="321"/>
      <c r="LPB227" s="84"/>
      <c r="LPC227" s="85"/>
      <c r="LPD227" s="84"/>
      <c r="LPE227" s="321"/>
      <c r="LPF227" s="321"/>
      <c r="LPG227" s="321"/>
      <c r="LPH227" s="321"/>
      <c r="LPI227" s="321"/>
      <c r="LPJ227" s="321"/>
      <c r="LPK227" s="321"/>
      <c r="LPL227" s="321"/>
      <c r="LPM227" s="321"/>
      <c r="LPN227" s="321"/>
      <c r="LPO227" s="321"/>
      <c r="LPP227" s="321"/>
      <c r="LPQ227" s="84"/>
      <c r="LPR227" s="321"/>
      <c r="LPS227" s="321"/>
      <c r="LPT227" s="84"/>
      <c r="LPU227" s="85"/>
      <c r="LPV227" s="84"/>
      <c r="LPW227" s="321"/>
      <c r="LPX227" s="321"/>
      <c r="LPY227" s="321"/>
      <c r="LPZ227" s="321"/>
      <c r="LQA227" s="321"/>
      <c r="LQB227" s="321"/>
      <c r="LQC227" s="321"/>
      <c r="LQD227" s="321"/>
      <c r="LQE227" s="321"/>
      <c r="LQF227" s="321"/>
      <c r="LQG227" s="321"/>
      <c r="LQH227" s="321"/>
      <c r="LQI227" s="84"/>
      <c r="LQJ227" s="321"/>
      <c r="LQK227" s="321"/>
      <c r="LQL227" s="84"/>
      <c r="LQM227" s="85"/>
      <c r="LQN227" s="84"/>
      <c r="LQO227" s="321"/>
      <c r="LQP227" s="321"/>
      <c r="LQQ227" s="321"/>
      <c r="LQR227" s="321"/>
      <c r="LQS227" s="321"/>
      <c r="LQT227" s="321"/>
      <c r="LQU227" s="321"/>
      <c r="LQV227" s="321"/>
      <c r="LQW227" s="321"/>
      <c r="LQX227" s="321"/>
      <c r="LQY227" s="321"/>
      <c r="LQZ227" s="321"/>
      <c r="LRA227" s="84"/>
      <c r="LRB227" s="321"/>
      <c r="LRC227" s="321"/>
      <c r="LRD227" s="84"/>
      <c r="LRE227" s="85"/>
      <c r="LRF227" s="84"/>
      <c r="LRG227" s="321"/>
      <c r="LRH227" s="321"/>
      <c r="LRI227" s="321"/>
      <c r="LRJ227" s="321"/>
      <c r="LRK227" s="321"/>
      <c r="LRL227" s="321"/>
      <c r="LRM227" s="321"/>
      <c r="LRN227" s="321"/>
      <c r="LRO227" s="321"/>
      <c r="LRP227" s="321"/>
      <c r="LRQ227" s="321"/>
      <c r="LRR227" s="321"/>
      <c r="LRS227" s="84"/>
      <c r="LRT227" s="321"/>
      <c r="LRU227" s="321"/>
      <c r="LRV227" s="84"/>
      <c r="LRW227" s="85"/>
      <c r="LRX227" s="84"/>
      <c r="LRY227" s="321"/>
      <c r="LRZ227" s="321"/>
      <c r="LSA227" s="321"/>
      <c r="LSB227" s="321"/>
      <c r="LSC227" s="321"/>
      <c r="LSD227" s="321"/>
      <c r="LSE227" s="321"/>
      <c r="LSF227" s="321"/>
      <c r="LSG227" s="321"/>
      <c r="LSH227" s="321"/>
      <c r="LSI227" s="321"/>
      <c r="LSJ227" s="321"/>
      <c r="LSK227" s="84"/>
      <c r="LSL227" s="321"/>
      <c r="LSM227" s="321"/>
      <c r="LSN227" s="84"/>
      <c r="LSO227" s="85"/>
      <c r="LSP227" s="84"/>
      <c r="LSQ227" s="321"/>
      <c r="LSR227" s="321"/>
      <c r="LSS227" s="321"/>
      <c r="LST227" s="321"/>
      <c r="LSU227" s="321"/>
      <c r="LSV227" s="321"/>
      <c r="LSW227" s="321"/>
      <c r="LSX227" s="321"/>
      <c r="LSY227" s="321"/>
      <c r="LSZ227" s="321"/>
      <c r="LTA227" s="321"/>
      <c r="LTB227" s="321"/>
      <c r="LTC227" s="84"/>
      <c r="LTD227" s="321"/>
      <c r="LTE227" s="321"/>
      <c r="LTF227" s="84"/>
      <c r="LTG227" s="85"/>
      <c r="LTH227" s="84"/>
      <c r="LTI227" s="321"/>
      <c r="LTJ227" s="321"/>
      <c r="LTK227" s="321"/>
      <c r="LTL227" s="321"/>
      <c r="LTM227" s="321"/>
      <c r="LTN227" s="321"/>
      <c r="LTO227" s="321"/>
      <c r="LTP227" s="321"/>
      <c r="LTQ227" s="321"/>
      <c r="LTR227" s="321"/>
      <c r="LTS227" s="321"/>
      <c r="LTT227" s="321"/>
      <c r="LTU227" s="84"/>
      <c r="LTV227" s="321"/>
      <c r="LTW227" s="321"/>
      <c r="LTX227" s="84"/>
      <c r="LTY227" s="85"/>
      <c r="LTZ227" s="84"/>
      <c r="LUA227" s="321"/>
      <c r="LUB227" s="321"/>
      <c r="LUC227" s="321"/>
      <c r="LUD227" s="321"/>
      <c r="LUE227" s="321"/>
      <c r="LUF227" s="321"/>
      <c r="LUG227" s="321"/>
      <c r="LUH227" s="321"/>
      <c r="LUI227" s="321"/>
      <c r="LUJ227" s="321"/>
      <c r="LUK227" s="321"/>
      <c r="LUL227" s="321"/>
      <c r="LUM227" s="84"/>
      <c r="LUN227" s="321"/>
      <c r="LUO227" s="321"/>
      <c r="LUP227" s="84"/>
      <c r="LUQ227" s="85"/>
      <c r="LUR227" s="84"/>
      <c r="LUS227" s="321"/>
      <c r="LUT227" s="321"/>
      <c r="LUU227" s="321"/>
      <c r="LUV227" s="321"/>
      <c r="LUW227" s="321"/>
      <c r="LUX227" s="321"/>
      <c r="LUY227" s="321"/>
      <c r="LUZ227" s="321"/>
      <c r="LVA227" s="321"/>
      <c r="LVB227" s="321"/>
      <c r="LVC227" s="321"/>
      <c r="LVD227" s="321"/>
      <c r="LVE227" s="84"/>
      <c r="LVF227" s="321"/>
      <c r="LVG227" s="321"/>
      <c r="LVH227" s="84"/>
      <c r="LVI227" s="85"/>
      <c r="LVJ227" s="84"/>
      <c r="LVK227" s="321"/>
      <c r="LVL227" s="321"/>
      <c r="LVM227" s="321"/>
      <c r="LVN227" s="321"/>
      <c r="LVO227" s="321"/>
      <c r="LVP227" s="321"/>
      <c r="LVQ227" s="321"/>
      <c r="LVR227" s="321"/>
      <c r="LVS227" s="321"/>
      <c r="LVT227" s="321"/>
      <c r="LVU227" s="321"/>
      <c r="LVV227" s="321"/>
      <c r="LVW227" s="84"/>
      <c r="LVX227" s="321"/>
      <c r="LVY227" s="321"/>
      <c r="LVZ227" s="84"/>
      <c r="LWA227" s="85"/>
      <c r="LWB227" s="84"/>
      <c r="LWC227" s="321"/>
      <c r="LWD227" s="321"/>
      <c r="LWE227" s="321"/>
      <c r="LWF227" s="321"/>
      <c r="LWG227" s="321"/>
      <c r="LWH227" s="321"/>
      <c r="LWI227" s="321"/>
      <c r="LWJ227" s="321"/>
      <c r="LWK227" s="321"/>
      <c r="LWL227" s="321"/>
      <c r="LWM227" s="321"/>
      <c r="LWN227" s="321"/>
      <c r="LWO227" s="84"/>
      <c r="LWP227" s="321"/>
      <c r="LWQ227" s="321"/>
      <c r="LWR227" s="84"/>
      <c r="LWS227" s="85"/>
      <c r="LWT227" s="84"/>
      <c r="LWU227" s="321"/>
      <c r="LWV227" s="321"/>
      <c r="LWW227" s="321"/>
      <c r="LWX227" s="321"/>
      <c r="LWY227" s="321"/>
      <c r="LWZ227" s="321"/>
      <c r="LXA227" s="321"/>
      <c r="LXB227" s="321"/>
      <c r="LXC227" s="321"/>
      <c r="LXD227" s="321"/>
      <c r="LXE227" s="321"/>
      <c r="LXF227" s="321"/>
      <c r="LXG227" s="84"/>
      <c r="LXH227" s="321"/>
      <c r="LXI227" s="321"/>
      <c r="LXJ227" s="84"/>
      <c r="LXK227" s="85"/>
      <c r="LXL227" s="84"/>
      <c r="LXM227" s="321"/>
      <c r="LXN227" s="321"/>
      <c r="LXO227" s="321"/>
      <c r="LXP227" s="321"/>
      <c r="LXQ227" s="321"/>
      <c r="LXR227" s="321"/>
      <c r="LXS227" s="321"/>
      <c r="LXT227" s="321"/>
      <c r="LXU227" s="321"/>
      <c r="LXV227" s="321"/>
      <c r="LXW227" s="321"/>
      <c r="LXX227" s="321"/>
      <c r="LXY227" s="84"/>
      <c r="LXZ227" s="321"/>
      <c r="LYA227" s="321"/>
      <c r="LYB227" s="84"/>
      <c r="LYC227" s="85"/>
      <c r="LYD227" s="84"/>
      <c r="LYE227" s="321"/>
      <c r="LYF227" s="321"/>
      <c r="LYG227" s="321"/>
      <c r="LYH227" s="321"/>
      <c r="LYI227" s="321"/>
      <c r="LYJ227" s="321"/>
      <c r="LYK227" s="321"/>
      <c r="LYL227" s="321"/>
      <c r="LYM227" s="321"/>
      <c r="LYN227" s="321"/>
      <c r="LYO227" s="321"/>
      <c r="LYP227" s="321"/>
      <c r="LYQ227" s="84"/>
      <c r="LYR227" s="321"/>
      <c r="LYS227" s="321"/>
      <c r="LYT227" s="84"/>
      <c r="LYU227" s="85"/>
      <c r="LYV227" s="84"/>
      <c r="LYW227" s="321"/>
      <c r="LYX227" s="321"/>
      <c r="LYY227" s="321"/>
      <c r="LYZ227" s="321"/>
      <c r="LZA227" s="321"/>
      <c r="LZB227" s="321"/>
      <c r="LZC227" s="321"/>
      <c r="LZD227" s="321"/>
      <c r="LZE227" s="321"/>
      <c r="LZF227" s="321"/>
      <c r="LZG227" s="321"/>
      <c r="LZH227" s="321"/>
      <c r="LZI227" s="84"/>
      <c r="LZJ227" s="321"/>
      <c r="LZK227" s="321"/>
      <c r="LZL227" s="84"/>
      <c r="LZM227" s="85"/>
      <c r="LZN227" s="84"/>
      <c r="LZO227" s="321"/>
      <c r="LZP227" s="321"/>
      <c r="LZQ227" s="321"/>
      <c r="LZR227" s="321"/>
      <c r="LZS227" s="321"/>
      <c r="LZT227" s="321"/>
      <c r="LZU227" s="321"/>
      <c r="LZV227" s="321"/>
      <c r="LZW227" s="321"/>
      <c r="LZX227" s="321"/>
      <c r="LZY227" s="321"/>
      <c r="LZZ227" s="321"/>
      <c r="MAA227" s="84"/>
      <c r="MAB227" s="321"/>
      <c r="MAC227" s="321"/>
      <c r="MAD227" s="84"/>
      <c r="MAE227" s="85"/>
      <c r="MAF227" s="84"/>
      <c r="MAG227" s="321"/>
      <c r="MAH227" s="321"/>
      <c r="MAI227" s="321"/>
      <c r="MAJ227" s="321"/>
      <c r="MAK227" s="321"/>
      <c r="MAL227" s="321"/>
      <c r="MAM227" s="321"/>
      <c r="MAN227" s="321"/>
      <c r="MAO227" s="321"/>
      <c r="MAP227" s="321"/>
      <c r="MAQ227" s="321"/>
      <c r="MAR227" s="321"/>
      <c r="MAS227" s="84"/>
      <c r="MAT227" s="321"/>
      <c r="MAU227" s="321"/>
      <c r="MAV227" s="84"/>
      <c r="MAW227" s="85"/>
      <c r="MAX227" s="84"/>
      <c r="MAY227" s="321"/>
      <c r="MAZ227" s="321"/>
      <c r="MBA227" s="321"/>
      <c r="MBB227" s="321"/>
      <c r="MBC227" s="321"/>
      <c r="MBD227" s="321"/>
      <c r="MBE227" s="321"/>
      <c r="MBF227" s="321"/>
      <c r="MBG227" s="321"/>
      <c r="MBH227" s="321"/>
      <c r="MBI227" s="321"/>
      <c r="MBJ227" s="321"/>
      <c r="MBK227" s="84"/>
      <c r="MBL227" s="321"/>
      <c r="MBM227" s="321"/>
      <c r="MBN227" s="84"/>
      <c r="MBO227" s="85"/>
      <c r="MBP227" s="84"/>
      <c r="MBQ227" s="321"/>
      <c r="MBR227" s="321"/>
      <c r="MBS227" s="321"/>
      <c r="MBT227" s="321"/>
      <c r="MBU227" s="321"/>
      <c r="MBV227" s="321"/>
      <c r="MBW227" s="321"/>
      <c r="MBX227" s="321"/>
      <c r="MBY227" s="321"/>
      <c r="MBZ227" s="321"/>
      <c r="MCA227" s="321"/>
      <c r="MCB227" s="321"/>
      <c r="MCC227" s="84"/>
      <c r="MCD227" s="321"/>
      <c r="MCE227" s="321"/>
      <c r="MCF227" s="84"/>
      <c r="MCG227" s="85"/>
      <c r="MCH227" s="84"/>
      <c r="MCI227" s="321"/>
      <c r="MCJ227" s="321"/>
      <c r="MCK227" s="321"/>
      <c r="MCL227" s="321"/>
      <c r="MCM227" s="321"/>
      <c r="MCN227" s="321"/>
      <c r="MCO227" s="321"/>
      <c r="MCP227" s="321"/>
      <c r="MCQ227" s="321"/>
      <c r="MCR227" s="321"/>
      <c r="MCS227" s="321"/>
      <c r="MCT227" s="321"/>
      <c r="MCU227" s="84"/>
      <c r="MCV227" s="321"/>
      <c r="MCW227" s="321"/>
      <c r="MCX227" s="84"/>
      <c r="MCY227" s="85"/>
      <c r="MCZ227" s="84"/>
      <c r="MDA227" s="321"/>
      <c r="MDB227" s="321"/>
      <c r="MDC227" s="321"/>
      <c r="MDD227" s="321"/>
      <c r="MDE227" s="321"/>
      <c r="MDF227" s="321"/>
      <c r="MDG227" s="321"/>
      <c r="MDH227" s="321"/>
      <c r="MDI227" s="321"/>
      <c r="MDJ227" s="321"/>
      <c r="MDK227" s="321"/>
      <c r="MDL227" s="321"/>
      <c r="MDM227" s="84"/>
      <c r="MDN227" s="321"/>
      <c r="MDO227" s="321"/>
      <c r="MDP227" s="84"/>
      <c r="MDQ227" s="85"/>
      <c r="MDR227" s="84"/>
      <c r="MDS227" s="321"/>
      <c r="MDT227" s="321"/>
      <c r="MDU227" s="321"/>
      <c r="MDV227" s="321"/>
      <c r="MDW227" s="321"/>
      <c r="MDX227" s="321"/>
      <c r="MDY227" s="321"/>
      <c r="MDZ227" s="321"/>
      <c r="MEA227" s="321"/>
      <c r="MEB227" s="321"/>
      <c r="MEC227" s="321"/>
      <c r="MED227" s="321"/>
      <c r="MEE227" s="84"/>
      <c r="MEF227" s="321"/>
      <c r="MEG227" s="321"/>
      <c r="MEH227" s="84"/>
      <c r="MEI227" s="85"/>
      <c r="MEJ227" s="84"/>
      <c r="MEK227" s="321"/>
      <c r="MEL227" s="321"/>
      <c r="MEM227" s="321"/>
      <c r="MEN227" s="321"/>
      <c r="MEO227" s="321"/>
      <c r="MEP227" s="321"/>
      <c r="MEQ227" s="321"/>
      <c r="MER227" s="321"/>
      <c r="MES227" s="321"/>
      <c r="MET227" s="321"/>
      <c r="MEU227" s="321"/>
      <c r="MEV227" s="321"/>
      <c r="MEW227" s="84"/>
      <c r="MEX227" s="321"/>
      <c r="MEY227" s="321"/>
      <c r="MEZ227" s="84"/>
      <c r="MFA227" s="85"/>
      <c r="MFB227" s="84"/>
      <c r="MFC227" s="321"/>
      <c r="MFD227" s="321"/>
      <c r="MFE227" s="321"/>
      <c r="MFF227" s="321"/>
      <c r="MFG227" s="321"/>
      <c r="MFH227" s="321"/>
      <c r="MFI227" s="321"/>
      <c r="MFJ227" s="321"/>
      <c r="MFK227" s="321"/>
      <c r="MFL227" s="321"/>
      <c r="MFM227" s="321"/>
      <c r="MFN227" s="321"/>
      <c r="MFO227" s="84"/>
      <c r="MFP227" s="321"/>
      <c r="MFQ227" s="321"/>
      <c r="MFR227" s="84"/>
      <c r="MFS227" s="85"/>
      <c r="MFT227" s="84"/>
      <c r="MFU227" s="321"/>
      <c r="MFV227" s="321"/>
      <c r="MFW227" s="321"/>
      <c r="MFX227" s="321"/>
      <c r="MFY227" s="321"/>
      <c r="MFZ227" s="321"/>
      <c r="MGA227" s="321"/>
      <c r="MGB227" s="321"/>
      <c r="MGC227" s="321"/>
      <c r="MGD227" s="321"/>
      <c r="MGE227" s="321"/>
      <c r="MGF227" s="321"/>
      <c r="MGG227" s="84"/>
      <c r="MGH227" s="321"/>
      <c r="MGI227" s="321"/>
      <c r="MGJ227" s="84"/>
      <c r="MGK227" s="85"/>
      <c r="MGL227" s="84"/>
      <c r="MGM227" s="321"/>
      <c r="MGN227" s="321"/>
      <c r="MGO227" s="321"/>
      <c r="MGP227" s="321"/>
      <c r="MGQ227" s="321"/>
      <c r="MGR227" s="321"/>
      <c r="MGS227" s="321"/>
      <c r="MGT227" s="321"/>
      <c r="MGU227" s="321"/>
      <c r="MGV227" s="321"/>
      <c r="MGW227" s="321"/>
      <c r="MGX227" s="321"/>
      <c r="MGY227" s="84"/>
      <c r="MGZ227" s="321"/>
      <c r="MHA227" s="321"/>
      <c r="MHB227" s="84"/>
      <c r="MHC227" s="85"/>
      <c r="MHD227" s="84"/>
      <c r="MHE227" s="321"/>
      <c r="MHF227" s="321"/>
      <c r="MHG227" s="321"/>
      <c r="MHH227" s="321"/>
      <c r="MHI227" s="321"/>
      <c r="MHJ227" s="321"/>
      <c r="MHK227" s="321"/>
      <c r="MHL227" s="321"/>
      <c r="MHM227" s="321"/>
      <c r="MHN227" s="321"/>
      <c r="MHO227" s="321"/>
      <c r="MHP227" s="321"/>
      <c r="MHQ227" s="84"/>
      <c r="MHR227" s="321"/>
      <c r="MHS227" s="321"/>
      <c r="MHT227" s="84"/>
      <c r="MHU227" s="85"/>
      <c r="MHV227" s="84"/>
      <c r="MHW227" s="321"/>
      <c r="MHX227" s="321"/>
      <c r="MHY227" s="321"/>
      <c r="MHZ227" s="321"/>
      <c r="MIA227" s="321"/>
      <c r="MIB227" s="321"/>
      <c r="MIC227" s="321"/>
      <c r="MID227" s="321"/>
      <c r="MIE227" s="321"/>
      <c r="MIF227" s="321"/>
      <c r="MIG227" s="321"/>
      <c r="MIH227" s="321"/>
      <c r="MII227" s="84"/>
      <c r="MIJ227" s="321"/>
      <c r="MIK227" s="321"/>
      <c r="MIL227" s="84"/>
      <c r="MIM227" s="85"/>
      <c r="MIN227" s="84"/>
      <c r="MIO227" s="321"/>
      <c r="MIP227" s="321"/>
      <c r="MIQ227" s="321"/>
      <c r="MIR227" s="321"/>
      <c r="MIS227" s="321"/>
      <c r="MIT227" s="321"/>
      <c r="MIU227" s="321"/>
      <c r="MIV227" s="321"/>
      <c r="MIW227" s="321"/>
      <c r="MIX227" s="321"/>
      <c r="MIY227" s="321"/>
      <c r="MIZ227" s="321"/>
      <c r="MJA227" s="84"/>
      <c r="MJB227" s="321"/>
      <c r="MJC227" s="321"/>
      <c r="MJD227" s="84"/>
      <c r="MJE227" s="85"/>
      <c r="MJF227" s="84"/>
      <c r="MJG227" s="321"/>
      <c r="MJH227" s="321"/>
      <c r="MJI227" s="321"/>
      <c r="MJJ227" s="321"/>
      <c r="MJK227" s="321"/>
      <c r="MJL227" s="321"/>
      <c r="MJM227" s="321"/>
      <c r="MJN227" s="321"/>
      <c r="MJO227" s="321"/>
      <c r="MJP227" s="321"/>
      <c r="MJQ227" s="321"/>
      <c r="MJR227" s="321"/>
      <c r="MJS227" s="84"/>
      <c r="MJT227" s="321"/>
      <c r="MJU227" s="321"/>
      <c r="MJV227" s="84"/>
      <c r="MJW227" s="85"/>
      <c r="MJX227" s="84"/>
      <c r="MJY227" s="321"/>
      <c r="MJZ227" s="321"/>
      <c r="MKA227" s="321"/>
      <c r="MKB227" s="321"/>
      <c r="MKC227" s="321"/>
      <c r="MKD227" s="321"/>
      <c r="MKE227" s="321"/>
      <c r="MKF227" s="321"/>
      <c r="MKG227" s="321"/>
      <c r="MKH227" s="321"/>
      <c r="MKI227" s="321"/>
      <c r="MKJ227" s="321"/>
      <c r="MKK227" s="84"/>
      <c r="MKL227" s="321"/>
      <c r="MKM227" s="321"/>
      <c r="MKN227" s="84"/>
      <c r="MKO227" s="85"/>
      <c r="MKP227" s="84"/>
      <c r="MKQ227" s="321"/>
      <c r="MKR227" s="321"/>
      <c r="MKS227" s="321"/>
      <c r="MKT227" s="321"/>
      <c r="MKU227" s="321"/>
      <c r="MKV227" s="321"/>
      <c r="MKW227" s="321"/>
      <c r="MKX227" s="321"/>
      <c r="MKY227" s="321"/>
      <c r="MKZ227" s="321"/>
      <c r="MLA227" s="321"/>
      <c r="MLB227" s="321"/>
      <c r="MLC227" s="84"/>
      <c r="MLD227" s="321"/>
      <c r="MLE227" s="321"/>
      <c r="MLF227" s="84"/>
      <c r="MLG227" s="85"/>
      <c r="MLH227" s="84"/>
      <c r="MLI227" s="321"/>
      <c r="MLJ227" s="321"/>
      <c r="MLK227" s="321"/>
      <c r="MLL227" s="321"/>
      <c r="MLM227" s="321"/>
      <c r="MLN227" s="321"/>
      <c r="MLO227" s="321"/>
      <c r="MLP227" s="321"/>
      <c r="MLQ227" s="321"/>
      <c r="MLR227" s="321"/>
      <c r="MLS227" s="321"/>
      <c r="MLT227" s="321"/>
      <c r="MLU227" s="84"/>
      <c r="MLV227" s="321"/>
      <c r="MLW227" s="321"/>
      <c r="MLX227" s="84"/>
      <c r="MLY227" s="85"/>
      <c r="MLZ227" s="84"/>
      <c r="MMA227" s="321"/>
      <c r="MMB227" s="321"/>
      <c r="MMC227" s="321"/>
      <c r="MMD227" s="321"/>
      <c r="MME227" s="321"/>
      <c r="MMF227" s="321"/>
      <c r="MMG227" s="321"/>
      <c r="MMH227" s="321"/>
      <c r="MMI227" s="321"/>
      <c r="MMJ227" s="321"/>
      <c r="MMK227" s="321"/>
      <c r="MML227" s="321"/>
      <c r="MMM227" s="84"/>
      <c r="MMN227" s="321"/>
      <c r="MMO227" s="321"/>
      <c r="MMP227" s="84"/>
      <c r="MMQ227" s="85"/>
      <c r="MMR227" s="84"/>
      <c r="MMS227" s="321"/>
      <c r="MMT227" s="321"/>
      <c r="MMU227" s="321"/>
      <c r="MMV227" s="321"/>
      <c r="MMW227" s="321"/>
      <c r="MMX227" s="321"/>
      <c r="MMY227" s="321"/>
      <c r="MMZ227" s="321"/>
      <c r="MNA227" s="321"/>
      <c r="MNB227" s="321"/>
      <c r="MNC227" s="321"/>
      <c r="MND227" s="321"/>
      <c r="MNE227" s="84"/>
      <c r="MNF227" s="321"/>
      <c r="MNG227" s="321"/>
      <c r="MNH227" s="84"/>
      <c r="MNI227" s="85"/>
      <c r="MNJ227" s="84"/>
      <c r="MNK227" s="321"/>
      <c r="MNL227" s="321"/>
      <c r="MNM227" s="321"/>
      <c r="MNN227" s="321"/>
      <c r="MNO227" s="321"/>
      <c r="MNP227" s="321"/>
      <c r="MNQ227" s="321"/>
      <c r="MNR227" s="321"/>
      <c r="MNS227" s="321"/>
      <c r="MNT227" s="321"/>
      <c r="MNU227" s="321"/>
      <c r="MNV227" s="321"/>
      <c r="MNW227" s="84"/>
      <c r="MNX227" s="321"/>
      <c r="MNY227" s="321"/>
      <c r="MNZ227" s="84"/>
      <c r="MOA227" s="85"/>
      <c r="MOB227" s="84"/>
      <c r="MOC227" s="321"/>
      <c r="MOD227" s="321"/>
      <c r="MOE227" s="321"/>
      <c r="MOF227" s="321"/>
      <c r="MOG227" s="321"/>
      <c r="MOH227" s="321"/>
      <c r="MOI227" s="321"/>
      <c r="MOJ227" s="321"/>
      <c r="MOK227" s="321"/>
      <c r="MOL227" s="321"/>
      <c r="MOM227" s="321"/>
      <c r="MON227" s="321"/>
      <c r="MOO227" s="84"/>
      <c r="MOP227" s="321"/>
      <c r="MOQ227" s="321"/>
      <c r="MOR227" s="84"/>
      <c r="MOS227" s="85"/>
      <c r="MOT227" s="84"/>
      <c r="MOU227" s="321"/>
      <c r="MOV227" s="321"/>
      <c r="MOW227" s="321"/>
      <c r="MOX227" s="321"/>
      <c r="MOY227" s="321"/>
      <c r="MOZ227" s="321"/>
      <c r="MPA227" s="321"/>
      <c r="MPB227" s="321"/>
      <c r="MPC227" s="321"/>
      <c r="MPD227" s="321"/>
      <c r="MPE227" s="321"/>
      <c r="MPF227" s="321"/>
      <c r="MPG227" s="84"/>
      <c r="MPH227" s="321"/>
      <c r="MPI227" s="321"/>
      <c r="MPJ227" s="84"/>
      <c r="MPK227" s="85"/>
      <c r="MPL227" s="84"/>
      <c r="MPM227" s="321"/>
      <c r="MPN227" s="321"/>
      <c r="MPO227" s="321"/>
      <c r="MPP227" s="321"/>
      <c r="MPQ227" s="321"/>
      <c r="MPR227" s="321"/>
      <c r="MPS227" s="321"/>
      <c r="MPT227" s="321"/>
      <c r="MPU227" s="321"/>
      <c r="MPV227" s="321"/>
      <c r="MPW227" s="321"/>
      <c r="MPX227" s="321"/>
      <c r="MPY227" s="84"/>
      <c r="MPZ227" s="321"/>
      <c r="MQA227" s="321"/>
      <c r="MQB227" s="84"/>
      <c r="MQC227" s="85"/>
      <c r="MQD227" s="84"/>
      <c r="MQE227" s="321"/>
      <c r="MQF227" s="321"/>
      <c r="MQG227" s="321"/>
      <c r="MQH227" s="321"/>
      <c r="MQI227" s="321"/>
      <c r="MQJ227" s="321"/>
      <c r="MQK227" s="321"/>
      <c r="MQL227" s="321"/>
      <c r="MQM227" s="321"/>
      <c r="MQN227" s="321"/>
      <c r="MQO227" s="321"/>
      <c r="MQP227" s="321"/>
      <c r="MQQ227" s="84"/>
      <c r="MQR227" s="321"/>
      <c r="MQS227" s="321"/>
      <c r="MQT227" s="84"/>
      <c r="MQU227" s="85"/>
      <c r="MQV227" s="84"/>
      <c r="MQW227" s="321"/>
      <c r="MQX227" s="321"/>
      <c r="MQY227" s="321"/>
      <c r="MQZ227" s="321"/>
      <c r="MRA227" s="321"/>
      <c r="MRB227" s="321"/>
      <c r="MRC227" s="321"/>
      <c r="MRD227" s="321"/>
      <c r="MRE227" s="321"/>
      <c r="MRF227" s="321"/>
      <c r="MRG227" s="321"/>
      <c r="MRH227" s="321"/>
      <c r="MRI227" s="84"/>
      <c r="MRJ227" s="321"/>
      <c r="MRK227" s="321"/>
      <c r="MRL227" s="84"/>
      <c r="MRM227" s="85"/>
      <c r="MRN227" s="84"/>
      <c r="MRO227" s="321"/>
      <c r="MRP227" s="321"/>
      <c r="MRQ227" s="321"/>
      <c r="MRR227" s="321"/>
      <c r="MRS227" s="321"/>
      <c r="MRT227" s="321"/>
      <c r="MRU227" s="321"/>
      <c r="MRV227" s="321"/>
      <c r="MRW227" s="321"/>
      <c r="MRX227" s="321"/>
      <c r="MRY227" s="321"/>
      <c r="MRZ227" s="321"/>
      <c r="MSA227" s="84"/>
      <c r="MSB227" s="321"/>
      <c r="MSC227" s="321"/>
      <c r="MSD227" s="84"/>
      <c r="MSE227" s="85"/>
      <c r="MSF227" s="84"/>
      <c r="MSG227" s="321"/>
      <c r="MSH227" s="321"/>
      <c r="MSI227" s="321"/>
      <c r="MSJ227" s="321"/>
      <c r="MSK227" s="321"/>
      <c r="MSL227" s="321"/>
      <c r="MSM227" s="321"/>
      <c r="MSN227" s="321"/>
      <c r="MSO227" s="321"/>
      <c r="MSP227" s="321"/>
      <c r="MSQ227" s="321"/>
      <c r="MSR227" s="321"/>
      <c r="MSS227" s="84"/>
      <c r="MST227" s="321"/>
      <c r="MSU227" s="321"/>
      <c r="MSV227" s="84"/>
      <c r="MSW227" s="85"/>
      <c r="MSX227" s="84"/>
      <c r="MSY227" s="321"/>
      <c r="MSZ227" s="321"/>
      <c r="MTA227" s="321"/>
      <c r="MTB227" s="321"/>
      <c r="MTC227" s="321"/>
      <c r="MTD227" s="321"/>
      <c r="MTE227" s="321"/>
      <c r="MTF227" s="321"/>
      <c r="MTG227" s="321"/>
      <c r="MTH227" s="321"/>
      <c r="MTI227" s="321"/>
      <c r="MTJ227" s="321"/>
      <c r="MTK227" s="84"/>
      <c r="MTL227" s="321"/>
      <c r="MTM227" s="321"/>
      <c r="MTN227" s="84"/>
      <c r="MTO227" s="85"/>
      <c r="MTP227" s="84"/>
      <c r="MTQ227" s="321"/>
      <c r="MTR227" s="321"/>
      <c r="MTS227" s="321"/>
      <c r="MTT227" s="321"/>
      <c r="MTU227" s="321"/>
      <c r="MTV227" s="321"/>
      <c r="MTW227" s="321"/>
      <c r="MTX227" s="321"/>
      <c r="MTY227" s="321"/>
      <c r="MTZ227" s="321"/>
      <c r="MUA227" s="321"/>
      <c r="MUB227" s="321"/>
      <c r="MUC227" s="84"/>
      <c r="MUD227" s="321"/>
      <c r="MUE227" s="321"/>
      <c r="MUF227" s="84"/>
      <c r="MUG227" s="85"/>
      <c r="MUH227" s="84"/>
      <c r="MUI227" s="321"/>
      <c r="MUJ227" s="321"/>
      <c r="MUK227" s="321"/>
      <c r="MUL227" s="321"/>
      <c r="MUM227" s="321"/>
      <c r="MUN227" s="321"/>
      <c r="MUO227" s="321"/>
      <c r="MUP227" s="321"/>
      <c r="MUQ227" s="321"/>
      <c r="MUR227" s="321"/>
      <c r="MUS227" s="321"/>
      <c r="MUT227" s="321"/>
      <c r="MUU227" s="84"/>
      <c r="MUV227" s="321"/>
      <c r="MUW227" s="321"/>
      <c r="MUX227" s="84"/>
      <c r="MUY227" s="85"/>
      <c r="MUZ227" s="84"/>
      <c r="MVA227" s="321"/>
      <c r="MVB227" s="321"/>
      <c r="MVC227" s="321"/>
      <c r="MVD227" s="321"/>
      <c r="MVE227" s="321"/>
      <c r="MVF227" s="321"/>
      <c r="MVG227" s="321"/>
      <c r="MVH227" s="321"/>
      <c r="MVI227" s="321"/>
      <c r="MVJ227" s="321"/>
      <c r="MVK227" s="321"/>
      <c r="MVL227" s="321"/>
      <c r="MVM227" s="84"/>
      <c r="MVN227" s="321"/>
      <c r="MVO227" s="321"/>
      <c r="MVP227" s="84"/>
      <c r="MVQ227" s="85"/>
      <c r="MVR227" s="84"/>
      <c r="MVS227" s="321"/>
      <c r="MVT227" s="321"/>
      <c r="MVU227" s="321"/>
      <c r="MVV227" s="321"/>
      <c r="MVW227" s="321"/>
      <c r="MVX227" s="321"/>
      <c r="MVY227" s="321"/>
      <c r="MVZ227" s="321"/>
      <c r="MWA227" s="321"/>
      <c r="MWB227" s="321"/>
      <c r="MWC227" s="321"/>
      <c r="MWD227" s="321"/>
      <c r="MWE227" s="84"/>
      <c r="MWF227" s="321"/>
      <c r="MWG227" s="321"/>
      <c r="MWH227" s="84"/>
      <c r="MWI227" s="85"/>
      <c r="MWJ227" s="84"/>
      <c r="MWK227" s="321"/>
      <c r="MWL227" s="321"/>
      <c r="MWM227" s="321"/>
      <c r="MWN227" s="321"/>
      <c r="MWO227" s="321"/>
      <c r="MWP227" s="321"/>
      <c r="MWQ227" s="321"/>
      <c r="MWR227" s="321"/>
      <c r="MWS227" s="321"/>
      <c r="MWT227" s="321"/>
      <c r="MWU227" s="321"/>
      <c r="MWV227" s="321"/>
      <c r="MWW227" s="84"/>
      <c r="MWX227" s="321"/>
      <c r="MWY227" s="321"/>
      <c r="MWZ227" s="84"/>
      <c r="MXA227" s="85"/>
      <c r="MXB227" s="84"/>
      <c r="MXC227" s="321"/>
      <c r="MXD227" s="321"/>
      <c r="MXE227" s="321"/>
      <c r="MXF227" s="321"/>
      <c r="MXG227" s="321"/>
      <c r="MXH227" s="321"/>
      <c r="MXI227" s="321"/>
      <c r="MXJ227" s="321"/>
      <c r="MXK227" s="321"/>
      <c r="MXL227" s="321"/>
      <c r="MXM227" s="321"/>
      <c r="MXN227" s="321"/>
      <c r="MXO227" s="84"/>
      <c r="MXP227" s="321"/>
      <c r="MXQ227" s="321"/>
      <c r="MXR227" s="84"/>
      <c r="MXS227" s="85"/>
      <c r="MXT227" s="84"/>
      <c r="MXU227" s="321"/>
      <c r="MXV227" s="321"/>
      <c r="MXW227" s="321"/>
      <c r="MXX227" s="321"/>
      <c r="MXY227" s="321"/>
      <c r="MXZ227" s="321"/>
      <c r="MYA227" s="321"/>
      <c r="MYB227" s="321"/>
      <c r="MYC227" s="321"/>
      <c r="MYD227" s="321"/>
      <c r="MYE227" s="321"/>
      <c r="MYF227" s="321"/>
      <c r="MYG227" s="84"/>
      <c r="MYH227" s="321"/>
      <c r="MYI227" s="321"/>
      <c r="MYJ227" s="84"/>
      <c r="MYK227" s="85"/>
      <c r="MYL227" s="84"/>
      <c r="MYM227" s="321"/>
      <c r="MYN227" s="321"/>
      <c r="MYO227" s="321"/>
      <c r="MYP227" s="321"/>
      <c r="MYQ227" s="321"/>
      <c r="MYR227" s="321"/>
      <c r="MYS227" s="321"/>
      <c r="MYT227" s="321"/>
      <c r="MYU227" s="321"/>
      <c r="MYV227" s="321"/>
      <c r="MYW227" s="321"/>
      <c r="MYX227" s="321"/>
      <c r="MYY227" s="84"/>
      <c r="MYZ227" s="321"/>
      <c r="MZA227" s="321"/>
      <c r="MZB227" s="84"/>
      <c r="MZC227" s="85"/>
      <c r="MZD227" s="84"/>
      <c r="MZE227" s="321"/>
      <c r="MZF227" s="321"/>
      <c r="MZG227" s="321"/>
      <c r="MZH227" s="321"/>
      <c r="MZI227" s="321"/>
      <c r="MZJ227" s="321"/>
      <c r="MZK227" s="321"/>
      <c r="MZL227" s="321"/>
      <c r="MZM227" s="321"/>
      <c r="MZN227" s="321"/>
      <c r="MZO227" s="321"/>
      <c r="MZP227" s="321"/>
      <c r="MZQ227" s="84"/>
      <c r="MZR227" s="321"/>
      <c r="MZS227" s="321"/>
      <c r="MZT227" s="84"/>
      <c r="MZU227" s="85"/>
      <c r="MZV227" s="84"/>
      <c r="MZW227" s="321"/>
      <c r="MZX227" s="321"/>
      <c r="MZY227" s="321"/>
      <c r="MZZ227" s="321"/>
      <c r="NAA227" s="321"/>
      <c r="NAB227" s="321"/>
      <c r="NAC227" s="321"/>
      <c r="NAD227" s="321"/>
      <c r="NAE227" s="321"/>
      <c r="NAF227" s="321"/>
      <c r="NAG227" s="321"/>
      <c r="NAH227" s="321"/>
      <c r="NAI227" s="84"/>
      <c r="NAJ227" s="321"/>
      <c r="NAK227" s="321"/>
      <c r="NAL227" s="84"/>
      <c r="NAM227" s="85"/>
      <c r="NAN227" s="84"/>
      <c r="NAO227" s="321"/>
      <c r="NAP227" s="321"/>
      <c r="NAQ227" s="321"/>
      <c r="NAR227" s="321"/>
      <c r="NAS227" s="321"/>
      <c r="NAT227" s="321"/>
      <c r="NAU227" s="321"/>
      <c r="NAV227" s="321"/>
      <c r="NAW227" s="321"/>
      <c r="NAX227" s="321"/>
      <c r="NAY227" s="321"/>
      <c r="NAZ227" s="321"/>
      <c r="NBA227" s="84"/>
      <c r="NBB227" s="321"/>
      <c r="NBC227" s="321"/>
      <c r="NBD227" s="84"/>
      <c r="NBE227" s="85"/>
      <c r="NBF227" s="84"/>
      <c r="NBG227" s="321"/>
      <c r="NBH227" s="321"/>
      <c r="NBI227" s="321"/>
      <c r="NBJ227" s="321"/>
      <c r="NBK227" s="321"/>
      <c r="NBL227" s="321"/>
      <c r="NBM227" s="321"/>
      <c r="NBN227" s="321"/>
      <c r="NBO227" s="321"/>
      <c r="NBP227" s="321"/>
      <c r="NBQ227" s="321"/>
      <c r="NBR227" s="321"/>
      <c r="NBS227" s="84"/>
      <c r="NBT227" s="321"/>
      <c r="NBU227" s="321"/>
      <c r="NBV227" s="84"/>
      <c r="NBW227" s="85"/>
      <c r="NBX227" s="84"/>
      <c r="NBY227" s="321"/>
      <c r="NBZ227" s="321"/>
      <c r="NCA227" s="321"/>
      <c r="NCB227" s="321"/>
      <c r="NCC227" s="321"/>
      <c r="NCD227" s="321"/>
      <c r="NCE227" s="321"/>
      <c r="NCF227" s="321"/>
      <c r="NCG227" s="321"/>
      <c r="NCH227" s="321"/>
      <c r="NCI227" s="321"/>
      <c r="NCJ227" s="321"/>
      <c r="NCK227" s="84"/>
      <c r="NCL227" s="321"/>
      <c r="NCM227" s="321"/>
      <c r="NCN227" s="84"/>
      <c r="NCO227" s="85"/>
      <c r="NCP227" s="84"/>
      <c r="NCQ227" s="321"/>
      <c r="NCR227" s="321"/>
      <c r="NCS227" s="321"/>
      <c r="NCT227" s="321"/>
      <c r="NCU227" s="321"/>
      <c r="NCV227" s="321"/>
      <c r="NCW227" s="321"/>
      <c r="NCX227" s="321"/>
      <c r="NCY227" s="321"/>
      <c r="NCZ227" s="321"/>
      <c r="NDA227" s="321"/>
      <c r="NDB227" s="321"/>
      <c r="NDC227" s="84"/>
      <c r="NDD227" s="321"/>
      <c r="NDE227" s="321"/>
      <c r="NDF227" s="84"/>
      <c r="NDG227" s="85"/>
      <c r="NDH227" s="84"/>
      <c r="NDI227" s="321"/>
      <c r="NDJ227" s="321"/>
      <c r="NDK227" s="321"/>
      <c r="NDL227" s="321"/>
      <c r="NDM227" s="321"/>
      <c r="NDN227" s="321"/>
      <c r="NDO227" s="321"/>
      <c r="NDP227" s="321"/>
      <c r="NDQ227" s="321"/>
      <c r="NDR227" s="321"/>
      <c r="NDS227" s="321"/>
      <c r="NDT227" s="321"/>
      <c r="NDU227" s="84"/>
      <c r="NDV227" s="321"/>
      <c r="NDW227" s="321"/>
      <c r="NDX227" s="84"/>
      <c r="NDY227" s="85"/>
      <c r="NDZ227" s="84"/>
      <c r="NEA227" s="321"/>
      <c r="NEB227" s="321"/>
      <c r="NEC227" s="321"/>
      <c r="NED227" s="321"/>
      <c r="NEE227" s="321"/>
      <c r="NEF227" s="321"/>
      <c r="NEG227" s="321"/>
      <c r="NEH227" s="321"/>
      <c r="NEI227" s="321"/>
      <c r="NEJ227" s="321"/>
      <c r="NEK227" s="321"/>
      <c r="NEL227" s="321"/>
      <c r="NEM227" s="84"/>
      <c r="NEN227" s="321"/>
      <c r="NEO227" s="321"/>
      <c r="NEP227" s="84"/>
      <c r="NEQ227" s="85"/>
      <c r="NER227" s="84"/>
      <c r="NES227" s="321"/>
      <c r="NET227" s="321"/>
      <c r="NEU227" s="321"/>
      <c r="NEV227" s="321"/>
      <c r="NEW227" s="321"/>
      <c r="NEX227" s="321"/>
      <c r="NEY227" s="321"/>
      <c r="NEZ227" s="321"/>
      <c r="NFA227" s="321"/>
      <c r="NFB227" s="321"/>
      <c r="NFC227" s="321"/>
      <c r="NFD227" s="321"/>
      <c r="NFE227" s="84"/>
      <c r="NFF227" s="321"/>
      <c r="NFG227" s="321"/>
      <c r="NFH227" s="84"/>
      <c r="NFI227" s="85"/>
      <c r="NFJ227" s="84"/>
      <c r="NFK227" s="321"/>
      <c r="NFL227" s="321"/>
      <c r="NFM227" s="321"/>
      <c r="NFN227" s="321"/>
      <c r="NFO227" s="321"/>
      <c r="NFP227" s="321"/>
      <c r="NFQ227" s="321"/>
      <c r="NFR227" s="321"/>
      <c r="NFS227" s="321"/>
      <c r="NFT227" s="321"/>
      <c r="NFU227" s="321"/>
      <c r="NFV227" s="321"/>
      <c r="NFW227" s="84"/>
      <c r="NFX227" s="321"/>
      <c r="NFY227" s="321"/>
      <c r="NFZ227" s="84"/>
      <c r="NGA227" s="85"/>
      <c r="NGB227" s="84"/>
      <c r="NGC227" s="321"/>
      <c r="NGD227" s="321"/>
      <c r="NGE227" s="321"/>
      <c r="NGF227" s="321"/>
      <c r="NGG227" s="321"/>
      <c r="NGH227" s="321"/>
      <c r="NGI227" s="321"/>
      <c r="NGJ227" s="321"/>
      <c r="NGK227" s="321"/>
      <c r="NGL227" s="321"/>
      <c r="NGM227" s="321"/>
      <c r="NGN227" s="321"/>
      <c r="NGO227" s="84"/>
      <c r="NGP227" s="321"/>
      <c r="NGQ227" s="321"/>
      <c r="NGR227" s="84"/>
      <c r="NGS227" s="85"/>
      <c r="NGT227" s="84"/>
      <c r="NGU227" s="321"/>
      <c r="NGV227" s="321"/>
      <c r="NGW227" s="321"/>
      <c r="NGX227" s="321"/>
      <c r="NGY227" s="321"/>
      <c r="NGZ227" s="321"/>
      <c r="NHA227" s="321"/>
      <c r="NHB227" s="321"/>
      <c r="NHC227" s="321"/>
      <c r="NHD227" s="321"/>
      <c r="NHE227" s="321"/>
      <c r="NHF227" s="321"/>
      <c r="NHG227" s="84"/>
      <c r="NHH227" s="321"/>
      <c r="NHI227" s="321"/>
      <c r="NHJ227" s="84"/>
      <c r="NHK227" s="85"/>
      <c r="NHL227" s="84"/>
      <c r="NHM227" s="321"/>
      <c r="NHN227" s="321"/>
      <c r="NHO227" s="321"/>
      <c r="NHP227" s="321"/>
      <c r="NHQ227" s="321"/>
      <c r="NHR227" s="321"/>
      <c r="NHS227" s="321"/>
      <c r="NHT227" s="321"/>
      <c r="NHU227" s="321"/>
      <c r="NHV227" s="321"/>
      <c r="NHW227" s="321"/>
      <c r="NHX227" s="321"/>
      <c r="NHY227" s="84"/>
      <c r="NHZ227" s="321"/>
      <c r="NIA227" s="321"/>
      <c r="NIB227" s="84"/>
      <c r="NIC227" s="85"/>
      <c r="NID227" s="84"/>
      <c r="NIE227" s="321"/>
      <c r="NIF227" s="321"/>
      <c r="NIG227" s="321"/>
      <c r="NIH227" s="321"/>
      <c r="NII227" s="321"/>
      <c r="NIJ227" s="321"/>
      <c r="NIK227" s="321"/>
      <c r="NIL227" s="321"/>
      <c r="NIM227" s="321"/>
      <c r="NIN227" s="321"/>
      <c r="NIO227" s="321"/>
      <c r="NIP227" s="321"/>
      <c r="NIQ227" s="84"/>
      <c r="NIR227" s="321"/>
      <c r="NIS227" s="321"/>
      <c r="NIT227" s="84"/>
      <c r="NIU227" s="85"/>
      <c r="NIV227" s="84"/>
      <c r="NIW227" s="321"/>
      <c r="NIX227" s="321"/>
      <c r="NIY227" s="321"/>
      <c r="NIZ227" s="321"/>
      <c r="NJA227" s="321"/>
      <c r="NJB227" s="321"/>
      <c r="NJC227" s="321"/>
      <c r="NJD227" s="321"/>
      <c r="NJE227" s="321"/>
      <c r="NJF227" s="321"/>
      <c r="NJG227" s="321"/>
      <c r="NJH227" s="321"/>
      <c r="NJI227" s="84"/>
      <c r="NJJ227" s="321"/>
      <c r="NJK227" s="321"/>
      <c r="NJL227" s="84"/>
      <c r="NJM227" s="85"/>
      <c r="NJN227" s="84"/>
      <c r="NJO227" s="321"/>
      <c r="NJP227" s="321"/>
      <c r="NJQ227" s="321"/>
      <c r="NJR227" s="321"/>
      <c r="NJS227" s="321"/>
      <c r="NJT227" s="321"/>
      <c r="NJU227" s="321"/>
      <c r="NJV227" s="321"/>
      <c r="NJW227" s="321"/>
      <c r="NJX227" s="321"/>
      <c r="NJY227" s="321"/>
      <c r="NJZ227" s="321"/>
      <c r="NKA227" s="84"/>
      <c r="NKB227" s="321"/>
      <c r="NKC227" s="321"/>
      <c r="NKD227" s="84"/>
      <c r="NKE227" s="85"/>
      <c r="NKF227" s="84"/>
      <c r="NKG227" s="321"/>
      <c r="NKH227" s="321"/>
      <c r="NKI227" s="321"/>
      <c r="NKJ227" s="321"/>
      <c r="NKK227" s="321"/>
      <c r="NKL227" s="321"/>
      <c r="NKM227" s="321"/>
      <c r="NKN227" s="321"/>
      <c r="NKO227" s="321"/>
      <c r="NKP227" s="321"/>
      <c r="NKQ227" s="321"/>
      <c r="NKR227" s="321"/>
      <c r="NKS227" s="84"/>
      <c r="NKT227" s="321"/>
      <c r="NKU227" s="321"/>
      <c r="NKV227" s="84"/>
      <c r="NKW227" s="85"/>
      <c r="NKX227" s="84"/>
      <c r="NKY227" s="321"/>
      <c r="NKZ227" s="321"/>
      <c r="NLA227" s="321"/>
      <c r="NLB227" s="321"/>
      <c r="NLC227" s="321"/>
      <c r="NLD227" s="321"/>
      <c r="NLE227" s="321"/>
      <c r="NLF227" s="321"/>
      <c r="NLG227" s="321"/>
      <c r="NLH227" s="321"/>
      <c r="NLI227" s="321"/>
      <c r="NLJ227" s="321"/>
      <c r="NLK227" s="84"/>
      <c r="NLL227" s="321"/>
      <c r="NLM227" s="321"/>
      <c r="NLN227" s="84"/>
      <c r="NLO227" s="85"/>
      <c r="NLP227" s="84"/>
      <c r="NLQ227" s="321"/>
      <c r="NLR227" s="321"/>
      <c r="NLS227" s="321"/>
      <c r="NLT227" s="321"/>
      <c r="NLU227" s="321"/>
      <c r="NLV227" s="321"/>
      <c r="NLW227" s="321"/>
      <c r="NLX227" s="321"/>
      <c r="NLY227" s="321"/>
      <c r="NLZ227" s="321"/>
      <c r="NMA227" s="321"/>
      <c r="NMB227" s="321"/>
      <c r="NMC227" s="84"/>
      <c r="NMD227" s="321"/>
      <c r="NME227" s="321"/>
      <c r="NMF227" s="84"/>
      <c r="NMG227" s="85"/>
      <c r="NMH227" s="84"/>
      <c r="NMI227" s="321"/>
      <c r="NMJ227" s="321"/>
      <c r="NMK227" s="321"/>
      <c r="NML227" s="321"/>
      <c r="NMM227" s="321"/>
      <c r="NMN227" s="321"/>
      <c r="NMO227" s="321"/>
      <c r="NMP227" s="321"/>
      <c r="NMQ227" s="321"/>
      <c r="NMR227" s="321"/>
      <c r="NMS227" s="321"/>
      <c r="NMT227" s="321"/>
      <c r="NMU227" s="84"/>
      <c r="NMV227" s="321"/>
      <c r="NMW227" s="321"/>
      <c r="NMX227" s="84"/>
      <c r="NMY227" s="85"/>
      <c r="NMZ227" s="84"/>
      <c r="NNA227" s="321"/>
      <c r="NNB227" s="321"/>
      <c r="NNC227" s="321"/>
      <c r="NND227" s="321"/>
      <c r="NNE227" s="321"/>
      <c r="NNF227" s="321"/>
      <c r="NNG227" s="321"/>
      <c r="NNH227" s="321"/>
      <c r="NNI227" s="321"/>
      <c r="NNJ227" s="321"/>
      <c r="NNK227" s="321"/>
      <c r="NNL227" s="321"/>
      <c r="NNM227" s="84"/>
      <c r="NNN227" s="321"/>
      <c r="NNO227" s="321"/>
      <c r="NNP227" s="84"/>
      <c r="NNQ227" s="85"/>
      <c r="NNR227" s="84"/>
      <c r="NNS227" s="321"/>
      <c r="NNT227" s="321"/>
      <c r="NNU227" s="321"/>
      <c r="NNV227" s="321"/>
      <c r="NNW227" s="321"/>
      <c r="NNX227" s="321"/>
      <c r="NNY227" s="321"/>
      <c r="NNZ227" s="321"/>
      <c r="NOA227" s="321"/>
      <c r="NOB227" s="321"/>
      <c r="NOC227" s="321"/>
      <c r="NOD227" s="321"/>
      <c r="NOE227" s="84"/>
      <c r="NOF227" s="321"/>
      <c r="NOG227" s="321"/>
      <c r="NOH227" s="84"/>
      <c r="NOI227" s="85"/>
      <c r="NOJ227" s="84"/>
      <c r="NOK227" s="321"/>
      <c r="NOL227" s="321"/>
      <c r="NOM227" s="321"/>
      <c r="NON227" s="321"/>
      <c r="NOO227" s="321"/>
      <c r="NOP227" s="321"/>
      <c r="NOQ227" s="321"/>
      <c r="NOR227" s="321"/>
      <c r="NOS227" s="321"/>
      <c r="NOT227" s="321"/>
      <c r="NOU227" s="321"/>
      <c r="NOV227" s="321"/>
      <c r="NOW227" s="84"/>
      <c r="NOX227" s="321"/>
      <c r="NOY227" s="321"/>
      <c r="NOZ227" s="84"/>
      <c r="NPA227" s="85"/>
      <c r="NPB227" s="84"/>
      <c r="NPC227" s="321"/>
      <c r="NPD227" s="321"/>
      <c r="NPE227" s="321"/>
      <c r="NPF227" s="321"/>
      <c r="NPG227" s="321"/>
      <c r="NPH227" s="321"/>
      <c r="NPI227" s="321"/>
      <c r="NPJ227" s="321"/>
      <c r="NPK227" s="321"/>
      <c r="NPL227" s="321"/>
      <c r="NPM227" s="321"/>
      <c r="NPN227" s="321"/>
      <c r="NPO227" s="84"/>
      <c r="NPP227" s="321"/>
      <c r="NPQ227" s="321"/>
      <c r="NPR227" s="84"/>
      <c r="NPS227" s="85"/>
      <c r="NPT227" s="84"/>
      <c r="NPU227" s="321"/>
      <c r="NPV227" s="321"/>
      <c r="NPW227" s="321"/>
      <c r="NPX227" s="321"/>
      <c r="NPY227" s="321"/>
      <c r="NPZ227" s="321"/>
      <c r="NQA227" s="321"/>
      <c r="NQB227" s="321"/>
      <c r="NQC227" s="321"/>
      <c r="NQD227" s="321"/>
      <c r="NQE227" s="321"/>
      <c r="NQF227" s="321"/>
      <c r="NQG227" s="84"/>
      <c r="NQH227" s="321"/>
      <c r="NQI227" s="321"/>
      <c r="NQJ227" s="84"/>
      <c r="NQK227" s="85"/>
      <c r="NQL227" s="84"/>
      <c r="NQM227" s="321"/>
      <c r="NQN227" s="321"/>
      <c r="NQO227" s="321"/>
      <c r="NQP227" s="321"/>
      <c r="NQQ227" s="321"/>
      <c r="NQR227" s="321"/>
      <c r="NQS227" s="321"/>
      <c r="NQT227" s="321"/>
      <c r="NQU227" s="321"/>
      <c r="NQV227" s="321"/>
      <c r="NQW227" s="321"/>
      <c r="NQX227" s="321"/>
      <c r="NQY227" s="84"/>
      <c r="NQZ227" s="321"/>
      <c r="NRA227" s="321"/>
      <c r="NRB227" s="84"/>
      <c r="NRC227" s="85"/>
      <c r="NRD227" s="84"/>
      <c r="NRE227" s="321"/>
      <c r="NRF227" s="321"/>
      <c r="NRG227" s="321"/>
      <c r="NRH227" s="321"/>
      <c r="NRI227" s="321"/>
      <c r="NRJ227" s="321"/>
      <c r="NRK227" s="321"/>
      <c r="NRL227" s="321"/>
      <c r="NRM227" s="321"/>
      <c r="NRN227" s="321"/>
      <c r="NRO227" s="321"/>
      <c r="NRP227" s="321"/>
      <c r="NRQ227" s="84"/>
      <c r="NRR227" s="321"/>
      <c r="NRS227" s="321"/>
      <c r="NRT227" s="84"/>
      <c r="NRU227" s="85"/>
      <c r="NRV227" s="84"/>
      <c r="NRW227" s="321"/>
      <c r="NRX227" s="321"/>
      <c r="NRY227" s="321"/>
      <c r="NRZ227" s="321"/>
      <c r="NSA227" s="321"/>
      <c r="NSB227" s="321"/>
      <c r="NSC227" s="321"/>
      <c r="NSD227" s="321"/>
      <c r="NSE227" s="321"/>
      <c r="NSF227" s="321"/>
      <c r="NSG227" s="321"/>
      <c r="NSH227" s="321"/>
      <c r="NSI227" s="84"/>
      <c r="NSJ227" s="321"/>
      <c r="NSK227" s="321"/>
      <c r="NSL227" s="84"/>
      <c r="NSM227" s="85"/>
      <c r="NSN227" s="84"/>
      <c r="NSO227" s="321"/>
      <c r="NSP227" s="321"/>
      <c r="NSQ227" s="321"/>
      <c r="NSR227" s="321"/>
      <c r="NSS227" s="321"/>
      <c r="NST227" s="321"/>
      <c r="NSU227" s="321"/>
      <c r="NSV227" s="321"/>
      <c r="NSW227" s="321"/>
      <c r="NSX227" s="321"/>
      <c r="NSY227" s="321"/>
      <c r="NSZ227" s="321"/>
      <c r="NTA227" s="84"/>
      <c r="NTB227" s="321"/>
      <c r="NTC227" s="321"/>
      <c r="NTD227" s="84"/>
      <c r="NTE227" s="85"/>
      <c r="NTF227" s="84"/>
      <c r="NTG227" s="321"/>
      <c r="NTH227" s="321"/>
      <c r="NTI227" s="321"/>
      <c r="NTJ227" s="321"/>
      <c r="NTK227" s="321"/>
      <c r="NTL227" s="321"/>
      <c r="NTM227" s="321"/>
      <c r="NTN227" s="321"/>
      <c r="NTO227" s="321"/>
      <c r="NTP227" s="321"/>
      <c r="NTQ227" s="321"/>
      <c r="NTR227" s="321"/>
      <c r="NTS227" s="84"/>
      <c r="NTT227" s="321"/>
      <c r="NTU227" s="321"/>
      <c r="NTV227" s="84"/>
      <c r="NTW227" s="85"/>
      <c r="NTX227" s="84"/>
      <c r="NTY227" s="321"/>
      <c r="NTZ227" s="321"/>
      <c r="NUA227" s="321"/>
      <c r="NUB227" s="321"/>
      <c r="NUC227" s="321"/>
      <c r="NUD227" s="321"/>
      <c r="NUE227" s="321"/>
      <c r="NUF227" s="321"/>
      <c r="NUG227" s="321"/>
      <c r="NUH227" s="321"/>
      <c r="NUI227" s="321"/>
      <c r="NUJ227" s="321"/>
      <c r="NUK227" s="84"/>
      <c r="NUL227" s="321"/>
      <c r="NUM227" s="321"/>
      <c r="NUN227" s="84"/>
      <c r="NUO227" s="85"/>
      <c r="NUP227" s="84"/>
      <c r="NUQ227" s="321"/>
      <c r="NUR227" s="321"/>
      <c r="NUS227" s="321"/>
      <c r="NUT227" s="321"/>
      <c r="NUU227" s="321"/>
      <c r="NUV227" s="321"/>
      <c r="NUW227" s="321"/>
      <c r="NUX227" s="321"/>
      <c r="NUY227" s="321"/>
      <c r="NUZ227" s="321"/>
      <c r="NVA227" s="321"/>
      <c r="NVB227" s="321"/>
      <c r="NVC227" s="84"/>
      <c r="NVD227" s="321"/>
      <c r="NVE227" s="321"/>
      <c r="NVF227" s="84"/>
      <c r="NVG227" s="85"/>
      <c r="NVH227" s="84"/>
      <c r="NVI227" s="321"/>
      <c r="NVJ227" s="321"/>
      <c r="NVK227" s="321"/>
      <c r="NVL227" s="321"/>
      <c r="NVM227" s="321"/>
      <c r="NVN227" s="321"/>
      <c r="NVO227" s="321"/>
      <c r="NVP227" s="321"/>
      <c r="NVQ227" s="321"/>
      <c r="NVR227" s="321"/>
      <c r="NVS227" s="321"/>
      <c r="NVT227" s="321"/>
      <c r="NVU227" s="84"/>
      <c r="NVV227" s="321"/>
      <c r="NVW227" s="321"/>
      <c r="NVX227" s="84"/>
      <c r="NVY227" s="85"/>
      <c r="NVZ227" s="84"/>
      <c r="NWA227" s="321"/>
      <c r="NWB227" s="321"/>
      <c r="NWC227" s="321"/>
      <c r="NWD227" s="321"/>
      <c r="NWE227" s="321"/>
      <c r="NWF227" s="321"/>
      <c r="NWG227" s="321"/>
      <c r="NWH227" s="321"/>
      <c r="NWI227" s="321"/>
      <c r="NWJ227" s="321"/>
      <c r="NWK227" s="321"/>
      <c r="NWL227" s="321"/>
      <c r="NWM227" s="84"/>
      <c r="NWN227" s="321"/>
      <c r="NWO227" s="321"/>
      <c r="NWP227" s="84"/>
      <c r="NWQ227" s="85"/>
      <c r="NWR227" s="84"/>
      <c r="NWS227" s="321"/>
      <c r="NWT227" s="321"/>
      <c r="NWU227" s="321"/>
      <c r="NWV227" s="321"/>
      <c r="NWW227" s="321"/>
      <c r="NWX227" s="321"/>
      <c r="NWY227" s="321"/>
      <c r="NWZ227" s="321"/>
      <c r="NXA227" s="321"/>
      <c r="NXB227" s="321"/>
      <c r="NXC227" s="321"/>
      <c r="NXD227" s="321"/>
      <c r="NXE227" s="84"/>
      <c r="NXF227" s="321"/>
      <c r="NXG227" s="321"/>
      <c r="NXH227" s="84"/>
      <c r="NXI227" s="85"/>
      <c r="NXJ227" s="84"/>
      <c r="NXK227" s="321"/>
      <c r="NXL227" s="321"/>
      <c r="NXM227" s="321"/>
      <c r="NXN227" s="321"/>
      <c r="NXO227" s="321"/>
      <c r="NXP227" s="321"/>
      <c r="NXQ227" s="321"/>
      <c r="NXR227" s="321"/>
      <c r="NXS227" s="321"/>
      <c r="NXT227" s="321"/>
      <c r="NXU227" s="321"/>
      <c r="NXV227" s="321"/>
      <c r="NXW227" s="84"/>
      <c r="NXX227" s="321"/>
      <c r="NXY227" s="321"/>
      <c r="NXZ227" s="84"/>
      <c r="NYA227" s="85"/>
      <c r="NYB227" s="84"/>
      <c r="NYC227" s="321"/>
      <c r="NYD227" s="321"/>
      <c r="NYE227" s="321"/>
      <c r="NYF227" s="321"/>
      <c r="NYG227" s="321"/>
      <c r="NYH227" s="321"/>
      <c r="NYI227" s="321"/>
      <c r="NYJ227" s="321"/>
      <c r="NYK227" s="321"/>
      <c r="NYL227" s="321"/>
      <c r="NYM227" s="321"/>
      <c r="NYN227" s="321"/>
      <c r="NYO227" s="84"/>
      <c r="NYP227" s="321"/>
      <c r="NYQ227" s="321"/>
      <c r="NYR227" s="84"/>
      <c r="NYS227" s="85"/>
      <c r="NYT227" s="84"/>
      <c r="NYU227" s="321"/>
      <c r="NYV227" s="321"/>
      <c r="NYW227" s="321"/>
      <c r="NYX227" s="321"/>
      <c r="NYY227" s="321"/>
      <c r="NYZ227" s="321"/>
      <c r="NZA227" s="321"/>
      <c r="NZB227" s="321"/>
      <c r="NZC227" s="321"/>
      <c r="NZD227" s="321"/>
      <c r="NZE227" s="321"/>
      <c r="NZF227" s="321"/>
      <c r="NZG227" s="84"/>
      <c r="NZH227" s="321"/>
      <c r="NZI227" s="321"/>
      <c r="NZJ227" s="84"/>
      <c r="NZK227" s="85"/>
      <c r="NZL227" s="84"/>
      <c r="NZM227" s="321"/>
      <c r="NZN227" s="321"/>
      <c r="NZO227" s="321"/>
      <c r="NZP227" s="321"/>
      <c r="NZQ227" s="321"/>
      <c r="NZR227" s="321"/>
      <c r="NZS227" s="321"/>
      <c r="NZT227" s="321"/>
      <c r="NZU227" s="321"/>
      <c r="NZV227" s="321"/>
      <c r="NZW227" s="321"/>
      <c r="NZX227" s="321"/>
      <c r="NZY227" s="84"/>
      <c r="NZZ227" s="321"/>
      <c r="OAA227" s="321"/>
      <c r="OAB227" s="84"/>
      <c r="OAC227" s="85"/>
      <c r="OAD227" s="84"/>
      <c r="OAE227" s="321"/>
      <c r="OAF227" s="321"/>
      <c r="OAG227" s="321"/>
      <c r="OAH227" s="321"/>
      <c r="OAI227" s="321"/>
      <c r="OAJ227" s="321"/>
      <c r="OAK227" s="321"/>
      <c r="OAL227" s="321"/>
      <c r="OAM227" s="321"/>
      <c r="OAN227" s="321"/>
      <c r="OAO227" s="321"/>
      <c r="OAP227" s="321"/>
      <c r="OAQ227" s="84"/>
      <c r="OAR227" s="321"/>
      <c r="OAS227" s="321"/>
      <c r="OAT227" s="84"/>
      <c r="OAU227" s="85"/>
      <c r="OAV227" s="84"/>
      <c r="OAW227" s="321"/>
      <c r="OAX227" s="321"/>
      <c r="OAY227" s="321"/>
      <c r="OAZ227" s="321"/>
      <c r="OBA227" s="321"/>
      <c r="OBB227" s="321"/>
      <c r="OBC227" s="321"/>
      <c r="OBD227" s="321"/>
      <c r="OBE227" s="321"/>
      <c r="OBF227" s="321"/>
      <c r="OBG227" s="321"/>
      <c r="OBH227" s="321"/>
      <c r="OBI227" s="84"/>
      <c r="OBJ227" s="321"/>
      <c r="OBK227" s="321"/>
      <c r="OBL227" s="84"/>
      <c r="OBM227" s="85"/>
      <c r="OBN227" s="84"/>
      <c r="OBO227" s="321"/>
      <c r="OBP227" s="321"/>
      <c r="OBQ227" s="321"/>
      <c r="OBR227" s="321"/>
      <c r="OBS227" s="321"/>
      <c r="OBT227" s="321"/>
      <c r="OBU227" s="321"/>
      <c r="OBV227" s="321"/>
      <c r="OBW227" s="321"/>
      <c r="OBX227" s="321"/>
      <c r="OBY227" s="321"/>
      <c r="OBZ227" s="321"/>
      <c r="OCA227" s="84"/>
      <c r="OCB227" s="321"/>
      <c r="OCC227" s="321"/>
      <c r="OCD227" s="84"/>
      <c r="OCE227" s="85"/>
      <c r="OCF227" s="84"/>
      <c r="OCG227" s="321"/>
      <c r="OCH227" s="321"/>
      <c r="OCI227" s="321"/>
      <c r="OCJ227" s="321"/>
      <c r="OCK227" s="321"/>
      <c r="OCL227" s="321"/>
      <c r="OCM227" s="321"/>
      <c r="OCN227" s="321"/>
      <c r="OCO227" s="321"/>
      <c r="OCP227" s="321"/>
      <c r="OCQ227" s="321"/>
      <c r="OCR227" s="321"/>
      <c r="OCS227" s="84"/>
      <c r="OCT227" s="321"/>
      <c r="OCU227" s="321"/>
      <c r="OCV227" s="84"/>
      <c r="OCW227" s="85"/>
      <c r="OCX227" s="84"/>
      <c r="OCY227" s="321"/>
      <c r="OCZ227" s="321"/>
      <c r="ODA227" s="321"/>
      <c r="ODB227" s="321"/>
      <c r="ODC227" s="321"/>
      <c r="ODD227" s="321"/>
      <c r="ODE227" s="321"/>
      <c r="ODF227" s="321"/>
      <c r="ODG227" s="321"/>
      <c r="ODH227" s="321"/>
      <c r="ODI227" s="321"/>
      <c r="ODJ227" s="321"/>
      <c r="ODK227" s="84"/>
      <c r="ODL227" s="321"/>
      <c r="ODM227" s="321"/>
      <c r="ODN227" s="84"/>
      <c r="ODO227" s="85"/>
      <c r="ODP227" s="84"/>
      <c r="ODQ227" s="321"/>
      <c r="ODR227" s="321"/>
      <c r="ODS227" s="321"/>
      <c r="ODT227" s="321"/>
      <c r="ODU227" s="321"/>
      <c r="ODV227" s="321"/>
      <c r="ODW227" s="321"/>
      <c r="ODX227" s="321"/>
      <c r="ODY227" s="321"/>
      <c r="ODZ227" s="321"/>
      <c r="OEA227" s="321"/>
      <c r="OEB227" s="321"/>
      <c r="OEC227" s="84"/>
      <c r="OED227" s="321"/>
      <c r="OEE227" s="321"/>
      <c r="OEF227" s="84"/>
      <c r="OEG227" s="85"/>
      <c r="OEH227" s="84"/>
      <c r="OEI227" s="321"/>
      <c r="OEJ227" s="321"/>
      <c r="OEK227" s="321"/>
      <c r="OEL227" s="321"/>
      <c r="OEM227" s="321"/>
      <c r="OEN227" s="321"/>
      <c r="OEO227" s="321"/>
      <c r="OEP227" s="321"/>
      <c r="OEQ227" s="321"/>
      <c r="OER227" s="321"/>
      <c r="OES227" s="321"/>
      <c r="OET227" s="321"/>
      <c r="OEU227" s="84"/>
      <c r="OEV227" s="321"/>
      <c r="OEW227" s="321"/>
      <c r="OEX227" s="84"/>
      <c r="OEY227" s="85"/>
      <c r="OEZ227" s="84"/>
      <c r="OFA227" s="321"/>
      <c r="OFB227" s="321"/>
      <c r="OFC227" s="321"/>
      <c r="OFD227" s="321"/>
      <c r="OFE227" s="321"/>
      <c r="OFF227" s="321"/>
      <c r="OFG227" s="321"/>
      <c r="OFH227" s="321"/>
      <c r="OFI227" s="321"/>
      <c r="OFJ227" s="321"/>
      <c r="OFK227" s="321"/>
      <c r="OFL227" s="321"/>
      <c r="OFM227" s="84"/>
      <c r="OFN227" s="321"/>
      <c r="OFO227" s="321"/>
      <c r="OFP227" s="84"/>
      <c r="OFQ227" s="85"/>
      <c r="OFR227" s="84"/>
      <c r="OFS227" s="321"/>
      <c r="OFT227" s="321"/>
      <c r="OFU227" s="321"/>
      <c r="OFV227" s="321"/>
      <c r="OFW227" s="321"/>
      <c r="OFX227" s="321"/>
      <c r="OFY227" s="321"/>
      <c r="OFZ227" s="321"/>
      <c r="OGA227" s="321"/>
      <c r="OGB227" s="321"/>
      <c r="OGC227" s="321"/>
      <c r="OGD227" s="321"/>
      <c r="OGE227" s="84"/>
      <c r="OGF227" s="321"/>
      <c r="OGG227" s="321"/>
      <c r="OGH227" s="84"/>
      <c r="OGI227" s="85"/>
      <c r="OGJ227" s="84"/>
      <c r="OGK227" s="321"/>
      <c r="OGL227" s="321"/>
      <c r="OGM227" s="321"/>
      <c r="OGN227" s="321"/>
      <c r="OGO227" s="321"/>
      <c r="OGP227" s="321"/>
      <c r="OGQ227" s="321"/>
      <c r="OGR227" s="321"/>
      <c r="OGS227" s="321"/>
      <c r="OGT227" s="321"/>
      <c r="OGU227" s="321"/>
      <c r="OGV227" s="321"/>
      <c r="OGW227" s="84"/>
      <c r="OGX227" s="321"/>
      <c r="OGY227" s="321"/>
      <c r="OGZ227" s="84"/>
      <c r="OHA227" s="85"/>
      <c r="OHB227" s="84"/>
      <c r="OHC227" s="321"/>
      <c r="OHD227" s="321"/>
      <c r="OHE227" s="321"/>
      <c r="OHF227" s="321"/>
      <c r="OHG227" s="321"/>
      <c r="OHH227" s="321"/>
      <c r="OHI227" s="321"/>
      <c r="OHJ227" s="321"/>
      <c r="OHK227" s="321"/>
      <c r="OHL227" s="321"/>
      <c r="OHM227" s="321"/>
      <c r="OHN227" s="321"/>
      <c r="OHO227" s="84"/>
      <c r="OHP227" s="321"/>
      <c r="OHQ227" s="321"/>
      <c r="OHR227" s="84"/>
      <c r="OHS227" s="85"/>
      <c r="OHT227" s="84"/>
      <c r="OHU227" s="321"/>
      <c r="OHV227" s="321"/>
      <c r="OHW227" s="321"/>
      <c r="OHX227" s="321"/>
      <c r="OHY227" s="321"/>
      <c r="OHZ227" s="321"/>
      <c r="OIA227" s="321"/>
      <c r="OIB227" s="321"/>
      <c r="OIC227" s="321"/>
      <c r="OID227" s="321"/>
      <c r="OIE227" s="321"/>
      <c r="OIF227" s="321"/>
      <c r="OIG227" s="84"/>
      <c r="OIH227" s="321"/>
      <c r="OII227" s="321"/>
      <c r="OIJ227" s="84"/>
      <c r="OIK227" s="85"/>
      <c r="OIL227" s="84"/>
      <c r="OIM227" s="321"/>
      <c r="OIN227" s="321"/>
      <c r="OIO227" s="321"/>
      <c r="OIP227" s="321"/>
      <c r="OIQ227" s="321"/>
      <c r="OIR227" s="321"/>
      <c r="OIS227" s="321"/>
      <c r="OIT227" s="321"/>
      <c r="OIU227" s="321"/>
      <c r="OIV227" s="321"/>
      <c r="OIW227" s="321"/>
      <c r="OIX227" s="321"/>
      <c r="OIY227" s="84"/>
      <c r="OIZ227" s="321"/>
      <c r="OJA227" s="321"/>
      <c r="OJB227" s="84"/>
      <c r="OJC227" s="85"/>
      <c r="OJD227" s="84"/>
      <c r="OJE227" s="321"/>
      <c r="OJF227" s="321"/>
      <c r="OJG227" s="321"/>
      <c r="OJH227" s="321"/>
      <c r="OJI227" s="321"/>
      <c r="OJJ227" s="321"/>
      <c r="OJK227" s="321"/>
      <c r="OJL227" s="321"/>
      <c r="OJM227" s="321"/>
      <c r="OJN227" s="321"/>
      <c r="OJO227" s="321"/>
      <c r="OJP227" s="321"/>
      <c r="OJQ227" s="84"/>
      <c r="OJR227" s="321"/>
      <c r="OJS227" s="321"/>
      <c r="OJT227" s="84"/>
      <c r="OJU227" s="85"/>
      <c r="OJV227" s="84"/>
      <c r="OJW227" s="321"/>
      <c r="OJX227" s="321"/>
      <c r="OJY227" s="321"/>
      <c r="OJZ227" s="321"/>
      <c r="OKA227" s="321"/>
      <c r="OKB227" s="321"/>
      <c r="OKC227" s="321"/>
      <c r="OKD227" s="321"/>
      <c r="OKE227" s="321"/>
      <c r="OKF227" s="321"/>
      <c r="OKG227" s="321"/>
      <c r="OKH227" s="321"/>
      <c r="OKI227" s="84"/>
      <c r="OKJ227" s="321"/>
      <c r="OKK227" s="321"/>
      <c r="OKL227" s="84"/>
      <c r="OKM227" s="85"/>
      <c r="OKN227" s="84"/>
      <c r="OKO227" s="321"/>
      <c r="OKP227" s="321"/>
      <c r="OKQ227" s="321"/>
      <c r="OKR227" s="321"/>
      <c r="OKS227" s="321"/>
      <c r="OKT227" s="321"/>
      <c r="OKU227" s="321"/>
      <c r="OKV227" s="321"/>
      <c r="OKW227" s="321"/>
      <c r="OKX227" s="321"/>
      <c r="OKY227" s="321"/>
      <c r="OKZ227" s="321"/>
      <c r="OLA227" s="84"/>
      <c r="OLB227" s="321"/>
      <c r="OLC227" s="321"/>
      <c r="OLD227" s="84"/>
      <c r="OLE227" s="85"/>
      <c r="OLF227" s="84"/>
      <c r="OLG227" s="321"/>
      <c r="OLH227" s="321"/>
      <c r="OLI227" s="321"/>
      <c r="OLJ227" s="321"/>
      <c r="OLK227" s="321"/>
      <c r="OLL227" s="321"/>
      <c r="OLM227" s="321"/>
      <c r="OLN227" s="321"/>
      <c r="OLO227" s="321"/>
      <c r="OLP227" s="321"/>
      <c r="OLQ227" s="321"/>
      <c r="OLR227" s="321"/>
      <c r="OLS227" s="84"/>
      <c r="OLT227" s="321"/>
      <c r="OLU227" s="321"/>
      <c r="OLV227" s="84"/>
      <c r="OLW227" s="85"/>
      <c r="OLX227" s="84"/>
      <c r="OLY227" s="321"/>
      <c r="OLZ227" s="321"/>
      <c r="OMA227" s="321"/>
      <c r="OMB227" s="321"/>
      <c r="OMC227" s="321"/>
      <c r="OMD227" s="321"/>
      <c r="OME227" s="321"/>
      <c r="OMF227" s="321"/>
      <c r="OMG227" s="321"/>
      <c r="OMH227" s="321"/>
      <c r="OMI227" s="321"/>
      <c r="OMJ227" s="321"/>
      <c r="OMK227" s="84"/>
      <c r="OML227" s="321"/>
      <c r="OMM227" s="321"/>
      <c r="OMN227" s="84"/>
      <c r="OMO227" s="85"/>
      <c r="OMP227" s="84"/>
      <c r="OMQ227" s="321"/>
      <c r="OMR227" s="321"/>
      <c r="OMS227" s="321"/>
      <c r="OMT227" s="321"/>
      <c r="OMU227" s="321"/>
      <c r="OMV227" s="321"/>
      <c r="OMW227" s="321"/>
      <c r="OMX227" s="321"/>
      <c r="OMY227" s="321"/>
      <c r="OMZ227" s="321"/>
      <c r="ONA227" s="321"/>
      <c r="ONB227" s="321"/>
      <c r="ONC227" s="84"/>
      <c r="OND227" s="321"/>
      <c r="ONE227" s="321"/>
      <c r="ONF227" s="84"/>
      <c r="ONG227" s="85"/>
      <c r="ONH227" s="84"/>
      <c r="ONI227" s="321"/>
      <c r="ONJ227" s="321"/>
      <c r="ONK227" s="321"/>
      <c r="ONL227" s="321"/>
      <c r="ONM227" s="321"/>
      <c r="ONN227" s="321"/>
      <c r="ONO227" s="321"/>
      <c r="ONP227" s="321"/>
      <c r="ONQ227" s="321"/>
      <c r="ONR227" s="321"/>
      <c r="ONS227" s="321"/>
      <c r="ONT227" s="321"/>
      <c r="ONU227" s="84"/>
      <c r="ONV227" s="321"/>
      <c r="ONW227" s="321"/>
      <c r="ONX227" s="84"/>
      <c r="ONY227" s="85"/>
      <c r="ONZ227" s="84"/>
      <c r="OOA227" s="321"/>
      <c r="OOB227" s="321"/>
      <c r="OOC227" s="321"/>
      <c r="OOD227" s="321"/>
      <c r="OOE227" s="321"/>
      <c r="OOF227" s="321"/>
      <c r="OOG227" s="321"/>
      <c r="OOH227" s="321"/>
      <c r="OOI227" s="321"/>
      <c r="OOJ227" s="321"/>
      <c r="OOK227" s="321"/>
      <c r="OOL227" s="321"/>
      <c r="OOM227" s="84"/>
      <c r="OON227" s="321"/>
      <c r="OOO227" s="321"/>
      <c r="OOP227" s="84"/>
      <c r="OOQ227" s="85"/>
      <c r="OOR227" s="84"/>
      <c r="OOS227" s="321"/>
      <c r="OOT227" s="321"/>
      <c r="OOU227" s="321"/>
      <c r="OOV227" s="321"/>
      <c r="OOW227" s="321"/>
      <c r="OOX227" s="321"/>
      <c r="OOY227" s="321"/>
      <c r="OOZ227" s="321"/>
      <c r="OPA227" s="321"/>
      <c r="OPB227" s="321"/>
      <c r="OPC227" s="321"/>
      <c r="OPD227" s="321"/>
      <c r="OPE227" s="84"/>
      <c r="OPF227" s="321"/>
      <c r="OPG227" s="321"/>
      <c r="OPH227" s="84"/>
      <c r="OPI227" s="85"/>
      <c r="OPJ227" s="84"/>
      <c r="OPK227" s="321"/>
      <c r="OPL227" s="321"/>
      <c r="OPM227" s="321"/>
      <c r="OPN227" s="321"/>
      <c r="OPO227" s="321"/>
      <c r="OPP227" s="321"/>
      <c r="OPQ227" s="321"/>
      <c r="OPR227" s="321"/>
      <c r="OPS227" s="321"/>
      <c r="OPT227" s="321"/>
      <c r="OPU227" s="321"/>
      <c r="OPV227" s="321"/>
      <c r="OPW227" s="84"/>
      <c r="OPX227" s="321"/>
      <c r="OPY227" s="321"/>
      <c r="OPZ227" s="84"/>
      <c r="OQA227" s="85"/>
      <c r="OQB227" s="84"/>
      <c r="OQC227" s="321"/>
      <c r="OQD227" s="321"/>
      <c r="OQE227" s="321"/>
      <c r="OQF227" s="321"/>
      <c r="OQG227" s="321"/>
      <c r="OQH227" s="321"/>
      <c r="OQI227" s="321"/>
      <c r="OQJ227" s="321"/>
      <c r="OQK227" s="321"/>
      <c r="OQL227" s="321"/>
      <c r="OQM227" s="321"/>
      <c r="OQN227" s="321"/>
      <c r="OQO227" s="84"/>
      <c r="OQP227" s="321"/>
      <c r="OQQ227" s="321"/>
      <c r="OQR227" s="84"/>
      <c r="OQS227" s="85"/>
      <c r="OQT227" s="84"/>
      <c r="OQU227" s="321"/>
      <c r="OQV227" s="321"/>
      <c r="OQW227" s="321"/>
      <c r="OQX227" s="321"/>
      <c r="OQY227" s="321"/>
      <c r="OQZ227" s="321"/>
      <c r="ORA227" s="321"/>
      <c r="ORB227" s="321"/>
      <c r="ORC227" s="321"/>
      <c r="ORD227" s="321"/>
      <c r="ORE227" s="321"/>
      <c r="ORF227" s="321"/>
      <c r="ORG227" s="84"/>
      <c r="ORH227" s="321"/>
      <c r="ORI227" s="321"/>
      <c r="ORJ227" s="84"/>
      <c r="ORK227" s="85"/>
      <c r="ORL227" s="84"/>
      <c r="ORM227" s="321"/>
      <c r="ORN227" s="321"/>
      <c r="ORO227" s="321"/>
      <c r="ORP227" s="321"/>
      <c r="ORQ227" s="321"/>
      <c r="ORR227" s="321"/>
      <c r="ORS227" s="321"/>
      <c r="ORT227" s="321"/>
      <c r="ORU227" s="321"/>
      <c r="ORV227" s="321"/>
      <c r="ORW227" s="321"/>
      <c r="ORX227" s="321"/>
      <c r="ORY227" s="84"/>
      <c r="ORZ227" s="321"/>
      <c r="OSA227" s="321"/>
      <c r="OSB227" s="84"/>
      <c r="OSC227" s="85"/>
      <c r="OSD227" s="84"/>
      <c r="OSE227" s="321"/>
      <c r="OSF227" s="321"/>
      <c r="OSG227" s="321"/>
      <c r="OSH227" s="321"/>
      <c r="OSI227" s="321"/>
      <c r="OSJ227" s="321"/>
      <c r="OSK227" s="321"/>
      <c r="OSL227" s="321"/>
      <c r="OSM227" s="321"/>
      <c r="OSN227" s="321"/>
      <c r="OSO227" s="321"/>
      <c r="OSP227" s="321"/>
      <c r="OSQ227" s="84"/>
      <c r="OSR227" s="321"/>
      <c r="OSS227" s="321"/>
      <c r="OST227" s="84"/>
      <c r="OSU227" s="85"/>
      <c r="OSV227" s="84"/>
      <c r="OSW227" s="321"/>
      <c r="OSX227" s="321"/>
      <c r="OSY227" s="321"/>
      <c r="OSZ227" s="321"/>
      <c r="OTA227" s="321"/>
      <c r="OTB227" s="321"/>
      <c r="OTC227" s="321"/>
      <c r="OTD227" s="321"/>
      <c r="OTE227" s="321"/>
      <c r="OTF227" s="321"/>
      <c r="OTG227" s="321"/>
      <c r="OTH227" s="321"/>
      <c r="OTI227" s="84"/>
      <c r="OTJ227" s="321"/>
      <c r="OTK227" s="321"/>
      <c r="OTL227" s="84"/>
      <c r="OTM227" s="85"/>
      <c r="OTN227" s="84"/>
      <c r="OTO227" s="321"/>
      <c r="OTP227" s="321"/>
      <c r="OTQ227" s="321"/>
      <c r="OTR227" s="321"/>
      <c r="OTS227" s="321"/>
      <c r="OTT227" s="321"/>
      <c r="OTU227" s="321"/>
      <c r="OTV227" s="321"/>
      <c r="OTW227" s="321"/>
      <c r="OTX227" s="321"/>
      <c r="OTY227" s="321"/>
      <c r="OTZ227" s="321"/>
      <c r="OUA227" s="84"/>
      <c r="OUB227" s="321"/>
      <c r="OUC227" s="321"/>
      <c r="OUD227" s="84"/>
      <c r="OUE227" s="85"/>
      <c r="OUF227" s="84"/>
      <c r="OUG227" s="321"/>
      <c r="OUH227" s="321"/>
      <c r="OUI227" s="321"/>
      <c r="OUJ227" s="321"/>
      <c r="OUK227" s="321"/>
      <c r="OUL227" s="321"/>
      <c r="OUM227" s="321"/>
      <c r="OUN227" s="321"/>
      <c r="OUO227" s="321"/>
      <c r="OUP227" s="321"/>
      <c r="OUQ227" s="321"/>
      <c r="OUR227" s="321"/>
      <c r="OUS227" s="84"/>
      <c r="OUT227" s="321"/>
      <c r="OUU227" s="321"/>
      <c r="OUV227" s="84"/>
      <c r="OUW227" s="85"/>
      <c r="OUX227" s="84"/>
      <c r="OUY227" s="321"/>
      <c r="OUZ227" s="321"/>
      <c r="OVA227" s="321"/>
      <c r="OVB227" s="321"/>
      <c r="OVC227" s="321"/>
      <c r="OVD227" s="321"/>
      <c r="OVE227" s="321"/>
      <c r="OVF227" s="321"/>
      <c r="OVG227" s="321"/>
      <c r="OVH227" s="321"/>
      <c r="OVI227" s="321"/>
      <c r="OVJ227" s="321"/>
      <c r="OVK227" s="84"/>
      <c r="OVL227" s="321"/>
      <c r="OVM227" s="321"/>
      <c r="OVN227" s="84"/>
      <c r="OVO227" s="85"/>
      <c r="OVP227" s="84"/>
      <c r="OVQ227" s="321"/>
      <c r="OVR227" s="321"/>
      <c r="OVS227" s="321"/>
      <c r="OVT227" s="321"/>
      <c r="OVU227" s="321"/>
      <c r="OVV227" s="321"/>
      <c r="OVW227" s="321"/>
      <c r="OVX227" s="321"/>
      <c r="OVY227" s="321"/>
      <c r="OVZ227" s="321"/>
      <c r="OWA227" s="321"/>
      <c r="OWB227" s="321"/>
      <c r="OWC227" s="84"/>
      <c r="OWD227" s="321"/>
      <c r="OWE227" s="321"/>
      <c r="OWF227" s="84"/>
      <c r="OWG227" s="85"/>
      <c r="OWH227" s="84"/>
      <c r="OWI227" s="321"/>
      <c r="OWJ227" s="321"/>
      <c r="OWK227" s="321"/>
      <c r="OWL227" s="321"/>
      <c r="OWM227" s="321"/>
      <c r="OWN227" s="321"/>
      <c r="OWO227" s="321"/>
      <c r="OWP227" s="321"/>
      <c r="OWQ227" s="321"/>
      <c r="OWR227" s="321"/>
      <c r="OWS227" s="321"/>
      <c r="OWT227" s="321"/>
      <c r="OWU227" s="84"/>
      <c r="OWV227" s="321"/>
      <c r="OWW227" s="321"/>
      <c r="OWX227" s="84"/>
      <c r="OWY227" s="85"/>
      <c r="OWZ227" s="84"/>
      <c r="OXA227" s="321"/>
      <c r="OXB227" s="321"/>
      <c r="OXC227" s="321"/>
      <c r="OXD227" s="321"/>
      <c r="OXE227" s="321"/>
      <c r="OXF227" s="321"/>
      <c r="OXG227" s="321"/>
      <c r="OXH227" s="321"/>
      <c r="OXI227" s="321"/>
      <c r="OXJ227" s="321"/>
      <c r="OXK227" s="321"/>
      <c r="OXL227" s="321"/>
      <c r="OXM227" s="84"/>
      <c r="OXN227" s="321"/>
      <c r="OXO227" s="321"/>
      <c r="OXP227" s="84"/>
      <c r="OXQ227" s="85"/>
      <c r="OXR227" s="84"/>
      <c r="OXS227" s="321"/>
      <c r="OXT227" s="321"/>
      <c r="OXU227" s="321"/>
      <c r="OXV227" s="321"/>
      <c r="OXW227" s="321"/>
      <c r="OXX227" s="321"/>
      <c r="OXY227" s="321"/>
      <c r="OXZ227" s="321"/>
      <c r="OYA227" s="321"/>
      <c r="OYB227" s="321"/>
      <c r="OYC227" s="321"/>
      <c r="OYD227" s="321"/>
      <c r="OYE227" s="84"/>
      <c r="OYF227" s="321"/>
      <c r="OYG227" s="321"/>
      <c r="OYH227" s="84"/>
      <c r="OYI227" s="85"/>
      <c r="OYJ227" s="84"/>
      <c r="OYK227" s="321"/>
      <c r="OYL227" s="321"/>
      <c r="OYM227" s="321"/>
      <c r="OYN227" s="321"/>
      <c r="OYO227" s="321"/>
      <c r="OYP227" s="321"/>
      <c r="OYQ227" s="321"/>
      <c r="OYR227" s="321"/>
      <c r="OYS227" s="321"/>
      <c r="OYT227" s="321"/>
      <c r="OYU227" s="321"/>
      <c r="OYV227" s="321"/>
      <c r="OYW227" s="84"/>
      <c r="OYX227" s="321"/>
      <c r="OYY227" s="321"/>
      <c r="OYZ227" s="84"/>
      <c r="OZA227" s="85"/>
      <c r="OZB227" s="84"/>
      <c r="OZC227" s="321"/>
      <c r="OZD227" s="321"/>
      <c r="OZE227" s="321"/>
      <c r="OZF227" s="321"/>
      <c r="OZG227" s="321"/>
      <c r="OZH227" s="321"/>
      <c r="OZI227" s="321"/>
      <c r="OZJ227" s="321"/>
      <c r="OZK227" s="321"/>
      <c r="OZL227" s="321"/>
      <c r="OZM227" s="321"/>
      <c r="OZN227" s="321"/>
      <c r="OZO227" s="84"/>
      <c r="OZP227" s="321"/>
      <c r="OZQ227" s="321"/>
      <c r="OZR227" s="84"/>
      <c r="OZS227" s="85"/>
      <c r="OZT227" s="84"/>
      <c r="OZU227" s="321"/>
      <c r="OZV227" s="321"/>
      <c r="OZW227" s="321"/>
      <c r="OZX227" s="321"/>
      <c r="OZY227" s="321"/>
      <c r="OZZ227" s="321"/>
      <c r="PAA227" s="321"/>
      <c r="PAB227" s="321"/>
      <c r="PAC227" s="321"/>
      <c r="PAD227" s="321"/>
      <c r="PAE227" s="321"/>
      <c r="PAF227" s="321"/>
      <c r="PAG227" s="84"/>
      <c r="PAH227" s="321"/>
      <c r="PAI227" s="321"/>
      <c r="PAJ227" s="84"/>
      <c r="PAK227" s="85"/>
      <c r="PAL227" s="84"/>
      <c r="PAM227" s="321"/>
      <c r="PAN227" s="321"/>
      <c r="PAO227" s="321"/>
      <c r="PAP227" s="321"/>
      <c r="PAQ227" s="321"/>
      <c r="PAR227" s="321"/>
      <c r="PAS227" s="321"/>
      <c r="PAT227" s="321"/>
      <c r="PAU227" s="321"/>
      <c r="PAV227" s="321"/>
      <c r="PAW227" s="321"/>
      <c r="PAX227" s="321"/>
      <c r="PAY227" s="84"/>
      <c r="PAZ227" s="321"/>
      <c r="PBA227" s="321"/>
      <c r="PBB227" s="84"/>
      <c r="PBC227" s="85"/>
      <c r="PBD227" s="84"/>
      <c r="PBE227" s="321"/>
      <c r="PBF227" s="321"/>
      <c r="PBG227" s="321"/>
      <c r="PBH227" s="321"/>
      <c r="PBI227" s="321"/>
      <c r="PBJ227" s="321"/>
      <c r="PBK227" s="321"/>
      <c r="PBL227" s="321"/>
      <c r="PBM227" s="321"/>
      <c r="PBN227" s="321"/>
      <c r="PBO227" s="321"/>
      <c r="PBP227" s="321"/>
      <c r="PBQ227" s="84"/>
      <c r="PBR227" s="321"/>
      <c r="PBS227" s="321"/>
      <c r="PBT227" s="84"/>
      <c r="PBU227" s="85"/>
      <c r="PBV227" s="84"/>
      <c r="PBW227" s="321"/>
      <c r="PBX227" s="321"/>
      <c r="PBY227" s="321"/>
      <c r="PBZ227" s="321"/>
      <c r="PCA227" s="321"/>
      <c r="PCB227" s="321"/>
      <c r="PCC227" s="321"/>
      <c r="PCD227" s="321"/>
      <c r="PCE227" s="321"/>
      <c r="PCF227" s="321"/>
      <c r="PCG227" s="321"/>
      <c r="PCH227" s="321"/>
      <c r="PCI227" s="84"/>
      <c r="PCJ227" s="321"/>
      <c r="PCK227" s="321"/>
      <c r="PCL227" s="84"/>
      <c r="PCM227" s="85"/>
      <c r="PCN227" s="84"/>
      <c r="PCO227" s="321"/>
      <c r="PCP227" s="321"/>
      <c r="PCQ227" s="321"/>
      <c r="PCR227" s="321"/>
      <c r="PCS227" s="321"/>
      <c r="PCT227" s="321"/>
      <c r="PCU227" s="321"/>
      <c r="PCV227" s="321"/>
      <c r="PCW227" s="321"/>
      <c r="PCX227" s="321"/>
      <c r="PCY227" s="321"/>
      <c r="PCZ227" s="321"/>
      <c r="PDA227" s="84"/>
      <c r="PDB227" s="321"/>
      <c r="PDC227" s="321"/>
      <c r="PDD227" s="84"/>
      <c r="PDE227" s="85"/>
      <c r="PDF227" s="84"/>
      <c r="PDG227" s="321"/>
      <c r="PDH227" s="321"/>
      <c r="PDI227" s="321"/>
      <c r="PDJ227" s="321"/>
      <c r="PDK227" s="321"/>
      <c r="PDL227" s="321"/>
      <c r="PDM227" s="321"/>
      <c r="PDN227" s="321"/>
      <c r="PDO227" s="321"/>
      <c r="PDP227" s="321"/>
      <c r="PDQ227" s="321"/>
      <c r="PDR227" s="321"/>
      <c r="PDS227" s="84"/>
      <c r="PDT227" s="321"/>
      <c r="PDU227" s="321"/>
      <c r="PDV227" s="84"/>
      <c r="PDW227" s="85"/>
      <c r="PDX227" s="84"/>
      <c r="PDY227" s="321"/>
      <c r="PDZ227" s="321"/>
      <c r="PEA227" s="321"/>
      <c r="PEB227" s="321"/>
      <c r="PEC227" s="321"/>
      <c r="PED227" s="321"/>
      <c r="PEE227" s="321"/>
      <c r="PEF227" s="321"/>
      <c r="PEG227" s="321"/>
      <c r="PEH227" s="321"/>
      <c r="PEI227" s="321"/>
      <c r="PEJ227" s="321"/>
      <c r="PEK227" s="84"/>
      <c r="PEL227" s="321"/>
      <c r="PEM227" s="321"/>
      <c r="PEN227" s="84"/>
      <c r="PEO227" s="85"/>
      <c r="PEP227" s="84"/>
      <c r="PEQ227" s="321"/>
      <c r="PER227" s="321"/>
      <c r="PES227" s="321"/>
      <c r="PET227" s="321"/>
      <c r="PEU227" s="321"/>
      <c r="PEV227" s="321"/>
      <c r="PEW227" s="321"/>
      <c r="PEX227" s="321"/>
      <c r="PEY227" s="321"/>
      <c r="PEZ227" s="321"/>
      <c r="PFA227" s="321"/>
      <c r="PFB227" s="321"/>
      <c r="PFC227" s="84"/>
      <c r="PFD227" s="321"/>
      <c r="PFE227" s="321"/>
      <c r="PFF227" s="84"/>
      <c r="PFG227" s="85"/>
      <c r="PFH227" s="84"/>
      <c r="PFI227" s="321"/>
      <c r="PFJ227" s="321"/>
      <c r="PFK227" s="321"/>
      <c r="PFL227" s="321"/>
      <c r="PFM227" s="321"/>
      <c r="PFN227" s="321"/>
      <c r="PFO227" s="321"/>
      <c r="PFP227" s="321"/>
      <c r="PFQ227" s="321"/>
      <c r="PFR227" s="321"/>
      <c r="PFS227" s="321"/>
      <c r="PFT227" s="321"/>
      <c r="PFU227" s="84"/>
      <c r="PFV227" s="321"/>
      <c r="PFW227" s="321"/>
      <c r="PFX227" s="84"/>
      <c r="PFY227" s="85"/>
      <c r="PFZ227" s="84"/>
      <c r="PGA227" s="321"/>
      <c r="PGB227" s="321"/>
      <c r="PGC227" s="321"/>
      <c r="PGD227" s="321"/>
      <c r="PGE227" s="321"/>
      <c r="PGF227" s="321"/>
      <c r="PGG227" s="321"/>
      <c r="PGH227" s="321"/>
      <c r="PGI227" s="321"/>
      <c r="PGJ227" s="321"/>
      <c r="PGK227" s="321"/>
      <c r="PGL227" s="321"/>
      <c r="PGM227" s="84"/>
      <c r="PGN227" s="321"/>
      <c r="PGO227" s="321"/>
      <c r="PGP227" s="84"/>
      <c r="PGQ227" s="85"/>
      <c r="PGR227" s="84"/>
      <c r="PGS227" s="321"/>
      <c r="PGT227" s="321"/>
      <c r="PGU227" s="321"/>
      <c r="PGV227" s="321"/>
      <c r="PGW227" s="321"/>
      <c r="PGX227" s="321"/>
      <c r="PGY227" s="321"/>
      <c r="PGZ227" s="321"/>
      <c r="PHA227" s="321"/>
      <c r="PHB227" s="321"/>
      <c r="PHC227" s="321"/>
      <c r="PHD227" s="321"/>
      <c r="PHE227" s="84"/>
      <c r="PHF227" s="321"/>
      <c r="PHG227" s="321"/>
      <c r="PHH227" s="84"/>
      <c r="PHI227" s="85"/>
      <c r="PHJ227" s="84"/>
      <c r="PHK227" s="321"/>
      <c r="PHL227" s="321"/>
      <c r="PHM227" s="321"/>
      <c r="PHN227" s="321"/>
      <c r="PHO227" s="321"/>
      <c r="PHP227" s="321"/>
      <c r="PHQ227" s="321"/>
      <c r="PHR227" s="321"/>
      <c r="PHS227" s="321"/>
      <c r="PHT227" s="321"/>
      <c r="PHU227" s="321"/>
      <c r="PHV227" s="321"/>
      <c r="PHW227" s="84"/>
      <c r="PHX227" s="321"/>
      <c r="PHY227" s="321"/>
      <c r="PHZ227" s="84"/>
      <c r="PIA227" s="85"/>
      <c r="PIB227" s="84"/>
      <c r="PIC227" s="321"/>
      <c r="PID227" s="321"/>
      <c r="PIE227" s="321"/>
      <c r="PIF227" s="321"/>
      <c r="PIG227" s="321"/>
      <c r="PIH227" s="321"/>
      <c r="PII227" s="321"/>
      <c r="PIJ227" s="321"/>
      <c r="PIK227" s="321"/>
      <c r="PIL227" s="321"/>
      <c r="PIM227" s="321"/>
      <c r="PIN227" s="321"/>
      <c r="PIO227" s="84"/>
      <c r="PIP227" s="321"/>
      <c r="PIQ227" s="321"/>
      <c r="PIR227" s="84"/>
      <c r="PIS227" s="85"/>
      <c r="PIT227" s="84"/>
      <c r="PIU227" s="321"/>
      <c r="PIV227" s="321"/>
      <c r="PIW227" s="321"/>
      <c r="PIX227" s="321"/>
      <c r="PIY227" s="321"/>
      <c r="PIZ227" s="321"/>
      <c r="PJA227" s="321"/>
      <c r="PJB227" s="321"/>
      <c r="PJC227" s="321"/>
      <c r="PJD227" s="321"/>
      <c r="PJE227" s="321"/>
      <c r="PJF227" s="321"/>
      <c r="PJG227" s="84"/>
      <c r="PJH227" s="321"/>
      <c r="PJI227" s="321"/>
      <c r="PJJ227" s="84"/>
      <c r="PJK227" s="85"/>
      <c r="PJL227" s="84"/>
      <c r="PJM227" s="321"/>
      <c r="PJN227" s="321"/>
      <c r="PJO227" s="321"/>
      <c r="PJP227" s="321"/>
      <c r="PJQ227" s="321"/>
      <c r="PJR227" s="321"/>
      <c r="PJS227" s="321"/>
      <c r="PJT227" s="321"/>
      <c r="PJU227" s="321"/>
      <c r="PJV227" s="321"/>
      <c r="PJW227" s="321"/>
      <c r="PJX227" s="321"/>
      <c r="PJY227" s="84"/>
      <c r="PJZ227" s="321"/>
      <c r="PKA227" s="321"/>
      <c r="PKB227" s="84"/>
      <c r="PKC227" s="85"/>
      <c r="PKD227" s="84"/>
      <c r="PKE227" s="321"/>
      <c r="PKF227" s="321"/>
      <c r="PKG227" s="321"/>
      <c r="PKH227" s="321"/>
      <c r="PKI227" s="321"/>
      <c r="PKJ227" s="321"/>
      <c r="PKK227" s="321"/>
      <c r="PKL227" s="321"/>
      <c r="PKM227" s="321"/>
      <c r="PKN227" s="321"/>
      <c r="PKO227" s="321"/>
      <c r="PKP227" s="321"/>
      <c r="PKQ227" s="84"/>
      <c r="PKR227" s="321"/>
      <c r="PKS227" s="321"/>
      <c r="PKT227" s="84"/>
      <c r="PKU227" s="85"/>
      <c r="PKV227" s="84"/>
      <c r="PKW227" s="321"/>
      <c r="PKX227" s="321"/>
      <c r="PKY227" s="321"/>
      <c r="PKZ227" s="321"/>
      <c r="PLA227" s="321"/>
      <c r="PLB227" s="321"/>
      <c r="PLC227" s="321"/>
      <c r="PLD227" s="321"/>
      <c r="PLE227" s="321"/>
      <c r="PLF227" s="321"/>
      <c r="PLG227" s="321"/>
      <c r="PLH227" s="321"/>
      <c r="PLI227" s="84"/>
      <c r="PLJ227" s="321"/>
      <c r="PLK227" s="321"/>
      <c r="PLL227" s="84"/>
      <c r="PLM227" s="85"/>
      <c r="PLN227" s="84"/>
      <c r="PLO227" s="321"/>
      <c r="PLP227" s="321"/>
      <c r="PLQ227" s="321"/>
      <c r="PLR227" s="321"/>
      <c r="PLS227" s="321"/>
      <c r="PLT227" s="321"/>
      <c r="PLU227" s="321"/>
      <c r="PLV227" s="321"/>
      <c r="PLW227" s="321"/>
      <c r="PLX227" s="321"/>
      <c r="PLY227" s="321"/>
      <c r="PLZ227" s="321"/>
      <c r="PMA227" s="84"/>
      <c r="PMB227" s="321"/>
      <c r="PMC227" s="321"/>
      <c r="PMD227" s="84"/>
      <c r="PME227" s="85"/>
      <c r="PMF227" s="84"/>
      <c r="PMG227" s="321"/>
      <c r="PMH227" s="321"/>
      <c r="PMI227" s="321"/>
      <c r="PMJ227" s="321"/>
      <c r="PMK227" s="321"/>
      <c r="PML227" s="321"/>
      <c r="PMM227" s="321"/>
      <c r="PMN227" s="321"/>
      <c r="PMO227" s="321"/>
      <c r="PMP227" s="321"/>
      <c r="PMQ227" s="321"/>
      <c r="PMR227" s="321"/>
      <c r="PMS227" s="84"/>
      <c r="PMT227" s="321"/>
      <c r="PMU227" s="321"/>
      <c r="PMV227" s="84"/>
      <c r="PMW227" s="85"/>
      <c r="PMX227" s="84"/>
      <c r="PMY227" s="321"/>
      <c r="PMZ227" s="321"/>
      <c r="PNA227" s="321"/>
      <c r="PNB227" s="321"/>
      <c r="PNC227" s="321"/>
      <c r="PND227" s="321"/>
      <c r="PNE227" s="321"/>
      <c r="PNF227" s="321"/>
      <c r="PNG227" s="321"/>
      <c r="PNH227" s="321"/>
      <c r="PNI227" s="321"/>
      <c r="PNJ227" s="321"/>
      <c r="PNK227" s="84"/>
      <c r="PNL227" s="321"/>
      <c r="PNM227" s="321"/>
      <c r="PNN227" s="84"/>
      <c r="PNO227" s="85"/>
      <c r="PNP227" s="84"/>
      <c r="PNQ227" s="321"/>
      <c r="PNR227" s="321"/>
      <c r="PNS227" s="321"/>
      <c r="PNT227" s="321"/>
      <c r="PNU227" s="321"/>
      <c r="PNV227" s="321"/>
      <c r="PNW227" s="321"/>
      <c r="PNX227" s="321"/>
      <c r="PNY227" s="321"/>
      <c r="PNZ227" s="321"/>
      <c r="POA227" s="321"/>
      <c r="POB227" s="321"/>
      <c r="POC227" s="84"/>
      <c r="POD227" s="321"/>
      <c r="POE227" s="321"/>
      <c r="POF227" s="84"/>
      <c r="POG227" s="85"/>
      <c r="POH227" s="84"/>
      <c r="POI227" s="321"/>
      <c r="POJ227" s="321"/>
      <c r="POK227" s="321"/>
      <c r="POL227" s="321"/>
      <c r="POM227" s="321"/>
      <c r="PON227" s="321"/>
      <c r="POO227" s="321"/>
      <c r="POP227" s="321"/>
      <c r="POQ227" s="321"/>
      <c r="POR227" s="321"/>
      <c r="POS227" s="321"/>
      <c r="POT227" s="321"/>
      <c r="POU227" s="84"/>
      <c r="POV227" s="321"/>
      <c r="POW227" s="321"/>
      <c r="POX227" s="84"/>
      <c r="POY227" s="85"/>
      <c r="POZ227" s="84"/>
      <c r="PPA227" s="321"/>
      <c r="PPB227" s="321"/>
      <c r="PPC227" s="321"/>
      <c r="PPD227" s="321"/>
      <c r="PPE227" s="321"/>
      <c r="PPF227" s="321"/>
      <c r="PPG227" s="321"/>
      <c r="PPH227" s="321"/>
      <c r="PPI227" s="321"/>
      <c r="PPJ227" s="321"/>
      <c r="PPK227" s="321"/>
      <c r="PPL227" s="321"/>
      <c r="PPM227" s="84"/>
      <c r="PPN227" s="321"/>
      <c r="PPO227" s="321"/>
      <c r="PPP227" s="84"/>
      <c r="PPQ227" s="85"/>
      <c r="PPR227" s="84"/>
      <c r="PPS227" s="321"/>
      <c r="PPT227" s="321"/>
      <c r="PPU227" s="321"/>
      <c r="PPV227" s="321"/>
      <c r="PPW227" s="321"/>
      <c r="PPX227" s="321"/>
      <c r="PPY227" s="321"/>
      <c r="PPZ227" s="321"/>
      <c r="PQA227" s="321"/>
      <c r="PQB227" s="321"/>
      <c r="PQC227" s="321"/>
      <c r="PQD227" s="321"/>
      <c r="PQE227" s="84"/>
      <c r="PQF227" s="321"/>
      <c r="PQG227" s="321"/>
      <c r="PQH227" s="84"/>
      <c r="PQI227" s="85"/>
      <c r="PQJ227" s="84"/>
      <c r="PQK227" s="321"/>
      <c r="PQL227" s="321"/>
      <c r="PQM227" s="321"/>
      <c r="PQN227" s="321"/>
      <c r="PQO227" s="321"/>
      <c r="PQP227" s="321"/>
      <c r="PQQ227" s="321"/>
      <c r="PQR227" s="321"/>
      <c r="PQS227" s="321"/>
      <c r="PQT227" s="321"/>
      <c r="PQU227" s="321"/>
      <c r="PQV227" s="321"/>
      <c r="PQW227" s="84"/>
      <c r="PQX227" s="321"/>
      <c r="PQY227" s="321"/>
      <c r="PQZ227" s="84"/>
      <c r="PRA227" s="85"/>
      <c r="PRB227" s="84"/>
      <c r="PRC227" s="321"/>
      <c r="PRD227" s="321"/>
      <c r="PRE227" s="321"/>
      <c r="PRF227" s="321"/>
      <c r="PRG227" s="321"/>
      <c r="PRH227" s="321"/>
      <c r="PRI227" s="321"/>
      <c r="PRJ227" s="321"/>
      <c r="PRK227" s="321"/>
      <c r="PRL227" s="321"/>
      <c r="PRM227" s="321"/>
      <c r="PRN227" s="321"/>
      <c r="PRO227" s="84"/>
      <c r="PRP227" s="321"/>
      <c r="PRQ227" s="321"/>
      <c r="PRR227" s="84"/>
      <c r="PRS227" s="85"/>
      <c r="PRT227" s="84"/>
      <c r="PRU227" s="321"/>
      <c r="PRV227" s="321"/>
      <c r="PRW227" s="321"/>
      <c r="PRX227" s="321"/>
      <c r="PRY227" s="321"/>
      <c r="PRZ227" s="321"/>
      <c r="PSA227" s="321"/>
      <c r="PSB227" s="321"/>
      <c r="PSC227" s="321"/>
      <c r="PSD227" s="321"/>
      <c r="PSE227" s="321"/>
      <c r="PSF227" s="321"/>
      <c r="PSG227" s="84"/>
      <c r="PSH227" s="321"/>
      <c r="PSI227" s="321"/>
      <c r="PSJ227" s="84"/>
      <c r="PSK227" s="85"/>
      <c r="PSL227" s="84"/>
      <c r="PSM227" s="321"/>
      <c r="PSN227" s="321"/>
      <c r="PSO227" s="321"/>
      <c r="PSP227" s="321"/>
      <c r="PSQ227" s="321"/>
      <c r="PSR227" s="321"/>
      <c r="PSS227" s="321"/>
      <c r="PST227" s="321"/>
      <c r="PSU227" s="321"/>
      <c r="PSV227" s="321"/>
      <c r="PSW227" s="321"/>
      <c r="PSX227" s="321"/>
      <c r="PSY227" s="84"/>
      <c r="PSZ227" s="321"/>
      <c r="PTA227" s="321"/>
      <c r="PTB227" s="84"/>
      <c r="PTC227" s="85"/>
      <c r="PTD227" s="84"/>
      <c r="PTE227" s="321"/>
      <c r="PTF227" s="321"/>
      <c r="PTG227" s="321"/>
      <c r="PTH227" s="321"/>
      <c r="PTI227" s="321"/>
      <c r="PTJ227" s="321"/>
      <c r="PTK227" s="321"/>
      <c r="PTL227" s="321"/>
      <c r="PTM227" s="321"/>
      <c r="PTN227" s="321"/>
      <c r="PTO227" s="321"/>
      <c r="PTP227" s="321"/>
      <c r="PTQ227" s="84"/>
      <c r="PTR227" s="321"/>
      <c r="PTS227" s="321"/>
      <c r="PTT227" s="84"/>
      <c r="PTU227" s="85"/>
      <c r="PTV227" s="84"/>
      <c r="PTW227" s="321"/>
      <c r="PTX227" s="321"/>
      <c r="PTY227" s="321"/>
      <c r="PTZ227" s="321"/>
      <c r="PUA227" s="321"/>
      <c r="PUB227" s="321"/>
      <c r="PUC227" s="321"/>
      <c r="PUD227" s="321"/>
      <c r="PUE227" s="321"/>
      <c r="PUF227" s="321"/>
      <c r="PUG227" s="321"/>
      <c r="PUH227" s="321"/>
      <c r="PUI227" s="84"/>
      <c r="PUJ227" s="321"/>
      <c r="PUK227" s="321"/>
      <c r="PUL227" s="84"/>
      <c r="PUM227" s="85"/>
      <c r="PUN227" s="84"/>
      <c r="PUO227" s="321"/>
      <c r="PUP227" s="321"/>
      <c r="PUQ227" s="321"/>
      <c r="PUR227" s="321"/>
      <c r="PUS227" s="321"/>
      <c r="PUT227" s="321"/>
      <c r="PUU227" s="321"/>
      <c r="PUV227" s="321"/>
      <c r="PUW227" s="321"/>
      <c r="PUX227" s="321"/>
      <c r="PUY227" s="321"/>
      <c r="PUZ227" s="321"/>
      <c r="PVA227" s="84"/>
      <c r="PVB227" s="321"/>
      <c r="PVC227" s="321"/>
      <c r="PVD227" s="84"/>
      <c r="PVE227" s="85"/>
      <c r="PVF227" s="84"/>
      <c r="PVG227" s="321"/>
      <c r="PVH227" s="321"/>
      <c r="PVI227" s="321"/>
      <c r="PVJ227" s="321"/>
      <c r="PVK227" s="321"/>
      <c r="PVL227" s="321"/>
      <c r="PVM227" s="321"/>
      <c r="PVN227" s="321"/>
      <c r="PVO227" s="321"/>
      <c r="PVP227" s="321"/>
      <c r="PVQ227" s="321"/>
      <c r="PVR227" s="321"/>
      <c r="PVS227" s="84"/>
      <c r="PVT227" s="321"/>
      <c r="PVU227" s="321"/>
      <c r="PVV227" s="84"/>
      <c r="PVW227" s="85"/>
      <c r="PVX227" s="84"/>
      <c r="PVY227" s="321"/>
      <c r="PVZ227" s="321"/>
      <c r="PWA227" s="321"/>
      <c r="PWB227" s="321"/>
      <c r="PWC227" s="321"/>
      <c r="PWD227" s="321"/>
      <c r="PWE227" s="321"/>
      <c r="PWF227" s="321"/>
      <c r="PWG227" s="321"/>
      <c r="PWH227" s="321"/>
      <c r="PWI227" s="321"/>
      <c r="PWJ227" s="321"/>
      <c r="PWK227" s="84"/>
      <c r="PWL227" s="321"/>
      <c r="PWM227" s="321"/>
      <c r="PWN227" s="84"/>
      <c r="PWO227" s="85"/>
      <c r="PWP227" s="84"/>
      <c r="PWQ227" s="321"/>
      <c r="PWR227" s="321"/>
      <c r="PWS227" s="321"/>
      <c r="PWT227" s="321"/>
      <c r="PWU227" s="321"/>
      <c r="PWV227" s="321"/>
      <c r="PWW227" s="321"/>
      <c r="PWX227" s="321"/>
      <c r="PWY227" s="321"/>
      <c r="PWZ227" s="321"/>
      <c r="PXA227" s="321"/>
      <c r="PXB227" s="321"/>
      <c r="PXC227" s="84"/>
      <c r="PXD227" s="321"/>
      <c r="PXE227" s="321"/>
      <c r="PXF227" s="84"/>
      <c r="PXG227" s="85"/>
      <c r="PXH227" s="84"/>
      <c r="PXI227" s="321"/>
      <c r="PXJ227" s="321"/>
      <c r="PXK227" s="321"/>
      <c r="PXL227" s="321"/>
      <c r="PXM227" s="321"/>
      <c r="PXN227" s="321"/>
      <c r="PXO227" s="321"/>
      <c r="PXP227" s="321"/>
      <c r="PXQ227" s="321"/>
      <c r="PXR227" s="321"/>
      <c r="PXS227" s="321"/>
      <c r="PXT227" s="321"/>
      <c r="PXU227" s="84"/>
      <c r="PXV227" s="321"/>
      <c r="PXW227" s="321"/>
      <c r="PXX227" s="84"/>
      <c r="PXY227" s="85"/>
      <c r="PXZ227" s="84"/>
      <c r="PYA227" s="321"/>
      <c r="PYB227" s="321"/>
      <c r="PYC227" s="321"/>
      <c r="PYD227" s="321"/>
      <c r="PYE227" s="321"/>
      <c r="PYF227" s="321"/>
      <c r="PYG227" s="321"/>
      <c r="PYH227" s="321"/>
      <c r="PYI227" s="321"/>
      <c r="PYJ227" s="321"/>
      <c r="PYK227" s="321"/>
      <c r="PYL227" s="321"/>
      <c r="PYM227" s="84"/>
      <c r="PYN227" s="321"/>
      <c r="PYO227" s="321"/>
      <c r="PYP227" s="84"/>
      <c r="PYQ227" s="85"/>
      <c r="PYR227" s="84"/>
      <c r="PYS227" s="321"/>
      <c r="PYT227" s="321"/>
      <c r="PYU227" s="321"/>
      <c r="PYV227" s="321"/>
      <c r="PYW227" s="321"/>
      <c r="PYX227" s="321"/>
      <c r="PYY227" s="321"/>
      <c r="PYZ227" s="321"/>
      <c r="PZA227" s="321"/>
      <c r="PZB227" s="321"/>
      <c r="PZC227" s="321"/>
      <c r="PZD227" s="321"/>
      <c r="PZE227" s="84"/>
      <c r="PZF227" s="321"/>
      <c r="PZG227" s="321"/>
      <c r="PZH227" s="84"/>
      <c r="PZI227" s="85"/>
      <c r="PZJ227" s="84"/>
      <c r="PZK227" s="321"/>
      <c r="PZL227" s="321"/>
      <c r="PZM227" s="321"/>
      <c r="PZN227" s="321"/>
      <c r="PZO227" s="321"/>
      <c r="PZP227" s="321"/>
      <c r="PZQ227" s="321"/>
      <c r="PZR227" s="321"/>
      <c r="PZS227" s="321"/>
      <c r="PZT227" s="321"/>
      <c r="PZU227" s="321"/>
      <c r="PZV227" s="321"/>
      <c r="PZW227" s="84"/>
      <c r="PZX227" s="321"/>
      <c r="PZY227" s="321"/>
      <c r="PZZ227" s="84"/>
      <c r="QAA227" s="85"/>
      <c r="QAB227" s="84"/>
      <c r="QAC227" s="321"/>
      <c r="QAD227" s="321"/>
      <c r="QAE227" s="321"/>
      <c r="QAF227" s="321"/>
      <c r="QAG227" s="321"/>
      <c r="QAH227" s="321"/>
      <c r="QAI227" s="321"/>
      <c r="QAJ227" s="321"/>
      <c r="QAK227" s="321"/>
      <c r="QAL227" s="321"/>
      <c r="QAM227" s="321"/>
      <c r="QAN227" s="321"/>
      <c r="QAO227" s="84"/>
      <c r="QAP227" s="321"/>
      <c r="QAQ227" s="321"/>
      <c r="QAR227" s="84"/>
      <c r="QAS227" s="85"/>
      <c r="QAT227" s="84"/>
      <c r="QAU227" s="321"/>
      <c r="QAV227" s="321"/>
      <c r="QAW227" s="321"/>
      <c r="QAX227" s="321"/>
      <c r="QAY227" s="321"/>
      <c r="QAZ227" s="321"/>
      <c r="QBA227" s="321"/>
      <c r="QBB227" s="321"/>
      <c r="QBC227" s="321"/>
      <c r="QBD227" s="321"/>
      <c r="QBE227" s="321"/>
      <c r="QBF227" s="321"/>
      <c r="QBG227" s="84"/>
      <c r="QBH227" s="321"/>
      <c r="QBI227" s="321"/>
      <c r="QBJ227" s="84"/>
      <c r="QBK227" s="85"/>
      <c r="QBL227" s="84"/>
      <c r="QBM227" s="321"/>
      <c r="QBN227" s="321"/>
      <c r="QBO227" s="321"/>
      <c r="QBP227" s="321"/>
      <c r="QBQ227" s="321"/>
      <c r="QBR227" s="321"/>
      <c r="QBS227" s="321"/>
      <c r="QBT227" s="321"/>
      <c r="QBU227" s="321"/>
      <c r="QBV227" s="321"/>
      <c r="QBW227" s="321"/>
      <c r="QBX227" s="321"/>
      <c r="QBY227" s="84"/>
      <c r="QBZ227" s="321"/>
      <c r="QCA227" s="321"/>
      <c r="QCB227" s="84"/>
      <c r="QCC227" s="85"/>
      <c r="QCD227" s="84"/>
      <c r="QCE227" s="321"/>
      <c r="QCF227" s="321"/>
      <c r="QCG227" s="321"/>
      <c r="QCH227" s="321"/>
      <c r="QCI227" s="321"/>
      <c r="QCJ227" s="321"/>
      <c r="QCK227" s="321"/>
      <c r="QCL227" s="321"/>
      <c r="QCM227" s="321"/>
      <c r="QCN227" s="321"/>
      <c r="QCO227" s="321"/>
      <c r="QCP227" s="321"/>
      <c r="QCQ227" s="84"/>
      <c r="QCR227" s="321"/>
      <c r="QCS227" s="321"/>
      <c r="QCT227" s="84"/>
      <c r="QCU227" s="85"/>
      <c r="QCV227" s="84"/>
      <c r="QCW227" s="321"/>
      <c r="QCX227" s="321"/>
      <c r="QCY227" s="321"/>
      <c r="QCZ227" s="321"/>
      <c r="QDA227" s="321"/>
      <c r="QDB227" s="321"/>
      <c r="QDC227" s="321"/>
      <c r="QDD227" s="321"/>
      <c r="QDE227" s="321"/>
      <c r="QDF227" s="321"/>
      <c r="QDG227" s="321"/>
      <c r="QDH227" s="321"/>
      <c r="QDI227" s="84"/>
      <c r="QDJ227" s="321"/>
      <c r="QDK227" s="321"/>
      <c r="QDL227" s="84"/>
      <c r="QDM227" s="85"/>
      <c r="QDN227" s="84"/>
      <c r="QDO227" s="321"/>
      <c r="QDP227" s="321"/>
      <c r="QDQ227" s="321"/>
      <c r="QDR227" s="321"/>
      <c r="QDS227" s="321"/>
      <c r="QDT227" s="321"/>
      <c r="QDU227" s="321"/>
      <c r="QDV227" s="321"/>
      <c r="QDW227" s="321"/>
      <c r="QDX227" s="321"/>
      <c r="QDY227" s="321"/>
      <c r="QDZ227" s="321"/>
      <c r="QEA227" s="84"/>
      <c r="QEB227" s="321"/>
      <c r="QEC227" s="321"/>
      <c r="QED227" s="84"/>
      <c r="QEE227" s="85"/>
      <c r="QEF227" s="84"/>
      <c r="QEG227" s="321"/>
      <c r="QEH227" s="321"/>
      <c r="QEI227" s="321"/>
      <c r="QEJ227" s="321"/>
      <c r="QEK227" s="321"/>
      <c r="QEL227" s="321"/>
      <c r="QEM227" s="321"/>
      <c r="QEN227" s="321"/>
      <c r="QEO227" s="321"/>
      <c r="QEP227" s="321"/>
      <c r="QEQ227" s="321"/>
      <c r="QER227" s="321"/>
      <c r="QES227" s="84"/>
      <c r="QET227" s="321"/>
      <c r="QEU227" s="321"/>
      <c r="QEV227" s="84"/>
      <c r="QEW227" s="85"/>
      <c r="QEX227" s="84"/>
      <c r="QEY227" s="321"/>
      <c r="QEZ227" s="321"/>
      <c r="QFA227" s="321"/>
      <c r="QFB227" s="321"/>
      <c r="QFC227" s="321"/>
      <c r="QFD227" s="321"/>
      <c r="QFE227" s="321"/>
      <c r="QFF227" s="321"/>
      <c r="QFG227" s="321"/>
      <c r="QFH227" s="321"/>
      <c r="QFI227" s="321"/>
      <c r="QFJ227" s="321"/>
      <c r="QFK227" s="84"/>
      <c r="QFL227" s="321"/>
      <c r="QFM227" s="321"/>
      <c r="QFN227" s="84"/>
      <c r="QFO227" s="85"/>
      <c r="QFP227" s="84"/>
      <c r="QFQ227" s="321"/>
      <c r="QFR227" s="321"/>
      <c r="QFS227" s="321"/>
      <c r="QFT227" s="321"/>
      <c r="QFU227" s="321"/>
      <c r="QFV227" s="321"/>
      <c r="QFW227" s="321"/>
      <c r="QFX227" s="321"/>
      <c r="QFY227" s="321"/>
      <c r="QFZ227" s="321"/>
      <c r="QGA227" s="321"/>
      <c r="QGB227" s="321"/>
      <c r="QGC227" s="84"/>
      <c r="QGD227" s="321"/>
      <c r="QGE227" s="321"/>
      <c r="QGF227" s="84"/>
      <c r="QGG227" s="85"/>
      <c r="QGH227" s="84"/>
      <c r="QGI227" s="321"/>
      <c r="QGJ227" s="321"/>
      <c r="QGK227" s="321"/>
      <c r="QGL227" s="321"/>
      <c r="QGM227" s="321"/>
      <c r="QGN227" s="321"/>
      <c r="QGO227" s="321"/>
      <c r="QGP227" s="321"/>
      <c r="QGQ227" s="321"/>
      <c r="QGR227" s="321"/>
      <c r="QGS227" s="321"/>
      <c r="QGT227" s="321"/>
      <c r="QGU227" s="84"/>
      <c r="QGV227" s="321"/>
      <c r="QGW227" s="321"/>
      <c r="QGX227" s="84"/>
      <c r="QGY227" s="85"/>
      <c r="QGZ227" s="84"/>
      <c r="QHA227" s="321"/>
      <c r="QHB227" s="321"/>
      <c r="QHC227" s="321"/>
      <c r="QHD227" s="321"/>
      <c r="QHE227" s="321"/>
      <c r="QHF227" s="321"/>
      <c r="QHG227" s="321"/>
      <c r="QHH227" s="321"/>
      <c r="QHI227" s="321"/>
      <c r="QHJ227" s="321"/>
      <c r="QHK227" s="321"/>
      <c r="QHL227" s="321"/>
      <c r="QHM227" s="84"/>
      <c r="QHN227" s="321"/>
      <c r="QHO227" s="321"/>
      <c r="QHP227" s="84"/>
      <c r="QHQ227" s="85"/>
      <c r="QHR227" s="84"/>
      <c r="QHS227" s="321"/>
      <c r="QHT227" s="321"/>
      <c r="QHU227" s="321"/>
      <c r="QHV227" s="321"/>
      <c r="QHW227" s="321"/>
      <c r="QHX227" s="321"/>
      <c r="QHY227" s="321"/>
      <c r="QHZ227" s="321"/>
      <c r="QIA227" s="321"/>
      <c r="QIB227" s="321"/>
      <c r="QIC227" s="321"/>
      <c r="QID227" s="321"/>
      <c r="QIE227" s="84"/>
      <c r="QIF227" s="321"/>
      <c r="QIG227" s="321"/>
      <c r="QIH227" s="84"/>
      <c r="QII227" s="85"/>
      <c r="QIJ227" s="84"/>
      <c r="QIK227" s="321"/>
      <c r="QIL227" s="321"/>
      <c r="QIM227" s="321"/>
      <c r="QIN227" s="321"/>
      <c r="QIO227" s="321"/>
      <c r="QIP227" s="321"/>
      <c r="QIQ227" s="321"/>
      <c r="QIR227" s="321"/>
      <c r="QIS227" s="321"/>
      <c r="QIT227" s="321"/>
      <c r="QIU227" s="321"/>
      <c r="QIV227" s="321"/>
      <c r="QIW227" s="84"/>
      <c r="QIX227" s="321"/>
      <c r="QIY227" s="321"/>
      <c r="QIZ227" s="84"/>
      <c r="QJA227" s="85"/>
      <c r="QJB227" s="84"/>
      <c r="QJC227" s="321"/>
      <c r="QJD227" s="321"/>
      <c r="QJE227" s="321"/>
      <c r="QJF227" s="321"/>
      <c r="QJG227" s="321"/>
      <c r="QJH227" s="321"/>
      <c r="QJI227" s="321"/>
      <c r="QJJ227" s="321"/>
      <c r="QJK227" s="321"/>
      <c r="QJL227" s="321"/>
      <c r="QJM227" s="321"/>
      <c r="QJN227" s="321"/>
      <c r="QJO227" s="84"/>
      <c r="QJP227" s="321"/>
      <c r="QJQ227" s="321"/>
      <c r="QJR227" s="84"/>
      <c r="QJS227" s="85"/>
      <c r="QJT227" s="84"/>
      <c r="QJU227" s="321"/>
      <c r="QJV227" s="321"/>
      <c r="QJW227" s="321"/>
      <c r="QJX227" s="321"/>
      <c r="QJY227" s="321"/>
      <c r="QJZ227" s="321"/>
      <c r="QKA227" s="321"/>
      <c r="QKB227" s="321"/>
      <c r="QKC227" s="321"/>
      <c r="QKD227" s="321"/>
      <c r="QKE227" s="321"/>
      <c r="QKF227" s="321"/>
      <c r="QKG227" s="84"/>
      <c r="QKH227" s="321"/>
      <c r="QKI227" s="321"/>
      <c r="QKJ227" s="84"/>
      <c r="QKK227" s="85"/>
      <c r="QKL227" s="84"/>
      <c r="QKM227" s="321"/>
      <c r="QKN227" s="321"/>
      <c r="QKO227" s="321"/>
      <c r="QKP227" s="321"/>
      <c r="QKQ227" s="321"/>
      <c r="QKR227" s="321"/>
      <c r="QKS227" s="321"/>
      <c r="QKT227" s="321"/>
      <c r="QKU227" s="321"/>
      <c r="QKV227" s="321"/>
      <c r="QKW227" s="321"/>
      <c r="QKX227" s="321"/>
      <c r="QKY227" s="84"/>
      <c r="QKZ227" s="321"/>
      <c r="QLA227" s="321"/>
      <c r="QLB227" s="84"/>
      <c r="QLC227" s="85"/>
      <c r="QLD227" s="84"/>
      <c r="QLE227" s="321"/>
      <c r="QLF227" s="321"/>
      <c r="QLG227" s="321"/>
      <c r="QLH227" s="321"/>
      <c r="QLI227" s="321"/>
      <c r="QLJ227" s="321"/>
      <c r="QLK227" s="321"/>
      <c r="QLL227" s="321"/>
      <c r="QLM227" s="321"/>
      <c r="QLN227" s="321"/>
      <c r="QLO227" s="321"/>
      <c r="QLP227" s="321"/>
      <c r="QLQ227" s="84"/>
      <c r="QLR227" s="321"/>
      <c r="QLS227" s="321"/>
      <c r="QLT227" s="84"/>
      <c r="QLU227" s="85"/>
      <c r="QLV227" s="84"/>
      <c r="QLW227" s="321"/>
      <c r="QLX227" s="321"/>
      <c r="QLY227" s="321"/>
      <c r="QLZ227" s="321"/>
      <c r="QMA227" s="321"/>
      <c r="QMB227" s="321"/>
      <c r="QMC227" s="321"/>
      <c r="QMD227" s="321"/>
      <c r="QME227" s="321"/>
      <c r="QMF227" s="321"/>
      <c r="QMG227" s="321"/>
      <c r="QMH227" s="321"/>
      <c r="QMI227" s="84"/>
      <c r="QMJ227" s="321"/>
      <c r="QMK227" s="321"/>
      <c r="QML227" s="84"/>
      <c r="QMM227" s="85"/>
      <c r="QMN227" s="84"/>
      <c r="QMO227" s="321"/>
      <c r="QMP227" s="321"/>
      <c r="QMQ227" s="321"/>
      <c r="QMR227" s="321"/>
      <c r="QMS227" s="321"/>
      <c r="QMT227" s="321"/>
      <c r="QMU227" s="321"/>
      <c r="QMV227" s="321"/>
      <c r="QMW227" s="321"/>
      <c r="QMX227" s="321"/>
      <c r="QMY227" s="321"/>
      <c r="QMZ227" s="321"/>
      <c r="QNA227" s="84"/>
      <c r="QNB227" s="321"/>
      <c r="QNC227" s="321"/>
      <c r="QND227" s="84"/>
      <c r="QNE227" s="85"/>
      <c r="QNF227" s="84"/>
      <c r="QNG227" s="321"/>
      <c r="QNH227" s="321"/>
      <c r="QNI227" s="321"/>
      <c r="QNJ227" s="321"/>
      <c r="QNK227" s="321"/>
      <c r="QNL227" s="321"/>
      <c r="QNM227" s="321"/>
      <c r="QNN227" s="321"/>
      <c r="QNO227" s="321"/>
      <c r="QNP227" s="321"/>
      <c r="QNQ227" s="321"/>
      <c r="QNR227" s="321"/>
      <c r="QNS227" s="84"/>
      <c r="QNT227" s="321"/>
      <c r="QNU227" s="321"/>
      <c r="QNV227" s="84"/>
      <c r="QNW227" s="85"/>
      <c r="QNX227" s="84"/>
      <c r="QNY227" s="321"/>
      <c r="QNZ227" s="321"/>
      <c r="QOA227" s="321"/>
      <c r="QOB227" s="321"/>
      <c r="QOC227" s="321"/>
      <c r="QOD227" s="321"/>
      <c r="QOE227" s="321"/>
      <c r="QOF227" s="321"/>
      <c r="QOG227" s="321"/>
      <c r="QOH227" s="321"/>
      <c r="QOI227" s="321"/>
      <c r="QOJ227" s="321"/>
      <c r="QOK227" s="84"/>
      <c r="QOL227" s="321"/>
      <c r="QOM227" s="321"/>
      <c r="QON227" s="84"/>
      <c r="QOO227" s="85"/>
      <c r="QOP227" s="84"/>
      <c r="QOQ227" s="321"/>
      <c r="QOR227" s="321"/>
      <c r="QOS227" s="321"/>
      <c r="QOT227" s="321"/>
      <c r="QOU227" s="321"/>
      <c r="QOV227" s="321"/>
      <c r="QOW227" s="321"/>
      <c r="QOX227" s="321"/>
      <c r="QOY227" s="321"/>
      <c r="QOZ227" s="321"/>
      <c r="QPA227" s="321"/>
      <c r="QPB227" s="321"/>
      <c r="QPC227" s="84"/>
      <c r="QPD227" s="321"/>
      <c r="QPE227" s="321"/>
      <c r="QPF227" s="84"/>
      <c r="QPG227" s="85"/>
      <c r="QPH227" s="84"/>
      <c r="QPI227" s="321"/>
      <c r="QPJ227" s="321"/>
      <c r="QPK227" s="321"/>
      <c r="QPL227" s="321"/>
      <c r="QPM227" s="321"/>
      <c r="QPN227" s="321"/>
      <c r="QPO227" s="321"/>
      <c r="QPP227" s="321"/>
      <c r="QPQ227" s="321"/>
      <c r="QPR227" s="321"/>
      <c r="QPS227" s="321"/>
      <c r="QPT227" s="321"/>
      <c r="QPU227" s="84"/>
      <c r="QPV227" s="321"/>
      <c r="QPW227" s="321"/>
      <c r="QPX227" s="84"/>
      <c r="QPY227" s="85"/>
      <c r="QPZ227" s="84"/>
      <c r="QQA227" s="321"/>
      <c r="QQB227" s="321"/>
      <c r="QQC227" s="321"/>
      <c r="QQD227" s="321"/>
      <c r="QQE227" s="321"/>
      <c r="QQF227" s="321"/>
      <c r="QQG227" s="321"/>
      <c r="QQH227" s="321"/>
      <c r="QQI227" s="321"/>
      <c r="QQJ227" s="321"/>
      <c r="QQK227" s="321"/>
      <c r="QQL227" s="321"/>
      <c r="QQM227" s="84"/>
      <c r="QQN227" s="321"/>
      <c r="QQO227" s="321"/>
      <c r="QQP227" s="84"/>
      <c r="QQQ227" s="85"/>
      <c r="QQR227" s="84"/>
      <c r="QQS227" s="321"/>
      <c r="QQT227" s="321"/>
      <c r="QQU227" s="321"/>
      <c r="QQV227" s="321"/>
      <c r="QQW227" s="321"/>
      <c r="QQX227" s="321"/>
      <c r="QQY227" s="321"/>
      <c r="QQZ227" s="321"/>
      <c r="QRA227" s="321"/>
      <c r="QRB227" s="321"/>
      <c r="QRC227" s="321"/>
      <c r="QRD227" s="321"/>
      <c r="QRE227" s="84"/>
      <c r="QRF227" s="321"/>
      <c r="QRG227" s="321"/>
      <c r="QRH227" s="84"/>
      <c r="QRI227" s="85"/>
      <c r="QRJ227" s="84"/>
      <c r="QRK227" s="321"/>
      <c r="QRL227" s="321"/>
      <c r="QRM227" s="321"/>
      <c r="QRN227" s="321"/>
      <c r="QRO227" s="321"/>
      <c r="QRP227" s="321"/>
      <c r="QRQ227" s="321"/>
      <c r="QRR227" s="321"/>
      <c r="QRS227" s="321"/>
      <c r="QRT227" s="321"/>
      <c r="QRU227" s="321"/>
      <c r="QRV227" s="321"/>
      <c r="QRW227" s="84"/>
      <c r="QRX227" s="321"/>
      <c r="QRY227" s="321"/>
      <c r="QRZ227" s="84"/>
      <c r="QSA227" s="85"/>
      <c r="QSB227" s="84"/>
      <c r="QSC227" s="321"/>
      <c r="QSD227" s="321"/>
      <c r="QSE227" s="321"/>
      <c r="QSF227" s="321"/>
      <c r="QSG227" s="321"/>
      <c r="QSH227" s="321"/>
      <c r="QSI227" s="321"/>
      <c r="QSJ227" s="321"/>
      <c r="QSK227" s="321"/>
      <c r="QSL227" s="321"/>
      <c r="QSM227" s="321"/>
      <c r="QSN227" s="321"/>
      <c r="QSO227" s="84"/>
      <c r="QSP227" s="321"/>
      <c r="QSQ227" s="321"/>
      <c r="QSR227" s="84"/>
      <c r="QSS227" s="85"/>
      <c r="QST227" s="84"/>
      <c r="QSU227" s="321"/>
      <c r="QSV227" s="321"/>
      <c r="QSW227" s="321"/>
      <c r="QSX227" s="321"/>
      <c r="QSY227" s="321"/>
      <c r="QSZ227" s="321"/>
      <c r="QTA227" s="321"/>
      <c r="QTB227" s="321"/>
      <c r="QTC227" s="321"/>
      <c r="QTD227" s="321"/>
      <c r="QTE227" s="321"/>
      <c r="QTF227" s="321"/>
      <c r="QTG227" s="84"/>
      <c r="QTH227" s="321"/>
      <c r="QTI227" s="321"/>
      <c r="QTJ227" s="84"/>
      <c r="QTK227" s="85"/>
      <c r="QTL227" s="84"/>
      <c r="QTM227" s="321"/>
      <c r="QTN227" s="321"/>
      <c r="QTO227" s="321"/>
      <c r="QTP227" s="321"/>
      <c r="QTQ227" s="321"/>
      <c r="QTR227" s="321"/>
      <c r="QTS227" s="321"/>
      <c r="QTT227" s="321"/>
      <c r="QTU227" s="321"/>
      <c r="QTV227" s="321"/>
      <c r="QTW227" s="321"/>
      <c r="QTX227" s="321"/>
      <c r="QTY227" s="84"/>
      <c r="QTZ227" s="321"/>
      <c r="QUA227" s="321"/>
      <c r="QUB227" s="84"/>
      <c r="QUC227" s="85"/>
      <c r="QUD227" s="84"/>
      <c r="QUE227" s="321"/>
      <c r="QUF227" s="321"/>
      <c r="QUG227" s="321"/>
      <c r="QUH227" s="321"/>
      <c r="QUI227" s="321"/>
      <c r="QUJ227" s="321"/>
      <c r="QUK227" s="321"/>
      <c r="QUL227" s="321"/>
      <c r="QUM227" s="321"/>
      <c r="QUN227" s="321"/>
      <c r="QUO227" s="321"/>
      <c r="QUP227" s="321"/>
      <c r="QUQ227" s="84"/>
      <c r="QUR227" s="321"/>
      <c r="QUS227" s="321"/>
      <c r="QUT227" s="84"/>
      <c r="QUU227" s="85"/>
      <c r="QUV227" s="84"/>
      <c r="QUW227" s="321"/>
      <c r="QUX227" s="321"/>
      <c r="QUY227" s="321"/>
      <c r="QUZ227" s="321"/>
      <c r="QVA227" s="321"/>
      <c r="QVB227" s="321"/>
      <c r="QVC227" s="321"/>
      <c r="QVD227" s="321"/>
      <c r="QVE227" s="321"/>
      <c r="QVF227" s="321"/>
      <c r="QVG227" s="321"/>
      <c r="QVH227" s="321"/>
      <c r="QVI227" s="84"/>
      <c r="QVJ227" s="321"/>
      <c r="QVK227" s="321"/>
      <c r="QVL227" s="84"/>
      <c r="QVM227" s="85"/>
      <c r="QVN227" s="84"/>
      <c r="QVO227" s="321"/>
      <c r="QVP227" s="321"/>
      <c r="QVQ227" s="321"/>
      <c r="QVR227" s="321"/>
      <c r="QVS227" s="321"/>
      <c r="QVT227" s="321"/>
      <c r="QVU227" s="321"/>
      <c r="QVV227" s="321"/>
      <c r="QVW227" s="321"/>
      <c r="QVX227" s="321"/>
      <c r="QVY227" s="321"/>
      <c r="QVZ227" s="321"/>
      <c r="QWA227" s="84"/>
      <c r="QWB227" s="321"/>
      <c r="QWC227" s="321"/>
      <c r="QWD227" s="84"/>
      <c r="QWE227" s="85"/>
      <c r="QWF227" s="84"/>
      <c r="QWG227" s="321"/>
      <c r="QWH227" s="321"/>
      <c r="QWI227" s="321"/>
      <c r="QWJ227" s="321"/>
      <c r="QWK227" s="321"/>
      <c r="QWL227" s="321"/>
      <c r="QWM227" s="321"/>
      <c r="QWN227" s="321"/>
      <c r="QWO227" s="321"/>
      <c r="QWP227" s="321"/>
      <c r="QWQ227" s="321"/>
      <c r="QWR227" s="321"/>
      <c r="QWS227" s="84"/>
      <c r="QWT227" s="321"/>
      <c r="QWU227" s="321"/>
      <c r="QWV227" s="84"/>
      <c r="QWW227" s="85"/>
      <c r="QWX227" s="84"/>
      <c r="QWY227" s="321"/>
      <c r="QWZ227" s="321"/>
      <c r="QXA227" s="321"/>
      <c r="QXB227" s="321"/>
      <c r="QXC227" s="321"/>
      <c r="QXD227" s="321"/>
      <c r="QXE227" s="321"/>
      <c r="QXF227" s="321"/>
      <c r="QXG227" s="321"/>
      <c r="QXH227" s="321"/>
      <c r="QXI227" s="321"/>
      <c r="QXJ227" s="321"/>
      <c r="QXK227" s="84"/>
      <c r="QXL227" s="321"/>
      <c r="QXM227" s="321"/>
      <c r="QXN227" s="84"/>
      <c r="QXO227" s="85"/>
      <c r="QXP227" s="84"/>
      <c r="QXQ227" s="321"/>
      <c r="QXR227" s="321"/>
      <c r="QXS227" s="321"/>
      <c r="QXT227" s="321"/>
      <c r="QXU227" s="321"/>
      <c r="QXV227" s="321"/>
      <c r="QXW227" s="321"/>
      <c r="QXX227" s="321"/>
      <c r="QXY227" s="321"/>
      <c r="QXZ227" s="321"/>
      <c r="QYA227" s="321"/>
      <c r="QYB227" s="321"/>
      <c r="QYC227" s="84"/>
      <c r="QYD227" s="321"/>
      <c r="QYE227" s="321"/>
      <c r="QYF227" s="84"/>
      <c r="QYG227" s="85"/>
      <c r="QYH227" s="84"/>
      <c r="QYI227" s="321"/>
      <c r="QYJ227" s="321"/>
      <c r="QYK227" s="321"/>
      <c r="QYL227" s="321"/>
      <c r="QYM227" s="321"/>
      <c r="QYN227" s="321"/>
      <c r="QYO227" s="321"/>
      <c r="QYP227" s="321"/>
      <c r="QYQ227" s="321"/>
      <c r="QYR227" s="321"/>
      <c r="QYS227" s="321"/>
      <c r="QYT227" s="321"/>
      <c r="QYU227" s="84"/>
      <c r="QYV227" s="321"/>
      <c r="QYW227" s="321"/>
      <c r="QYX227" s="84"/>
      <c r="QYY227" s="85"/>
      <c r="QYZ227" s="84"/>
      <c r="QZA227" s="321"/>
      <c r="QZB227" s="321"/>
      <c r="QZC227" s="321"/>
      <c r="QZD227" s="321"/>
      <c r="QZE227" s="321"/>
      <c r="QZF227" s="321"/>
      <c r="QZG227" s="321"/>
      <c r="QZH227" s="321"/>
      <c r="QZI227" s="321"/>
      <c r="QZJ227" s="321"/>
      <c r="QZK227" s="321"/>
      <c r="QZL227" s="321"/>
      <c r="QZM227" s="84"/>
      <c r="QZN227" s="321"/>
      <c r="QZO227" s="321"/>
      <c r="QZP227" s="84"/>
      <c r="QZQ227" s="85"/>
      <c r="QZR227" s="84"/>
      <c r="QZS227" s="321"/>
      <c r="QZT227" s="321"/>
      <c r="QZU227" s="321"/>
      <c r="QZV227" s="321"/>
      <c r="QZW227" s="321"/>
      <c r="QZX227" s="321"/>
      <c r="QZY227" s="321"/>
      <c r="QZZ227" s="321"/>
      <c r="RAA227" s="321"/>
      <c r="RAB227" s="321"/>
      <c r="RAC227" s="321"/>
      <c r="RAD227" s="321"/>
      <c r="RAE227" s="84"/>
      <c r="RAF227" s="321"/>
      <c r="RAG227" s="321"/>
      <c r="RAH227" s="84"/>
      <c r="RAI227" s="85"/>
      <c r="RAJ227" s="84"/>
      <c r="RAK227" s="321"/>
      <c r="RAL227" s="321"/>
      <c r="RAM227" s="321"/>
      <c r="RAN227" s="321"/>
      <c r="RAO227" s="321"/>
      <c r="RAP227" s="321"/>
      <c r="RAQ227" s="321"/>
      <c r="RAR227" s="321"/>
      <c r="RAS227" s="321"/>
      <c r="RAT227" s="321"/>
      <c r="RAU227" s="321"/>
      <c r="RAV227" s="321"/>
      <c r="RAW227" s="84"/>
      <c r="RAX227" s="321"/>
      <c r="RAY227" s="321"/>
      <c r="RAZ227" s="84"/>
      <c r="RBA227" s="85"/>
      <c r="RBB227" s="84"/>
      <c r="RBC227" s="321"/>
      <c r="RBD227" s="321"/>
      <c r="RBE227" s="321"/>
      <c r="RBF227" s="321"/>
      <c r="RBG227" s="321"/>
      <c r="RBH227" s="321"/>
      <c r="RBI227" s="321"/>
      <c r="RBJ227" s="321"/>
      <c r="RBK227" s="321"/>
      <c r="RBL227" s="321"/>
      <c r="RBM227" s="321"/>
      <c r="RBN227" s="321"/>
      <c r="RBO227" s="84"/>
      <c r="RBP227" s="321"/>
      <c r="RBQ227" s="321"/>
      <c r="RBR227" s="84"/>
      <c r="RBS227" s="85"/>
      <c r="RBT227" s="84"/>
      <c r="RBU227" s="321"/>
      <c r="RBV227" s="321"/>
      <c r="RBW227" s="321"/>
      <c r="RBX227" s="321"/>
      <c r="RBY227" s="321"/>
      <c r="RBZ227" s="321"/>
      <c r="RCA227" s="321"/>
      <c r="RCB227" s="321"/>
      <c r="RCC227" s="321"/>
      <c r="RCD227" s="321"/>
      <c r="RCE227" s="321"/>
      <c r="RCF227" s="321"/>
      <c r="RCG227" s="84"/>
      <c r="RCH227" s="321"/>
      <c r="RCI227" s="321"/>
      <c r="RCJ227" s="84"/>
      <c r="RCK227" s="85"/>
      <c r="RCL227" s="84"/>
      <c r="RCM227" s="321"/>
      <c r="RCN227" s="321"/>
      <c r="RCO227" s="321"/>
      <c r="RCP227" s="321"/>
      <c r="RCQ227" s="321"/>
      <c r="RCR227" s="321"/>
      <c r="RCS227" s="321"/>
      <c r="RCT227" s="321"/>
      <c r="RCU227" s="321"/>
      <c r="RCV227" s="321"/>
      <c r="RCW227" s="321"/>
      <c r="RCX227" s="321"/>
      <c r="RCY227" s="84"/>
      <c r="RCZ227" s="321"/>
      <c r="RDA227" s="321"/>
      <c r="RDB227" s="84"/>
      <c r="RDC227" s="85"/>
      <c r="RDD227" s="84"/>
      <c r="RDE227" s="321"/>
      <c r="RDF227" s="321"/>
      <c r="RDG227" s="321"/>
      <c r="RDH227" s="321"/>
      <c r="RDI227" s="321"/>
      <c r="RDJ227" s="321"/>
      <c r="RDK227" s="321"/>
      <c r="RDL227" s="321"/>
      <c r="RDM227" s="321"/>
      <c r="RDN227" s="321"/>
      <c r="RDO227" s="321"/>
      <c r="RDP227" s="321"/>
      <c r="RDQ227" s="84"/>
      <c r="RDR227" s="321"/>
      <c r="RDS227" s="321"/>
      <c r="RDT227" s="84"/>
      <c r="RDU227" s="85"/>
      <c r="RDV227" s="84"/>
      <c r="RDW227" s="321"/>
      <c r="RDX227" s="321"/>
      <c r="RDY227" s="321"/>
      <c r="RDZ227" s="321"/>
      <c r="REA227" s="321"/>
      <c r="REB227" s="321"/>
      <c r="REC227" s="321"/>
      <c r="RED227" s="321"/>
      <c r="REE227" s="321"/>
      <c r="REF227" s="321"/>
      <c r="REG227" s="321"/>
      <c r="REH227" s="321"/>
      <c r="REI227" s="84"/>
      <c r="REJ227" s="321"/>
      <c r="REK227" s="321"/>
      <c r="REL227" s="84"/>
      <c r="REM227" s="85"/>
      <c r="REN227" s="84"/>
      <c r="REO227" s="321"/>
      <c r="REP227" s="321"/>
      <c r="REQ227" s="321"/>
      <c r="RER227" s="321"/>
      <c r="RES227" s="321"/>
      <c r="RET227" s="321"/>
      <c r="REU227" s="321"/>
      <c r="REV227" s="321"/>
      <c r="REW227" s="321"/>
      <c r="REX227" s="321"/>
      <c r="REY227" s="321"/>
      <c r="REZ227" s="321"/>
      <c r="RFA227" s="84"/>
      <c r="RFB227" s="321"/>
      <c r="RFC227" s="321"/>
      <c r="RFD227" s="84"/>
      <c r="RFE227" s="85"/>
      <c r="RFF227" s="84"/>
      <c r="RFG227" s="321"/>
      <c r="RFH227" s="321"/>
      <c r="RFI227" s="321"/>
      <c r="RFJ227" s="321"/>
      <c r="RFK227" s="321"/>
      <c r="RFL227" s="321"/>
      <c r="RFM227" s="321"/>
      <c r="RFN227" s="321"/>
      <c r="RFO227" s="321"/>
      <c r="RFP227" s="321"/>
      <c r="RFQ227" s="321"/>
      <c r="RFR227" s="321"/>
      <c r="RFS227" s="84"/>
      <c r="RFT227" s="321"/>
      <c r="RFU227" s="321"/>
      <c r="RFV227" s="84"/>
      <c r="RFW227" s="85"/>
      <c r="RFX227" s="84"/>
      <c r="RFY227" s="321"/>
      <c r="RFZ227" s="321"/>
      <c r="RGA227" s="321"/>
      <c r="RGB227" s="321"/>
      <c r="RGC227" s="321"/>
      <c r="RGD227" s="321"/>
      <c r="RGE227" s="321"/>
      <c r="RGF227" s="321"/>
      <c r="RGG227" s="321"/>
      <c r="RGH227" s="321"/>
      <c r="RGI227" s="321"/>
      <c r="RGJ227" s="321"/>
      <c r="RGK227" s="84"/>
      <c r="RGL227" s="321"/>
      <c r="RGM227" s="321"/>
      <c r="RGN227" s="84"/>
      <c r="RGO227" s="85"/>
      <c r="RGP227" s="84"/>
      <c r="RGQ227" s="321"/>
      <c r="RGR227" s="321"/>
      <c r="RGS227" s="321"/>
      <c r="RGT227" s="321"/>
      <c r="RGU227" s="321"/>
      <c r="RGV227" s="321"/>
      <c r="RGW227" s="321"/>
      <c r="RGX227" s="321"/>
      <c r="RGY227" s="321"/>
      <c r="RGZ227" s="321"/>
      <c r="RHA227" s="321"/>
      <c r="RHB227" s="321"/>
      <c r="RHC227" s="84"/>
      <c r="RHD227" s="321"/>
      <c r="RHE227" s="321"/>
      <c r="RHF227" s="84"/>
      <c r="RHG227" s="85"/>
      <c r="RHH227" s="84"/>
      <c r="RHI227" s="321"/>
      <c r="RHJ227" s="321"/>
      <c r="RHK227" s="321"/>
      <c r="RHL227" s="321"/>
      <c r="RHM227" s="321"/>
      <c r="RHN227" s="321"/>
      <c r="RHO227" s="321"/>
      <c r="RHP227" s="321"/>
      <c r="RHQ227" s="321"/>
      <c r="RHR227" s="321"/>
      <c r="RHS227" s="321"/>
      <c r="RHT227" s="321"/>
      <c r="RHU227" s="84"/>
      <c r="RHV227" s="321"/>
      <c r="RHW227" s="321"/>
      <c r="RHX227" s="84"/>
      <c r="RHY227" s="85"/>
      <c r="RHZ227" s="84"/>
      <c r="RIA227" s="321"/>
      <c r="RIB227" s="321"/>
      <c r="RIC227" s="321"/>
      <c r="RID227" s="321"/>
      <c r="RIE227" s="321"/>
      <c r="RIF227" s="321"/>
      <c r="RIG227" s="321"/>
      <c r="RIH227" s="321"/>
      <c r="RII227" s="321"/>
      <c r="RIJ227" s="321"/>
      <c r="RIK227" s="321"/>
      <c r="RIL227" s="321"/>
      <c r="RIM227" s="84"/>
      <c r="RIN227" s="321"/>
      <c r="RIO227" s="321"/>
      <c r="RIP227" s="84"/>
      <c r="RIQ227" s="85"/>
      <c r="RIR227" s="84"/>
      <c r="RIS227" s="321"/>
      <c r="RIT227" s="321"/>
      <c r="RIU227" s="321"/>
      <c r="RIV227" s="321"/>
      <c r="RIW227" s="321"/>
      <c r="RIX227" s="321"/>
      <c r="RIY227" s="321"/>
      <c r="RIZ227" s="321"/>
      <c r="RJA227" s="321"/>
      <c r="RJB227" s="321"/>
      <c r="RJC227" s="321"/>
      <c r="RJD227" s="321"/>
      <c r="RJE227" s="84"/>
      <c r="RJF227" s="321"/>
      <c r="RJG227" s="321"/>
      <c r="RJH227" s="84"/>
      <c r="RJI227" s="85"/>
      <c r="RJJ227" s="84"/>
      <c r="RJK227" s="321"/>
      <c r="RJL227" s="321"/>
      <c r="RJM227" s="321"/>
      <c r="RJN227" s="321"/>
      <c r="RJO227" s="321"/>
      <c r="RJP227" s="321"/>
      <c r="RJQ227" s="321"/>
      <c r="RJR227" s="321"/>
      <c r="RJS227" s="321"/>
      <c r="RJT227" s="321"/>
      <c r="RJU227" s="321"/>
      <c r="RJV227" s="321"/>
      <c r="RJW227" s="84"/>
      <c r="RJX227" s="321"/>
      <c r="RJY227" s="321"/>
      <c r="RJZ227" s="84"/>
      <c r="RKA227" s="85"/>
      <c r="RKB227" s="84"/>
      <c r="RKC227" s="321"/>
      <c r="RKD227" s="321"/>
      <c r="RKE227" s="321"/>
      <c r="RKF227" s="321"/>
      <c r="RKG227" s="321"/>
      <c r="RKH227" s="321"/>
      <c r="RKI227" s="321"/>
      <c r="RKJ227" s="321"/>
      <c r="RKK227" s="321"/>
      <c r="RKL227" s="321"/>
      <c r="RKM227" s="321"/>
      <c r="RKN227" s="321"/>
      <c r="RKO227" s="84"/>
      <c r="RKP227" s="321"/>
      <c r="RKQ227" s="321"/>
      <c r="RKR227" s="84"/>
      <c r="RKS227" s="85"/>
      <c r="RKT227" s="84"/>
      <c r="RKU227" s="321"/>
      <c r="RKV227" s="321"/>
      <c r="RKW227" s="321"/>
      <c r="RKX227" s="321"/>
      <c r="RKY227" s="321"/>
      <c r="RKZ227" s="321"/>
      <c r="RLA227" s="321"/>
      <c r="RLB227" s="321"/>
      <c r="RLC227" s="321"/>
      <c r="RLD227" s="321"/>
      <c r="RLE227" s="321"/>
      <c r="RLF227" s="321"/>
      <c r="RLG227" s="84"/>
      <c r="RLH227" s="321"/>
      <c r="RLI227" s="321"/>
      <c r="RLJ227" s="84"/>
      <c r="RLK227" s="85"/>
      <c r="RLL227" s="84"/>
      <c r="RLM227" s="321"/>
      <c r="RLN227" s="321"/>
      <c r="RLO227" s="321"/>
      <c r="RLP227" s="321"/>
      <c r="RLQ227" s="321"/>
      <c r="RLR227" s="321"/>
      <c r="RLS227" s="321"/>
      <c r="RLT227" s="321"/>
      <c r="RLU227" s="321"/>
      <c r="RLV227" s="321"/>
      <c r="RLW227" s="321"/>
      <c r="RLX227" s="321"/>
      <c r="RLY227" s="84"/>
      <c r="RLZ227" s="321"/>
      <c r="RMA227" s="321"/>
      <c r="RMB227" s="84"/>
      <c r="RMC227" s="85"/>
      <c r="RMD227" s="84"/>
      <c r="RME227" s="321"/>
      <c r="RMF227" s="321"/>
      <c r="RMG227" s="321"/>
      <c r="RMH227" s="321"/>
      <c r="RMI227" s="321"/>
      <c r="RMJ227" s="321"/>
      <c r="RMK227" s="321"/>
      <c r="RML227" s="321"/>
      <c r="RMM227" s="321"/>
      <c r="RMN227" s="321"/>
      <c r="RMO227" s="321"/>
      <c r="RMP227" s="321"/>
      <c r="RMQ227" s="84"/>
      <c r="RMR227" s="321"/>
      <c r="RMS227" s="321"/>
      <c r="RMT227" s="84"/>
      <c r="RMU227" s="85"/>
      <c r="RMV227" s="84"/>
      <c r="RMW227" s="321"/>
      <c r="RMX227" s="321"/>
      <c r="RMY227" s="321"/>
      <c r="RMZ227" s="321"/>
      <c r="RNA227" s="321"/>
      <c r="RNB227" s="321"/>
      <c r="RNC227" s="321"/>
      <c r="RND227" s="321"/>
      <c r="RNE227" s="321"/>
      <c r="RNF227" s="321"/>
      <c r="RNG227" s="321"/>
      <c r="RNH227" s="321"/>
      <c r="RNI227" s="84"/>
      <c r="RNJ227" s="321"/>
      <c r="RNK227" s="321"/>
      <c r="RNL227" s="84"/>
      <c r="RNM227" s="85"/>
      <c r="RNN227" s="84"/>
      <c r="RNO227" s="321"/>
      <c r="RNP227" s="321"/>
      <c r="RNQ227" s="321"/>
      <c r="RNR227" s="321"/>
      <c r="RNS227" s="321"/>
      <c r="RNT227" s="321"/>
      <c r="RNU227" s="321"/>
      <c r="RNV227" s="321"/>
      <c r="RNW227" s="321"/>
      <c r="RNX227" s="321"/>
      <c r="RNY227" s="321"/>
      <c r="RNZ227" s="321"/>
      <c r="ROA227" s="84"/>
      <c r="ROB227" s="321"/>
      <c r="ROC227" s="321"/>
      <c r="ROD227" s="84"/>
      <c r="ROE227" s="85"/>
      <c r="ROF227" s="84"/>
      <c r="ROG227" s="321"/>
      <c r="ROH227" s="321"/>
      <c r="ROI227" s="321"/>
      <c r="ROJ227" s="321"/>
      <c r="ROK227" s="321"/>
      <c r="ROL227" s="321"/>
      <c r="ROM227" s="321"/>
      <c r="RON227" s="321"/>
      <c r="ROO227" s="321"/>
      <c r="ROP227" s="321"/>
      <c r="ROQ227" s="321"/>
      <c r="ROR227" s="321"/>
      <c r="ROS227" s="84"/>
      <c r="ROT227" s="321"/>
      <c r="ROU227" s="321"/>
      <c r="ROV227" s="84"/>
      <c r="ROW227" s="85"/>
      <c r="ROX227" s="84"/>
      <c r="ROY227" s="321"/>
      <c r="ROZ227" s="321"/>
      <c r="RPA227" s="321"/>
      <c r="RPB227" s="321"/>
      <c r="RPC227" s="321"/>
      <c r="RPD227" s="321"/>
      <c r="RPE227" s="321"/>
      <c r="RPF227" s="321"/>
      <c r="RPG227" s="321"/>
      <c r="RPH227" s="321"/>
      <c r="RPI227" s="321"/>
      <c r="RPJ227" s="321"/>
      <c r="RPK227" s="84"/>
      <c r="RPL227" s="321"/>
      <c r="RPM227" s="321"/>
      <c r="RPN227" s="84"/>
      <c r="RPO227" s="85"/>
      <c r="RPP227" s="84"/>
      <c r="RPQ227" s="321"/>
      <c r="RPR227" s="321"/>
      <c r="RPS227" s="321"/>
      <c r="RPT227" s="321"/>
      <c r="RPU227" s="321"/>
      <c r="RPV227" s="321"/>
      <c r="RPW227" s="321"/>
      <c r="RPX227" s="321"/>
      <c r="RPY227" s="321"/>
      <c r="RPZ227" s="321"/>
      <c r="RQA227" s="321"/>
      <c r="RQB227" s="321"/>
      <c r="RQC227" s="84"/>
      <c r="RQD227" s="321"/>
      <c r="RQE227" s="321"/>
      <c r="RQF227" s="84"/>
      <c r="RQG227" s="85"/>
      <c r="RQH227" s="84"/>
      <c r="RQI227" s="321"/>
      <c r="RQJ227" s="321"/>
      <c r="RQK227" s="321"/>
      <c r="RQL227" s="321"/>
      <c r="RQM227" s="321"/>
      <c r="RQN227" s="321"/>
      <c r="RQO227" s="321"/>
      <c r="RQP227" s="321"/>
      <c r="RQQ227" s="321"/>
      <c r="RQR227" s="321"/>
      <c r="RQS227" s="321"/>
      <c r="RQT227" s="321"/>
      <c r="RQU227" s="84"/>
      <c r="RQV227" s="321"/>
      <c r="RQW227" s="321"/>
      <c r="RQX227" s="84"/>
      <c r="RQY227" s="85"/>
      <c r="RQZ227" s="84"/>
      <c r="RRA227" s="321"/>
      <c r="RRB227" s="321"/>
      <c r="RRC227" s="321"/>
      <c r="RRD227" s="321"/>
      <c r="RRE227" s="321"/>
      <c r="RRF227" s="321"/>
      <c r="RRG227" s="321"/>
      <c r="RRH227" s="321"/>
      <c r="RRI227" s="321"/>
      <c r="RRJ227" s="321"/>
      <c r="RRK227" s="321"/>
      <c r="RRL227" s="321"/>
      <c r="RRM227" s="84"/>
      <c r="RRN227" s="321"/>
      <c r="RRO227" s="321"/>
      <c r="RRP227" s="84"/>
      <c r="RRQ227" s="85"/>
      <c r="RRR227" s="84"/>
      <c r="RRS227" s="321"/>
      <c r="RRT227" s="321"/>
      <c r="RRU227" s="321"/>
      <c r="RRV227" s="321"/>
      <c r="RRW227" s="321"/>
      <c r="RRX227" s="321"/>
      <c r="RRY227" s="321"/>
      <c r="RRZ227" s="321"/>
      <c r="RSA227" s="321"/>
      <c r="RSB227" s="321"/>
      <c r="RSC227" s="321"/>
      <c r="RSD227" s="321"/>
      <c r="RSE227" s="84"/>
      <c r="RSF227" s="321"/>
      <c r="RSG227" s="321"/>
      <c r="RSH227" s="84"/>
      <c r="RSI227" s="85"/>
      <c r="RSJ227" s="84"/>
      <c r="RSK227" s="321"/>
      <c r="RSL227" s="321"/>
      <c r="RSM227" s="321"/>
      <c r="RSN227" s="321"/>
      <c r="RSO227" s="321"/>
      <c r="RSP227" s="321"/>
      <c r="RSQ227" s="321"/>
      <c r="RSR227" s="321"/>
      <c r="RSS227" s="321"/>
      <c r="RST227" s="321"/>
      <c r="RSU227" s="321"/>
      <c r="RSV227" s="321"/>
      <c r="RSW227" s="84"/>
      <c r="RSX227" s="321"/>
      <c r="RSY227" s="321"/>
      <c r="RSZ227" s="84"/>
      <c r="RTA227" s="85"/>
      <c r="RTB227" s="84"/>
      <c r="RTC227" s="321"/>
      <c r="RTD227" s="321"/>
      <c r="RTE227" s="321"/>
      <c r="RTF227" s="321"/>
      <c r="RTG227" s="321"/>
      <c r="RTH227" s="321"/>
      <c r="RTI227" s="321"/>
      <c r="RTJ227" s="321"/>
      <c r="RTK227" s="321"/>
      <c r="RTL227" s="321"/>
      <c r="RTM227" s="321"/>
      <c r="RTN227" s="321"/>
      <c r="RTO227" s="84"/>
      <c r="RTP227" s="321"/>
      <c r="RTQ227" s="321"/>
      <c r="RTR227" s="84"/>
      <c r="RTS227" s="85"/>
      <c r="RTT227" s="84"/>
      <c r="RTU227" s="321"/>
      <c r="RTV227" s="321"/>
      <c r="RTW227" s="321"/>
      <c r="RTX227" s="321"/>
      <c r="RTY227" s="321"/>
      <c r="RTZ227" s="321"/>
      <c r="RUA227" s="321"/>
      <c r="RUB227" s="321"/>
      <c r="RUC227" s="321"/>
      <c r="RUD227" s="321"/>
      <c r="RUE227" s="321"/>
      <c r="RUF227" s="321"/>
      <c r="RUG227" s="84"/>
      <c r="RUH227" s="321"/>
      <c r="RUI227" s="321"/>
      <c r="RUJ227" s="84"/>
      <c r="RUK227" s="85"/>
      <c r="RUL227" s="84"/>
      <c r="RUM227" s="321"/>
      <c r="RUN227" s="321"/>
      <c r="RUO227" s="321"/>
      <c r="RUP227" s="321"/>
      <c r="RUQ227" s="321"/>
      <c r="RUR227" s="321"/>
      <c r="RUS227" s="321"/>
      <c r="RUT227" s="321"/>
      <c r="RUU227" s="321"/>
      <c r="RUV227" s="321"/>
      <c r="RUW227" s="321"/>
      <c r="RUX227" s="321"/>
      <c r="RUY227" s="84"/>
      <c r="RUZ227" s="321"/>
      <c r="RVA227" s="321"/>
      <c r="RVB227" s="84"/>
      <c r="RVC227" s="85"/>
      <c r="RVD227" s="84"/>
      <c r="RVE227" s="321"/>
      <c r="RVF227" s="321"/>
      <c r="RVG227" s="321"/>
      <c r="RVH227" s="321"/>
      <c r="RVI227" s="321"/>
      <c r="RVJ227" s="321"/>
      <c r="RVK227" s="321"/>
      <c r="RVL227" s="321"/>
      <c r="RVM227" s="321"/>
      <c r="RVN227" s="321"/>
      <c r="RVO227" s="321"/>
      <c r="RVP227" s="321"/>
      <c r="RVQ227" s="84"/>
      <c r="RVR227" s="321"/>
      <c r="RVS227" s="321"/>
      <c r="RVT227" s="84"/>
      <c r="RVU227" s="85"/>
      <c r="RVV227" s="84"/>
      <c r="RVW227" s="321"/>
      <c r="RVX227" s="321"/>
      <c r="RVY227" s="321"/>
      <c r="RVZ227" s="321"/>
      <c r="RWA227" s="321"/>
      <c r="RWB227" s="321"/>
      <c r="RWC227" s="321"/>
      <c r="RWD227" s="321"/>
      <c r="RWE227" s="321"/>
      <c r="RWF227" s="321"/>
      <c r="RWG227" s="321"/>
      <c r="RWH227" s="321"/>
      <c r="RWI227" s="84"/>
      <c r="RWJ227" s="321"/>
      <c r="RWK227" s="321"/>
      <c r="RWL227" s="84"/>
      <c r="RWM227" s="85"/>
      <c r="RWN227" s="84"/>
      <c r="RWO227" s="321"/>
      <c r="RWP227" s="321"/>
      <c r="RWQ227" s="321"/>
      <c r="RWR227" s="321"/>
      <c r="RWS227" s="321"/>
      <c r="RWT227" s="321"/>
      <c r="RWU227" s="321"/>
      <c r="RWV227" s="321"/>
      <c r="RWW227" s="321"/>
      <c r="RWX227" s="321"/>
      <c r="RWY227" s="321"/>
      <c r="RWZ227" s="321"/>
      <c r="RXA227" s="84"/>
      <c r="RXB227" s="321"/>
      <c r="RXC227" s="321"/>
      <c r="RXD227" s="84"/>
      <c r="RXE227" s="85"/>
      <c r="RXF227" s="84"/>
      <c r="RXG227" s="321"/>
      <c r="RXH227" s="321"/>
      <c r="RXI227" s="321"/>
      <c r="RXJ227" s="321"/>
      <c r="RXK227" s="321"/>
      <c r="RXL227" s="321"/>
      <c r="RXM227" s="321"/>
      <c r="RXN227" s="321"/>
      <c r="RXO227" s="321"/>
      <c r="RXP227" s="321"/>
      <c r="RXQ227" s="321"/>
      <c r="RXR227" s="321"/>
      <c r="RXS227" s="84"/>
      <c r="RXT227" s="321"/>
      <c r="RXU227" s="321"/>
      <c r="RXV227" s="84"/>
      <c r="RXW227" s="85"/>
      <c r="RXX227" s="84"/>
      <c r="RXY227" s="321"/>
      <c r="RXZ227" s="321"/>
      <c r="RYA227" s="321"/>
      <c r="RYB227" s="321"/>
      <c r="RYC227" s="321"/>
      <c r="RYD227" s="321"/>
      <c r="RYE227" s="321"/>
      <c r="RYF227" s="321"/>
      <c r="RYG227" s="321"/>
      <c r="RYH227" s="321"/>
      <c r="RYI227" s="321"/>
      <c r="RYJ227" s="321"/>
      <c r="RYK227" s="84"/>
      <c r="RYL227" s="321"/>
      <c r="RYM227" s="321"/>
      <c r="RYN227" s="84"/>
      <c r="RYO227" s="85"/>
      <c r="RYP227" s="84"/>
      <c r="RYQ227" s="321"/>
      <c r="RYR227" s="321"/>
      <c r="RYS227" s="321"/>
      <c r="RYT227" s="321"/>
      <c r="RYU227" s="321"/>
      <c r="RYV227" s="321"/>
      <c r="RYW227" s="321"/>
      <c r="RYX227" s="321"/>
      <c r="RYY227" s="321"/>
      <c r="RYZ227" s="321"/>
      <c r="RZA227" s="321"/>
      <c r="RZB227" s="321"/>
      <c r="RZC227" s="84"/>
      <c r="RZD227" s="321"/>
      <c r="RZE227" s="321"/>
      <c r="RZF227" s="84"/>
      <c r="RZG227" s="85"/>
      <c r="RZH227" s="84"/>
      <c r="RZI227" s="321"/>
      <c r="RZJ227" s="321"/>
      <c r="RZK227" s="321"/>
      <c r="RZL227" s="321"/>
      <c r="RZM227" s="321"/>
      <c r="RZN227" s="321"/>
      <c r="RZO227" s="321"/>
      <c r="RZP227" s="321"/>
      <c r="RZQ227" s="321"/>
      <c r="RZR227" s="321"/>
      <c r="RZS227" s="321"/>
      <c r="RZT227" s="321"/>
      <c r="RZU227" s="84"/>
      <c r="RZV227" s="321"/>
      <c r="RZW227" s="321"/>
      <c r="RZX227" s="84"/>
      <c r="RZY227" s="85"/>
      <c r="RZZ227" s="84"/>
      <c r="SAA227" s="321"/>
      <c r="SAB227" s="321"/>
      <c r="SAC227" s="321"/>
      <c r="SAD227" s="321"/>
      <c r="SAE227" s="321"/>
      <c r="SAF227" s="321"/>
      <c r="SAG227" s="321"/>
      <c r="SAH227" s="321"/>
      <c r="SAI227" s="321"/>
      <c r="SAJ227" s="321"/>
      <c r="SAK227" s="321"/>
      <c r="SAL227" s="321"/>
      <c r="SAM227" s="84"/>
      <c r="SAN227" s="321"/>
      <c r="SAO227" s="321"/>
      <c r="SAP227" s="84"/>
      <c r="SAQ227" s="85"/>
      <c r="SAR227" s="84"/>
      <c r="SAS227" s="321"/>
      <c r="SAT227" s="321"/>
      <c r="SAU227" s="321"/>
      <c r="SAV227" s="321"/>
      <c r="SAW227" s="321"/>
      <c r="SAX227" s="321"/>
      <c r="SAY227" s="321"/>
      <c r="SAZ227" s="321"/>
      <c r="SBA227" s="321"/>
      <c r="SBB227" s="321"/>
      <c r="SBC227" s="321"/>
      <c r="SBD227" s="321"/>
      <c r="SBE227" s="84"/>
      <c r="SBF227" s="321"/>
      <c r="SBG227" s="321"/>
      <c r="SBH227" s="84"/>
      <c r="SBI227" s="85"/>
      <c r="SBJ227" s="84"/>
      <c r="SBK227" s="321"/>
      <c r="SBL227" s="321"/>
      <c r="SBM227" s="321"/>
      <c r="SBN227" s="321"/>
      <c r="SBO227" s="321"/>
      <c r="SBP227" s="321"/>
      <c r="SBQ227" s="321"/>
      <c r="SBR227" s="321"/>
      <c r="SBS227" s="321"/>
      <c r="SBT227" s="321"/>
      <c r="SBU227" s="321"/>
      <c r="SBV227" s="321"/>
      <c r="SBW227" s="84"/>
      <c r="SBX227" s="321"/>
      <c r="SBY227" s="321"/>
      <c r="SBZ227" s="84"/>
      <c r="SCA227" s="85"/>
      <c r="SCB227" s="84"/>
      <c r="SCC227" s="321"/>
      <c r="SCD227" s="321"/>
      <c r="SCE227" s="321"/>
      <c r="SCF227" s="321"/>
      <c r="SCG227" s="321"/>
      <c r="SCH227" s="321"/>
      <c r="SCI227" s="321"/>
      <c r="SCJ227" s="321"/>
      <c r="SCK227" s="321"/>
      <c r="SCL227" s="321"/>
      <c r="SCM227" s="321"/>
      <c r="SCN227" s="321"/>
      <c r="SCO227" s="84"/>
      <c r="SCP227" s="321"/>
      <c r="SCQ227" s="321"/>
      <c r="SCR227" s="84"/>
      <c r="SCS227" s="85"/>
      <c r="SCT227" s="84"/>
      <c r="SCU227" s="321"/>
      <c r="SCV227" s="321"/>
      <c r="SCW227" s="321"/>
      <c r="SCX227" s="321"/>
      <c r="SCY227" s="321"/>
      <c r="SCZ227" s="321"/>
      <c r="SDA227" s="321"/>
      <c r="SDB227" s="321"/>
      <c r="SDC227" s="321"/>
      <c r="SDD227" s="321"/>
      <c r="SDE227" s="321"/>
      <c r="SDF227" s="321"/>
      <c r="SDG227" s="84"/>
      <c r="SDH227" s="321"/>
      <c r="SDI227" s="321"/>
      <c r="SDJ227" s="84"/>
      <c r="SDK227" s="85"/>
      <c r="SDL227" s="84"/>
      <c r="SDM227" s="321"/>
      <c r="SDN227" s="321"/>
      <c r="SDO227" s="321"/>
      <c r="SDP227" s="321"/>
      <c r="SDQ227" s="321"/>
      <c r="SDR227" s="321"/>
      <c r="SDS227" s="321"/>
      <c r="SDT227" s="321"/>
      <c r="SDU227" s="321"/>
      <c r="SDV227" s="321"/>
      <c r="SDW227" s="321"/>
      <c r="SDX227" s="321"/>
      <c r="SDY227" s="84"/>
      <c r="SDZ227" s="321"/>
      <c r="SEA227" s="321"/>
      <c r="SEB227" s="84"/>
      <c r="SEC227" s="85"/>
      <c r="SED227" s="84"/>
      <c r="SEE227" s="321"/>
      <c r="SEF227" s="321"/>
      <c r="SEG227" s="321"/>
      <c r="SEH227" s="321"/>
      <c r="SEI227" s="321"/>
      <c r="SEJ227" s="321"/>
      <c r="SEK227" s="321"/>
      <c r="SEL227" s="321"/>
      <c r="SEM227" s="321"/>
      <c r="SEN227" s="321"/>
      <c r="SEO227" s="321"/>
      <c r="SEP227" s="321"/>
      <c r="SEQ227" s="84"/>
      <c r="SER227" s="321"/>
      <c r="SES227" s="321"/>
      <c r="SET227" s="84"/>
      <c r="SEU227" s="85"/>
      <c r="SEV227" s="84"/>
      <c r="SEW227" s="321"/>
      <c r="SEX227" s="321"/>
      <c r="SEY227" s="321"/>
      <c r="SEZ227" s="321"/>
      <c r="SFA227" s="321"/>
      <c r="SFB227" s="321"/>
      <c r="SFC227" s="321"/>
      <c r="SFD227" s="321"/>
      <c r="SFE227" s="321"/>
      <c r="SFF227" s="321"/>
      <c r="SFG227" s="321"/>
      <c r="SFH227" s="321"/>
      <c r="SFI227" s="84"/>
      <c r="SFJ227" s="321"/>
      <c r="SFK227" s="321"/>
      <c r="SFL227" s="84"/>
      <c r="SFM227" s="85"/>
      <c r="SFN227" s="84"/>
      <c r="SFO227" s="321"/>
      <c r="SFP227" s="321"/>
      <c r="SFQ227" s="321"/>
      <c r="SFR227" s="321"/>
      <c r="SFS227" s="321"/>
      <c r="SFT227" s="321"/>
      <c r="SFU227" s="321"/>
      <c r="SFV227" s="321"/>
      <c r="SFW227" s="321"/>
      <c r="SFX227" s="321"/>
      <c r="SFY227" s="321"/>
      <c r="SFZ227" s="321"/>
      <c r="SGA227" s="84"/>
      <c r="SGB227" s="321"/>
      <c r="SGC227" s="321"/>
      <c r="SGD227" s="84"/>
      <c r="SGE227" s="85"/>
      <c r="SGF227" s="84"/>
      <c r="SGG227" s="321"/>
      <c r="SGH227" s="321"/>
      <c r="SGI227" s="321"/>
      <c r="SGJ227" s="321"/>
      <c r="SGK227" s="321"/>
      <c r="SGL227" s="321"/>
      <c r="SGM227" s="321"/>
      <c r="SGN227" s="321"/>
      <c r="SGO227" s="321"/>
      <c r="SGP227" s="321"/>
      <c r="SGQ227" s="321"/>
      <c r="SGR227" s="321"/>
      <c r="SGS227" s="84"/>
      <c r="SGT227" s="321"/>
      <c r="SGU227" s="321"/>
      <c r="SGV227" s="84"/>
      <c r="SGW227" s="85"/>
      <c r="SGX227" s="84"/>
      <c r="SGY227" s="321"/>
      <c r="SGZ227" s="321"/>
      <c r="SHA227" s="321"/>
      <c r="SHB227" s="321"/>
      <c r="SHC227" s="321"/>
      <c r="SHD227" s="321"/>
      <c r="SHE227" s="321"/>
      <c r="SHF227" s="321"/>
      <c r="SHG227" s="321"/>
      <c r="SHH227" s="321"/>
      <c r="SHI227" s="321"/>
      <c r="SHJ227" s="321"/>
      <c r="SHK227" s="84"/>
      <c r="SHL227" s="321"/>
      <c r="SHM227" s="321"/>
      <c r="SHN227" s="84"/>
      <c r="SHO227" s="85"/>
      <c r="SHP227" s="84"/>
      <c r="SHQ227" s="321"/>
      <c r="SHR227" s="321"/>
      <c r="SHS227" s="321"/>
      <c r="SHT227" s="321"/>
      <c r="SHU227" s="321"/>
      <c r="SHV227" s="321"/>
      <c r="SHW227" s="321"/>
      <c r="SHX227" s="321"/>
      <c r="SHY227" s="321"/>
      <c r="SHZ227" s="321"/>
      <c r="SIA227" s="321"/>
      <c r="SIB227" s="321"/>
      <c r="SIC227" s="84"/>
      <c r="SID227" s="321"/>
      <c r="SIE227" s="321"/>
      <c r="SIF227" s="84"/>
      <c r="SIG227" s="85"/>
      <c r="SIH227" s="84"/>
      <c r="SII227" s="321"/>
      <c r="SIJ227" s="321"/>
      <c r="SIK227" s="321"/>
      <c r="SIL227" s="321"/>
      <c r="SIM227" s="321"/>
      <c r="SIN227" s="321"/>
      <c r="SIO227" s="321"/>
      <c r="SIP227" s="321"/>
      <c r="SIQ227" s="321"/>
      <c r="SIR227" s="321"/>
      <c r="SIS227" s="321"/>
      <c r="SIT227" s="321"/>
      <c r="SIU227" s="84"/>
      <c r="SIV227" s="321"/>
      <c r="SIW227" s="321"/>
      <c r="SIX227" s="84"/>
      <c r="SIY227" s="85"/>
      <c r="SIZ227" s="84"/>
      <c r="SJA227" s="321"/>
      <c r="SJB227" s="321"/>
      <c r="SJC227" s="321"/>
      <c r="SJD227" s="321"/>
      <c r="SJE227" s="321"/>
      <c r="SJF227" s="321"/>
      <c r="SJG227" s="321"/>
      <c r="SJH227" s="321"/>
      <c r="SJI227" s="321"/>
      <c r="SJJ227" s="321"/>
      <c r="SJK227" s="321"/>
      <c r="SJL227" s="321"/>
      <c r="SJM227" s="84"/>
      <c r="SJN227" s="321"/>
      <c r="SJO227" s="321"/>
      <c r="SJP227" s="84"/>
      <c r="SJQ227" s="85"/>
      <c r="SJR227" s="84"/>
      <c r="SJS227" s="321"/>
      <c r="SJT227" s="321"/>
      <c r="SJU227" s="321"/>
      <c r="SJV227" s="321"/>
      <c r="SJW227" s="321"/>
      <c r="SJX227" s="321"/>
      <c r="SJY227" s="321"/>
      <c r="SJZ227" s="321"/>
      <c r="SKA227" s="321"/>
      <c r="SKB227" s="321"/>
      <c r="SKC227" s="321"/>
      <c r="SKD227" s="321"/>
      <c r="SKE227" s="84"/>
      <c r="SKF227" s="321"/>
      <c r="SKG227" s="321"/>
      <c r="SKH227" s="84"/>
      <c r="SKI227" s="85"/>
      <c r="SKJ227" s="84"/>
      <c r="SKK227" s="321"/>
      <c r="SKL227" s="321"/>
      <c r="SKM227" s="321"/>
      <c r="SKN227" s="321"/>
      <c r="SKO227" s="321"/>
      <c r="SKP227" s="321"/>
      <c r="SKQ227" s="321"/>
      <c r="SKR227" s="321"/>
      <c r="SKS227" s="321"/>
      <c r="SKT227" s="321"/>
      <c r="SKU227" s="321"/>
      <c r="SKV227" s="321"/>
      <c r="SKW227" s="84"/>
      <c r="SKX227" s="321"/>
      <c r="SKY227" s="321"/>
      <c r="SKZ227" s="84"/>
      <c r="SLA227" s="85"/>
      <c r="SLB227" s="84"/>
      <c r="SLC227" s="321"/>
      <c r="SLD227" s="321"/>
      <c r="SLE227" s="321"/>
      <c r="SLF227" s="321"/>
      <c r="SLG227" s="321"/>
      <c r="SLH227" s="321"/>
      <c r="SLI227" s="321"/>
      <c r="SLJ227" s="321"/>
      <c r="SLK227" s="321"/>
      <c r="SLL227" s="321"/>
      <c r="SLM227" s="321"/>
      <c r="SLN227" s="321"/>
      <c r="SLO227" s="84"/>
      <c r="SLP227" s="321"/>
      <c r="SLQ227" s="321"/>
      <c r="SLR227" s="84"/>
      <c r="SLS227" s="85"/>
      <c r="SLT227" s="84"/>
      <c r="SLU227" s="321"/>
      <c r="SLV227" s="321"/>
      <c r="SLW227" s="321"/>
      <c r="SLX227" s="321"/>
      <c r="SLY227" s="321"/>
      <c r="SLZ227" s="321"/>
      <c r="SMA227" s="321"/>
      <c r="SMB227" s="321"/>
      <c r="SMC227" s="321"/>
      <c r="SMD227" s="321"/>
      <c r="SME227" s="321"/>
      <c r="SMF227" s="321"/>
      <c r="SMG227" s="84"/>
      <c r="SMH227" s="321"/>
      <c r="SMI227" s="321"/>
      <c r="SMJ227" s="84"/>
      <c r="SMK227" s="85"/>
      <c r="SML227" s="84"/>
      <c r="SMM227" s="321"/>
      <c r="SMN227" s="321"/>
      <c r="SMO227" s="321"/>
      <c r="SMP227" s="321"/>
      <c r="SMQ227" s="321"/>
      <c r="SMR227" s="321"/>
      <c r="SMS227" s="321"/>
      <c r="SMT227" s="321"/>
      <c r="SMU227" s="321"/>
      <c r="SMV227" s="321"/>
      <c r="SMW227" s="321"/>
      <c r="SMX227" s="321"/>
      <c r="SMY227" s="84"/>
      <c r="SMZ227" s="321"/>
      <c r="SNA227" s="321"/>
      <c r="SNB227" s="84"/>
      <c r="SNC227" s="85"/>
      <c r="SND227" s="84"/>
      <c r="SNE227" s="321"/>
      <c r="SNF227" s="321"/>
      <c r="SNG227" s="321"/>
      <c r="SNH227" s="321"/>
      <c r="SNI227" s="321"/>
      <c r="SNJ227" s="321"/>
      <c r="SNK227" s="321"/>
      <c r="SNL227" s="321"/>
      <c r="SNM227" s="321"/>
      <c r="SNN227" s="321"/>
      <c r="SNO227" s="321"/>
      <c r="SNP227" s="321"/>
      <c r="SNQ227" s="84"/>
      <c r="SNR227" s="321"/>
      <c r="SNS227" s="321"/>
      <c r="SNT227" s="84"/>
      <c r="SNU227" s="85"/>
      <c r="SNV227" s="84"/>
      <c r="SNW227" s="321"/>
      <c r="SNX227" s="321"/>
      <c r="SNY227" s="321"/>
      <c r="SNZ227" s="321"/>
      <c r="SOA227" s="321"/>
      <c r="SOB227" s="321"/>
      <c r="SOC227" s="321"/>
      <c r="SOD227" s="321"/>
      <c r="SOE227" s="321"/>
      <c r="SOF227" s="321"/>
      <c r="SOG227" s="321"/>
      <c r="SOH227" s="321"/>
      <c r="SOI227" s="84"/>
      <c r="SOJ227" s="321"/>
      <c r="SOK227" s="321"/>
      <c r="SOL227" s="84"/>
      <c r="SOM227" s="85"/>
      <c r="SON227" s="84"/>
      <c r="SOO227" s="321"/>
      <c r="SOP227" s="321"/>
      <c r="SOQ227" s="321"/>
      <c r="SOR227" s="321"/>
      <c r="SOS227" s="321"/>
      <c r="SOT227" s="321"/>
      <c r="SOU227" s="321"/>
      <c r="SOV227" s="321"/>
      <c r="SOW227" s="321"/>
      <c r="SOX227" s="321"/>
      <c r="SOY227" s="321"/>
      <c r="SOZ227" s="321"/>
      <c r="SPA227" s="84"/>
      <c r="SPB227" s="321"/>
      <c r="SPC227" s="321"/>
      <c r="SPD227" s="84"/>
      <c r="SPE227" s="85"/>
      <c r="SPF227" s="84"/>
      <c r="SPG227" s="321"/>
      <c r="SPH227" s="321"/>
      <c r="SPI227" s="321"/>
      <c r="SPJ227" s="321"/>
      <c r="SPK227" s="321"/>
      <c r="SPL227" s="321"/>
      <c r="SPM227" s="321"/>
      <c r="SPN227" s="321"/>
      <c r="SPO227" s="321"/>
      <c r="SPP227" s="321"/>
      <c r="SPQ227" s="321"/>
      <c r="SPR227" s="321"/>
      <c r="SPS227" s="84"/>
      <c r="SPT227" s="321"/>
      <c r="SPU227" s="321"/>
      <c r="SPV227" s="84"/>
      <c r="SPW227" s="85"/>
      <c r="SPX227" s="84"/>
      <c r="SPY227" s="321"/>
      <c r="SPZ227" s="321"/>
      <c r="SQA227" s="321"/>
      <c r="SQB227" s="321"/>
      <c r="SQC227" s="321"/>
      <c r="SQD227" s="321"/>
      <c r="SQE227" s="321"/>
      <c r="SQF227" s="321"/>
      <c r="SQG227" s="321"/>
      <c r="SQH227" s="321"/>
      <c r="SQI227" s="321"/>
      <c r="SQJ227" s="321"/>
      <c r="SQK227" s="84"/>
      <c r="SQL227" s="321"/>
      <c r="SQM227" s="321"/>
      <c r="SQN227" s="84"/>
      <c r="SQO227" s="85"/>
      <c r="SQP227" s="84"/>
      <c r="SQQ227" s="321"/>
      <c r="SQR227" s="321"/>
      <c r="SQS227" s="321"/>
      <c r="SQT227" s="321"/>
      <c r="SQU227" s="321"/>
      <c r="SQV227" s="321"/>
      <c r="SQW227" s="321"/>
      <c r="SQX227" s="321"/>
      <c r="SQY227" s="321"/>
      <c r="SQZ227" s="321"/>
      <c r="SRA227" s="321"/>
      <c r="SRB227" s="321"/>
      <c r="SRC227" s="84"/>
      <c r="SRD227" s="321"/>
      <c r="SRE227" s="321"/>
      <c r="SRF227" s="84"/>
      <c r="SRG227" s="85"/>
      <c r="SRH227" s="84"/>
      <c r="SRI227" s="321"/>
      <c r="SRJ227" s="321"/>
      <c r="SRK227" s="321"/>
      <c r="SRL227" s="321"/>
      <c r="SRM227" s="321"/>
      <c r="SRN227" s="321"/>
      <c r="SRO227" s="321"/>
      <c r="SRP227" s="321"/>
      <c r="SRQ227" s="321"/>
      <c r="SRR227" s="321"/>
      <c r="SRS227" s="321"/>
      <c r="SRT227" s="321"/>
      <c r="SRU227" s="84"/>
      <c r="SRV227" s="321"/>
      <c r="SRW227" s="321"/>
      <c r="SRX227" s="84"/>
      <c r="SRY227" s="85"/>
      <c r="SRZ227" s="84"/>
      <c r="SSA227" s="321"/>
      <c r="SSB227" s="321"/>
      <c r="SSC227" s="321"/>
      <c r="SSD227" s="321"/>
      <c r="SSE227" s="321"/>
      <c r="SSF227" s="321"/>
      <c r="SSG227" s="321"/>
      <c r="SSH227" s="321"/>
      <c r="SSI227" s="321"/>
      <c r="SSJ227" s="321"/>
      <c r="SSK227" s="321"/>
      <c r="SSL227" s="321"/>
      <c r="SSM227" s="84"/>
      <c r="SSN227" s="321"/>
      <c r="SSO227" s="321"/>
      <c r="SSP227" s="84"/>
      <c r="SSQ227" s="85"/>
      <c r="SSR227" s="84"/>
      <c r="SSS227" s="321"/>
      <c r="SST227" s="321"/>
      <c r="SSU227" s="321"/>
      <c r="SSV227" s="321"/>
      <c r="SSW227" s="321"/>
      <c r="SSX227" s="321"/>
      <c r="SSY227" s="321"/>
      <c r="SSZ227" s="321"/>
      <c r="STA227" s="321"/>
      <c r="STB227" s="321"/>
      <c r="STC227" s="321"/>
      <c r="STD227" s="321"/>
      <c r="STE227" s="84"/>
      <c r="STF227" s="321"/>
      <c r="STG227" s="321"/>
      <c r="STH227" s="84"/>
      <c r="STI227" s="85"/>
      <c r="STJ227" s="84"/>
      <c r="STK227" s="321"/>
      <c r="STL227" s="321"/>
      <c r="STM227" s="321"/>
      <c r="STN227" s="321"/>
      <c r="STO227" s="321"/>
      <c r="STP227" s="321"/>
      <c r="STQ227" s="321"/>
      <c r="STR227" s="321"/>
      <c r="STS227" s="321"/>
      <c r="STT227" s="321"/>
      <c r="STU227" s="321"/>
      <c r="STV227" s="321"/>
      <c r="STW227" s="84"/>
      <c r="STX227" s="321"/>
      <c r="STY227" s="321"/>
      <c r="STZ227" s="84"/>
      <c r="SUA227" s="85"/>
      <c r="SUB227" s="84"/>
      <c r="SUC227" s="321"/>
      <c r="SUD227" s="321"/>
      <c r="SUE227" s="321"/>
      <c r="SUF227" s="321"/>
      <c r="SUG227" s="321"/>
      <c r="SUH227" s="321"/>
      <c r="SUI227" s="321"/>
      <c r="SUJ227" s="321"/>
      <c r="SUK227" s="321"/>
      <c r="SUL227" s="321"/>
      <c r="SUM227" s="321"/>
      <c r="SUN227" s="321"/>
      <c r="SUO227" s="84"/>
      <c r="SUP227" s="321"/>
      <c r="SUQ227" s="321"/>
      <c r="SUR227" s="84"/>
      <c r="SUS227" s="85"/>
      <c r="SUT227" s="84"/>
      <c r="SUU227" s="321"/>
      <c r="SUV227" s="321"/>
      <c r="SUW227" s="321"/>
      <c r="SUX227" s="321"/>
      <c r="SUY227" s="321"/>
      <c r="SUZ227" s="321"/>
      <c r="SVA227" s="321"/>
      <c r="SVB227" s="321"/>
      <c r="SVC227" s="321"/>
      <c r="SVD227" s="321"/>
      <c r="SVE227" s="321"/>
      <c r="SVF227" s="321"/>
      <c r="SVG227" s="84"/>
      <c r="SVH227" s="321"/>
      <c r="SVI227" s="321"/>
      <c r="SVJ227" s="84"/>
      <c r="SVK227" s="85"/>
      <c r="SVL227" s="84"/>
      <c r="SVM227" s="321"/>
      <c r="SVN227" s="321"/>
      <c r="SVO227" s="321"/>
      <c r="SVP227" s="321"/>
      <c r="SVQ227" s="321"/>
      <c r="SVR227" s="321"/>
      <c r="SVS227" s="321"/>
      <c r="SVT227" s="321"/>
      <c r="SVU227" s="321"/>
      <c r="SVV227" s="321"/>
      <c r="SVW227" s="321"/>
      <c r="SVX227" s="321"/>
      <c r="SVY227" s="84"/>
      <c r="SVZ227" s="321"/>
      <c r="SWA227" s="321"/>
      <c r="SWB227" s="84"/>
      <c r="SWC227" s="85"/>
      <c r="SWD227" s="84"/>
      <c r="SWE227" s="321"/>
      <c r="SWF227" s="321"/>
      <c r="SWG227" s="321"/>
      <c r="SWH227" s="321"/>
      <c r="SWI227" s="321"/>
      <c r="SWJ227" s="321"/>
      <c r="SWK227" s="321"/>
      <c r="SWL227" s="321"/>
      <c r="SWM227" s="321"/>
      <c r="SWN227" s="321"/>
      <c r="SWO227" s="321"/>
      <c r="SWP227" s="321"/>
      <c r="SWQ227" s="84"/>
      <c r="SWR227" s="321"/>
      <c r="SWS227" s="321"/>
      <c r="SWT227" s="84"/>
      <c r="SWU227" s="85"/>
      <c r="SWV227" s="84"/>
      <c r="SWW227" s="321"/>
      <c r="SWX227" s="321"/>
      <c r="SWY227" s="321"/>
      <c r="SWZ227" s="321"/>
      <c r="SXA227" s="321"/>
      <c r="SXB227" s="321"/>
      <c r="SXC227" s="321"/>
      <c r="SXD227" s="321"/>
      <c r="SXE227" s="321"/>
      <c r="SXF227" s="321"/>
      <c r="SXG227" s="321"/>
      <c r="SXH227" s="321"/>
      <c r="SXI227" s="84"/>
      <c r="SXJ227" s="321"/>
      <c r="SXK227" s="321"/>
      <c r="SXL227" s="84"/>
      <c r="SXM227" s="85"/>
      <c r="SXN227" s="84"/>
      <c r="SXO227" s="321"/>
      <c r="SXP227" s="321"/>
      <c r="SXQ227" s="321"/>
      <c r="SXR227" s="321"/>
      <c r="SXS227" s="321"/>
      <c r="SXT227" s="321"/>
      <c r="SXU227" s="321"/>
      <c r="SXV227" s="321"/>
      <c r="SXW227" s="321"/>
      <c r="SXX227" s="321"/>
      <c r="SXY227" s="321"/>
      <c r="SXZ227" s="321"/>
      <c r="SYA227" s="84"/>
      <c r="SYB227" s="321"/>
      <c r="SYC227" s="321"/>
      <c r="SYD227" s="84"/>
      <c r="SYE227" s="85"/>
      <c r="SYF227" s="84"/>
      <c r="SYG227" s="321"/>
      <c r="SYH227" s="321"/>
      <c r="SYI227" s="321"/>
      <c r="SYJ227" s="321"/>
      <c r="SYK227" s="321"/>
      <c r="SYL227" s="321"/>
      <c r="SYM227" s="321"/>
      <c r="SYN227" s="321"/>
      <c r="SYO227" s="321"/>
      <c r="SYP227" s="321"/>
      <c r="SYQ227" s="321"/>
      <c r="SYR227" s="321"/>
      <c r="SYS227" s="84"/>
      <c r="SYT227" s="321"/>
      <c r="SYU227" s="321"/>
      <c r="SYV227" s="84"/>
      <c r="SYW227" s="85"/>
      <c r="SYX227" s="84"/>
      <c r="SYY227" s="321"/>
      <c r="SYZ227" s="321"/>
      <c r="SZA227" s="321"/>
      <c r="SZB227" s="321"/>
      <c r="SZC227" s="321"/>
      <c r="SZD227" s="321"/>
      <c r="SZE227" s="321"/>
      <c r="SZF227" s="321"/>
      <c r="SZG227" s="321"/>
      <c r="SZH227" s="321"/>
      <c r="SZI227" s="321"/>
      <c r="SZJ227" s="321"/>
      <c r="SZK227" s="84"/>
      <c r="SZL227" s="321"/>
      <c r="SZM227" s="321"/>
      <c r="SZN227" s="84"/>
      <c r="SZO227" s="85"/>
      <c r="SZP227" s="84"/>
      <c r="SZQ227" s="321"/>
      <c r="SZR227" s="321"/>
      <c r="SZS227" s="321"/>
      <c r="SZT227" s="321"/>
      <c r="SZU227" s="321"/>
      <c r="SZV227" s="321"/>
      <c r="SZW227" s="321"/>
      <c r="SZX227" s="321"/>
      <c r="SZY227" s="321"/>
      <c r="SZZ227" s="321"/>
      <c r="TAA227" s="321"/>
      <c r="TAB227" s="321"/>
      <c r="TAC227" s="84"/>
      <c r="TAD227" s="321"/>
      <c r="TAE227" s="321"/>
      <c r="TAF227" s="84"/>
      <c r="TAG227" s="85"/>
      <c r="TAH227" s="84"/>
      <c r="TAI227" s="321"/>
      <c r="TAJ227" s="321"/>
      <c r="TAK227" s="321"/>
      <c r="TAL227" s="321"/>
      <c r="TAM227" s="321"/>
      <c r="TAN227" s="321"/>
      <c r="TAO227" s="321"/>
      <c r="TAP227" s="321"/>
      <c r="TAQ227" s="321"/>
      <c r="TAR227" s="321"/>
      <c r="TAS227" s="321"/>
      <c r="TAT227" s="321"/>
      <c r="TAU227" s="84"/>
      <c r="TAV227" s="321"/>
      <c r="TAW227" s="321"/>
      <c r="TAX227" s="84"/>
      <c r="TAY227" s="85"/>
      <c r="TAZ227" s="84"/>
      <c r="TBA227" s="321"/>
      <c r="TBB227" s="321"/>
      <c r="TBC227" s="321"/>
      <c r="TBD227" s="321"/>
      <c r="TBE227" s="321"/>
      <c r="TBF227" s="321"/>
      <c r="TBG227" s="321"/>
      <c r="TBH227" s="321"/>
      <c r="TBI227" s="321"/>
      <c r="TBJ227" s="321"/>
      <c r="TBK227" s="321"/>
      <c r="TBL227" s="321"/>
      <c r="TBM227" s="84"/>
      <c r="TBN227" s="321"/>
      <c r="TBO227" s="321"/>
      <c r="TBP227" s="84"/>
      <c r="TBQ227" s="85"/>
      <c r="TBR227" s="84"/>
      <c r="TBS227" s="321"/>
      <c r="TBT227" s="321"/>
      <c r="TBU227" s="321"/>
      <c r="TBV227" s="321"/>
      <c r="TBW227" s="321"/>
      <c r="TBX227" s="321"/>
      <c r="TBY227" s="321"/>
      <c r="TBZ227" s="321"/>
      <c r="TCA227" s="321"/>
      <c r="TCB227" s="321"/>
      <c r="TCC227" s="321"/>
      <c r="TCD227" s="321"/>
      <c r="TCE227" s="84"/>
      <c r="TCF227" s="321"/>
      <c r="TCG227" s="321"/>
      <c r="TCH227" s="84"/>
      <c r="TCI227" s="85"/>
      <c r="TCJ227" s="84"/>
      <c r="TCK227" s="321"/>
      <c r="TCL227" s="321"/>
      <c r="TCM227" s="321"/>
      <c r="TCN227" s="321"/>
      <c r="TCO227" s="321"/>
      <c r="TCP227" s="321"/>
      <c r="TCQ227" s="321"/>
      <c r="TCR227" s="321"/>
      <c r="TCS227" s="321"/>
      <c r="TCT227" s="321"/>
      <c r="TCU227" s="321"/>
      <c r="TCV227" s="321"/>
      <c r="TCW227" s="84"/>
      <c r="TCX227" s="321"/>
      <c r="TCY227" s="321"/>
      <c r="TCZ227" s="84"/>
      <c r="TDA227" s="85"/>
      <c r="TDB227" s="84"/>
      <c r="TDC227" s="321"/>
      <c r="TDD227" s="321"/>
      <c r="TDE227" s="321"/>
      <c r="TDF227" s="321"/>
      <c r="TDG227" s="321"/>
      <c r="TDH227" s="321"/>
      <c r="TDI227" s="321"/>
      <c r="TDJ227" s="321"/>
      <c r="TDK227" s="321"/>
      <c r="TDL227" s="321"/>
      <c r="TDM227" s="321"/>
      <c r="TDN227" s="321"/>
      <c r="TDO227" s="84"/>
      <c r="TDP227" s="321"/>
      <c r="TDQ227" s="321"/>
      <c r="TDR227" s="84"/>
      <c r="TDS227" s="85"/>
      <c r="TDT227" s="84"/>
      <c r="TDU227" s="321"/>
      <c r="TDV227" s="321"/>
      <c r="TDW227" s="321"/>
      <c r="TDX227" s="321"/>
      <c r="TDY227" s="321"/>
      <c r="TDZ227" s="321"/>
      <c r="TEA227" s="321"/>
      <c r="TEB227" s="321"/>
      <c r="TEC227" s="321"/>
      <c r="TED227" s="321"/>
      <c r="TEE227" s="321"/>
      <c r="TEF227" s="321"/>
      <c r="TEG227" s="84"/>
      <c r="TEH227" s="321"/>
      <c r="TEI227" s="321"/>
      <c r="TEJ227" s="84"/>
      <c r="TEK227" s="85"/>
      <c r="TEL227" s="84"/>
      <c r="TEM227" s="321"/>
      <c r="TEN227" s="321"/>
      <c r="TEO227" s="321"/>
      <c r="TEP227" s="321"/>
      <c r="TEQ227" s="321"/>
      <c r="TER227" s="321"/>
      <c r="TES227" s="321"/>
      <c r="TET227" s="321"/>
      <c r="TEU227" s="321"/>
      <c r="TEV227" s="321"/>
      <c r="TEW227" s="321"/>
      <c r="TEX227" s="321"/>
      <c r="TEY227" s="84"/>
      <c r="TEZ227" s="321"/>
      <c r="TFA227" s="321"/>
      <c r="TFB227" s="84"/>
      <c r="TFC227" s="85"/>
      <c r="TFD227" s="84"/>
      <c r="TFE227" s="321"/>
      <c r="TFF227" s="321"/>
      <c r="TFG227" s="321"/>
      <c r="TFH227" s="321"/>
      <c r="TFI227" s="321"/>
      <c r="TFJ227" s="321"/>
      <c r="TFK227" s="321"/>
      <c r="TFL227" s="321"/>
      <c r="TFM227" s="321"/>
      <c r="TFN227" s="321"/>
      <c r="TFO227" s="321"/>
      <c r="TFP227" s="321"/>
      <c r="TFQ227" s="84"/>
      <c r="TFR227" s="321"/>
      <c r="TFS227" s="321"/>
      <c r="TFT227" s="84"/>
      <c r="TFU227" s="85"/>
      <c r="TFV227" s="84"/>
      <c r="TFW227" s="321"/>
      <c r="TFX227" s="321"/>
      <c r="TFY227" s="321"/>
      <c r="TFZ227" s="321"/>
      <c r="TGA227" s="321"/>
      <c r="TGB227" s="321"/>
      <c r="TGC227" s="321"/>
      <c r="TGD227" s="321"/>
      <c r="TGE227" s="321"/>
      <c r="TGF227" s="321"/>
      <c r="TGG227" s="321"/>
      <c r="TGH227" s="321"/>
      <c r="TGI227" s="84"/>
      <c r="TGJ227" s="321"/>
      <c r="TGK227" s="321"/>
      <c r="TGL227" s="84"/>
      <c r="TGM227" s="85"/>
      <c r="TGN227" s="84"/>
      <c r="TGO227" s="321"/>
      <c r="TGP227" s="321"/>
      <c r="TGQ227" s="321"/>
      <c r="TGR227" s="321"/>
      <c r="TGS227" s="321"/>
      <c r="TGT227" s="321"/>
      <c r="TGU227" s="321"/>
      <c r="TGV227" s="321"/>
      <c r="TGW227" s="321"/>
      <c r="TGX227" s="321"/>
      <c r="TGY227" s="321"/>
      <c r="TGZ227" s="321"/>
      <c r="THA227" s="84"/>
      <c r="THB227" s="321"/>
      <c r="THC227" s="321"/>
      <c r="THD227" s="84"/>
      <c r="THE227" s="85"/>
      <c r="THF227" s="84"/>
      <c r="THG227" s="321"/>
      <c r="THH227" s="321"/>
      <c r="THI227" s="321"/>
      <c r="THJ227" s="321"/>
      <c r="THK227" s="321"/>
      <c r="THL227" s="321"/>
      <c r="THM227" s="321"/>
      <c r="THN227" s="321"/>
      <c r="THO227" s="321"/>
      <c r="THP227" s="321"/>
      <c r="THQ227" s="321"/>
      <c r="THR227" s="321"/>
      <c r="THS227" s="84"/>
      <c r="THT227" s="321"/>
      <c r="THU227" s="321"/>
      <c r="THV227" s="84"/>
      <c r="THW227" s="85"/>
      <c r="THX227" s="84"/>
      <c r="THY227" s="321"/>
      <c r="THZ227" s="321"/>
      <c r="TIA227" s="321"/>
      <c r="TIB227" s="321"/>
      <c r="TIC227" s="321"/>
      <c r="TID227" s="321"/>
      <c r="TIE227" s="321"/>
      <c r="TIF227" s="321"/>
      <c r="TIG227" s="321"/>
      <c r="TIH227" s="321"/>
      <c r="TII227" s="321"/>
      <c r="TIJ227" s="321"/>
      <c r="TIK227" s="84"/>
      <c r="TIL227" s="321"/>
      <c r="TIM227" s="321"/>
      <c r="TIN227" s="84"/>
      <c r="TIO227" s="85"/>
      <c r="TIP227" s="84"/>
      <c r="TIQ227" s="321"/>
      <c r="TIR227" s="321"/>
      <c r="TIS227" s="321"/>
      <c r="TIT227" s="321"/>
      <c r="TIU227" s="321"/>
      <c r="TIV227" s="321"/>
      <c r="TIW227" s="321"/>
      <c r="TIX227" s="321"/>
      <c r="TIY227" s="321"/>
      <c r="TIZ227" s="321"/>
      <c r="TJA227" s="321"/>
      <c r="TJB227" s="321"/>
      <c r="TJC227" s="84"/>
      <c r="TJD227" s="321"/>
      <c r="TJE227" s="321"/>
      <c r="TJF227" s="84"/>
      <c r="TJG227" s="85"/>
      <c r="TJH227" s="84"/>
      <c r="TJI227" s="321"/>
      <c r="TJJ227" s="321"/>
      <c r="TJK227" s="321"/>
      <c r="TJL227" s="321"/>
      <c r="TJM227" s="321"/>
      <c r="TJN227" s="321"/>
      <c r="TJO227" s="321"/>
      <c r="TJP227" s="321"/>
      <c r="TJQ227" s="321"/>
      <c r="TJR227" s="321"/>
      <c r="TJS227" s="321"/>
      <c r="TJT227" s="321"/>
      <c r="TJU227" s="84"/>
      <c r="TJV227" s="321"/>
      <c r="TJW227" s="321"/>
      <c r="TJX227" s="84"/>
      <c r="TJY227" s="85"/>
      <c r="TJZ227" s="84"/>
      <c r="TKA227" s="321"/>
      <c r="TKB227" s="321"/>
      <c r="TKC227" s="321"/>
      <c r="TKD227" s="321"/>
      <c r="TKE227" s="321"/>
      <c r="TKF227" s="321"/>
      <c r="TKG227" s="321"/>
      <c r="TKH227" s="321"/>
      <c r="TKI227" s="321"/>
      <c r="TKJ227" s="321"/>
      <c r="TKK227" s="321"/>
      <c r="TKL227" s="321"/>
      <c r="TKM227" s="84"/>
      <c r="TKN227" s="321"/>
      <c r="TKO227" s="321"/>
      <c r="TKP227" s="84"/>
      <c r="TKQ227" s="85"/>
      <c r="TKR227" s="84"/>
      <c r="TKS227" s="321"/>
      <c r="TKT227" s="321"/>
      <c r="TKU227" s="321"/>
      <c r="TKV227" s="321"/>
      <c r="TKW227" s="321"/>
      <c r="TKX227" s="321"/>
      <c r="TKY227" s="321"/>
      <c r="TKZ227" s="321"/>
      <c r="TLA227" s="321"/>
      <c r="TLB227" s="321"/>
      <c r="TLC227" s="321"/>
      <c r="TLD227" s="321"/>
      <c r="TLE227" s="84"/>
      <c r="TLF227" s="321"/>
      <c r="TLG227" s="321"/>
      <c r="TLH227" s="84"/>
      <c r="TLI227" s="85"/>
      <c r="TLJ227" s="84"/>
      <c r="TLK227" s="321"/>
      <c r="TLL227" s="321"/>
      <c r="TLM227" s="321"/>
      <c r="TLN227" s="321"/>
      <c r="TLO227" s="321"/>
      <c r="TLP227" s="321"/>
      <c r="TLQ227" s="321"/>
      <c r="TLR227" s="321"/>
      <c r="TLS227" s="321"/>
      <c r="TLT227" s="321"/>
      <c r="TLU227" s="321"/>
      <c r="TLV227" s="321"/>
      <c r="TLW227" s="84"/>
      <c r="TLX227" s="321"/>
      <c r="TLY227" s="321"/>
      <c r="TLZ227" s="84"/>
      <c r="TMA227" s="85"/>
      <c r="TMB227" s="84"/>
      <c r="TMC227" s="321"/>
      <c r="TMD227" s="321"/>
      <c r="TME227" s="321"/>
      <c r="TMF227" s="321"/>
      <c r="TMG227" s="321"/>
      <c r="TMH227" s="321"/>
      <c r="TMI227" s="321"/>
      <c r="TMJ227" s="321"/>
      <c r="TMK227" s="321"/>
      <c r="TML227" s="321"/>
      <c r="TMM227" s="321"/>
      <c r="TMN227" s="321"/>
      <c r="TMO227" s="84"/>
      <c r="TMP227" s="321"/>
      <c r="TMQ227" s="321"/>
      <c r="TMR227" s="84"/>
      <c r="TMS227" s="85"/>
      <c r="TMT227" s="84"/>
      <c r="TMU227" s="321"/>
      <c r="TMV227" s="321"/>
      <c r="TMW227" s="321"/>
      <c r="TMX227" s="321"/>
      <c r="TMY227" s="321"/>
      <c r="TMZ227" s="321"/>
      <c r="TNA227" s="321"/>
      <c r="TNB227" s="321"/>
      <c r="TNC227" s="321"/>
      <c r="TND227" s="321"/>
      <c r="TNE227" s="321"/>
      <c r="TNF227" s="321"/>
      <c r="TNG227" s="84"/>
      <c r="TNH227" s="321"/>
      <c r="TNI227" s="321"/>
      <c r="TNJ227" s="84"/>
      <c r="TNK227" s="85"/>
      <c r="TNL227" s="84"/>
      <c r="TNM227" s="321"/>
      <c r="TNN227" s="321"/>
      <c r="TNO227" s="321"/>
      <c r="TNP227" s="321"/>
      <c r="TNQ227" s="321"/>
      <c r="TNR227" s="321"/>
      <c r="TNS227" s="321"/>
      <c r="TNT227" s="321"/>
      <c r="TNU227" s="321"/>
      <c r="TNV227" s="321"/>
      <c r="TNW227" s="321"/>
      <c r="TNX227" s="321"/>
      <c r="TNY227" s="84"/>
      <c r="TNZ227" s="321"/>
      <c r="TOA227" s="321"/>
      <c r="TOB227" s="84"/>
      <c r="TOC227" s="85"/>
      <c r="TOD227" s="84"/>
      <c r="TOE227" s="321"/>
      <c r="TOF227" s="321"/>
      <c r="TOG227" s="321"/>
      <c r="TOH227" s="321"/>
      <c r="TOI227" s="321"/>
      <c r="TOJ227" s="321"/>
      <c r="TOK227" s="321"/>
      <c r="TOL227" s="321"/>
      <c r="TOM227" s="321"/>
      <c r="TON227" s="321"/>
      <c r="TOO227" s="321"/>
      <c r="TOP227" s="321"/>
      <c r="TOQ227" s="84"/>
      <c r="TOR227" s="321"/>
      <c r="TOS227" s="321"/>
      <c r="TOT227" s="84"/>
      <c r="TOU227" s="85"/>
      <c r="TOV227" s="84"/>
      <c r="TOW227" s="321"/>
      <c r="TOX227" s="321"/>
      <c r="TOY227" s="321"/>
      <c r="TOZ227" s="321"/>
      <c r="TPA227" s="321"/>
      <c r="TPB227" s="321"/>
      <c r="TPC227" s="321"/>
      <c r="TPD227" s="321"/>
      <c r="TPE227" s="321"/>
      <c r="TPF227" s="321"/>
      <c r="TPG227" s="321"/>
      <c r="TPH227" s="321"/>
      <c r="TPI227" s="84"/>
      <c r="TPJ227" s="321"/>
      <c r="TPK227" s="321"/>
      <c r="TPL227" s="84"/>
      <c r="TPM227" s="85"/>
      <c r="TPN227" s="84"/>
      <c r="TPO227" s="321"/>
      <c r="TPP227" s="321"/>
      <c r="TPQ227" s="321"/>
      <c r="TPR227" s="321"/>
      <c r="TPS227" s="321"/>
      <c r="TPT227" s="321"/>
      <c r="TPU227" s="321"/>
      <c r="TPV227" s="321"/>
      <c r="TPW227" s="321"/>
      <c r="TPX227" s="321"/>
      <c r="TPY227" s="321"/>
      <c r="TPZ227" s="321"/>
      <c r="TQA227" s="84"/>
      <c r="TQB227" s="321"/>
      <c r="TQC227" s="321"/>
      <c r="TQD227" s="84"/>
      <c r="TQE227" s="85"/>
      <c r="TQF227" s="84"/>
      <c r="TQG227" s="321"/>
      <c r="TQH227" s="321"/>
      <c r="TQI227" s="321"/>
      <c r="TQJ227" s="321"/>
      <c r="TQK227" s="321"/>
      <c r="TQL227" s="321"/>
      <c r="TQM227" s="321"/>
      <c r="TQN227" s="321"/>
      <c r="TQO227" s="321"/>
      <c r="TQP227" s="321"/>
      <c r="TQQ227" s="321"/>
      <c r="TQR227" s="321"/>
      <c r="TQS227" s="84"/>
      <c r="TQT227" s="321"/>
      <c r="TQU227" s="321"/>
      <c r="TQV227" s="84"/>
      <c r="TQW227" s="85"/>
      <c r="TQX227" s="84"/>
      <c r="TQY227" s="321"/>
      <c r="TQZ227" s="321"/>
      <c r="TRA227" s="321"/>
      <c r="TRB227" s="321"/>
      <c r="TRC227" s="321"/>
      <c r="TRD227" s="321"/>
      <c r="TRE227" s="321"/>
      <c r="TRF227" s="321"/>
      <c r="TRG227" s="321"/>
      <c r="TRH227" s="321"/>
      <c r="TRI227" s="321"/>
      <c r="TRJ227" s="321"/>
      <c r="TRK227" s="84"/>
      <c r="TRL227" s="321"/>
      <c r="TRM227" s="321"/>
      <c r="TRN227" s="84"/>
      <c r="TRO227" s="85"/>
      <c r="TRP227" s="84"/>
      <c r="TRQ227" s="321"/>
      <c r="TRR227" s="321"/>
      <c r="TRS227" s="321"/>
      <c r="TRT227" s="321"/>
      <c r="TRU227" s="321"/>
      <c r="TRV227" s="321"/>
      <c r="TRW227" s="321"/>
      <c r="TRX227" s="321"/>
      <c r="TRY227" s="321"/>
      <c r="TRZ227" s="321"/>
      <c r="TSA227" s="321"/>
      <c r="TSB227" s="321"/>
      <c r="TSC227" s="84"/>
      <c r="TSD227" s="321"/>
      <c r="TSE227" s="321"/>
      <c r="TSF227" s="84"/>
      <c r="TSG227" s="85"/>
      <c r="TSH227" s="84"/>
      <c r="TSI227" s="321"/>
      <c r="TSJ227" s="321"/>
      <c r="TSK227" s="321"/>
      <c r="TSL227" s="321"/>
      <c r="TSM227" s="321"/>
      <c r="TSN227" s="321"/>
      <c r="TSO227" s="321"/>
      <c r="TSP227" s="321"/>
      <c r="TSQ227" s="321"/>
      <c r="TSR227" s="321"/>
      <c r="TSS227" s="321"/>
      <c r="TST227" s="321"/>
      <c r="TSU227" s="84"/>
      <c r="TSV227" s="321"/>
      <c r="TSW227" s="321"/>
      <c r="TSX227" s="84"/>
      <c r="TSY227" s="85"/>
      <c r="TSZ227" s="84"/>
      <c r="TTA227" s="321"/>
      <c r="TTB227" s="321"/>
      <c r="TTC227" s="321"/>
      <c r="TTD227" s="321"/>
      <c r="TTE227" s="321"/>
      <c r="TTF227" s="321"/>
      <c r="TTG227" s="321"/>
      <c r="TTH227" s="321"/>
      <c r="TTI227" s="321"/>
      <c r="TTJ227" s="321"/>
      <c r="TTK227" s="321"/>
      <c r="TTL227" s="321"/>
      <c r="TTM227" s="84"/>
      <c r="TTN227" s="321"/>
      <c r="TTO227" s="321"/>
      <c r="TTP227" s="84"/>
      <c r="TTQ227" s="85"/>
      <c r="TTR227" s="84"/>
      <c r="TTS227" s="321"/>
      <c r="TTT227" s="321"/>
      <c r="TTU227" s="321"/>
      <c r="TTV227" s="321"/>
      <c r="TTW227" s="321"/>
      <c r="TTX227" s="321"/>
      <c r="TTY227" s="321"/>
      <c r="TTZ227" s="321"/>
      <c r="TUA227" s="321"/>
      <c r="TUB227" s="321"/>
      <c r="TUC227" s="321"/>
      <c r="TUD227" s="321"/>
      <c r="TUE227" s="84"/>
      <c r="TUF227" s="321"/>
      <c r="TUG227" s="321"/>
      <c r="TUH227" s="84"/>
      <c r="TUI227" s="85"/>
      <c r="TUJ227" s="84"/>
      <c r="TUK227" s="321"/>
      <c r="TUL227" s="321"/>
      <c r="TUM227" s="321"/>
      <c r="TUN227" s="321"/>
      <c r="TUO227" s="321"/>
      <c r="TUP227" s="321"/>
      <c r="TUQ227" s="321"/>
      <c r="TUR227" s="321"/>
      <c r="TUS227" s="321"/>
      <c r="TUT227" s="321"/>
      <c r="TUU227" s="321"/>
      <c r="TUV227" s="321"/>
      <c r="TUW227" s="84"/>
      <c r="TUX227" s="321"/>
      <c r="TUY227" s="321"/>
      <c r="TUZ227" s="84"/>
      <c r="TVA227" s="85"/>
      <c r="TVB227" s="84"/>
      <c r="TVC227" s="321"/>
      <c r="TVD227" s="321"/>
      <c r="TVE227" s="321"/>
      <c r="TVF227" s="321"/>
      <c r="TVG227" s="321"/>
      <c r="TVH227" s="321"/>
      <c r="TVI227" s="321"/>
      <c r="TVJ227" s="321"/>
      <c r="TVK227" s="321"/>
      <c r="TVL227" s="321"/>
      <c r="TVM227" s="321"/>
      <c r="TVN227" s="321"/>
      <c r="TVO227" s="84"/>
      <c r="TVP227" s="321"/>
      <c r="TVQ227" s="321"/>
      <c r="TVR227" s="84"/>
      <c r="TVS227" s="85"/>
      <c r="TVT227" s="84"/>
      <c r="TVU227" s="321"/>
      <c r="TVV227" s="321"/>
      <c r="TVW227" s="321"/>
      <c r="TVX227" s="321"/>
      <c r="TVY227" s="321"/>
      <c r="TVZ227" s="321"/>
      <c r="TWA227" s="321"/>
      <c r="TWB227" s="321"/>
      <c r="TWC227" s="321"/>
      <c r="TWD227" s="321"/>
      <c r="TWE227" s="321"/>
      <c r="TWF227" s="321"/>
      <c r="TWG227" s="84"/>
      <c r="TWH227" s="321"/>
      <c r="TWI227" s="321"/>
      <c r="TWJ227" s="84"/>
      <c r="TWK227" s="85"/>
      <c r="TWL227" s="84"/>
      <c r="TWM227" s="321"/>
      <c r="TWN227" s="321"/>
      <c r="TWO227" s="321"/>
      <c r="TWP227" s="321"/>
      <c r="TWQ227" s="321"/>
      <c r="TWR227" s="321"/>
      <c r="TWS227" s="321"/>
      <c r="TWT227" s="321"/>
      <c r="TWU227" s="321"/>
      <c r="TWV227" s="321"/>
      <c r="TWW227" s="321"/>
      <c r="TWX227" s="321"/>
      <c r="TWY227" s="84"/>
      <c r="TWZ227" s="321"/>
      <c r="TXA227" s="321"/>
      <c r="TXB227" s="84"/>
      <c r="TXC227" s="85"/>
      <c r="TXD227" s="84"/>
      <c r="TXE227" s="321"/>
      <c r="TXF227" s="321"/>
      <c r="TXG227" s="321"/>
      <c r="TXH227" s="321"/>
      <c r="TXI227" s="321"/>
      <c r="TXJ227" s="321"/>
      <c r="TXK227" s="321"/>
      <c r="TXL227" s="321"/>
      <c r="TXM227" s="321"/>
      <c r="TXN227" s="321"/>
      <c r="TXO227" s="321"/>
      <c r="TXP227" s="321"/>
      <c r="TXQ227" s="84"/>
      <c r="TXR227" s="321"/>
      <c r="TXS227" s="321"/>
      <c r="TXT227" s="84"/>
      <c r="TXU227" s="85"/>
      <c r="TXV227" s="84"/>
      <c r="TXW227" s="321"/>
      <c r="TXX227" s="321"/>
      <c r="TXY227" s="321"/>
      <c r="TXZ227" s="321"/>
      <c r="TYA227" s="321"/>
      <c r="TYB227" s="321"/>
      <c r="TYC227" s="321"/>
      <c r="TYD227" s="321"/>
      <c r="TYE227" s="321"/>
      <c r="TYF227" s="321"/>
      <c r="TYG227" s="321"/>
      <c r="TYH227" s="321"/>
      <c r="TYI227" s="84"/>
      <c r="TYJ227" s="321"/>
      <c r="TYK227" s="321"/>
      <c r="TYL227" s="84"/>
      <c r="TYM227" s="85"/>
      <c r="TYN227" s="84"/>
      <c r="TYO227" s="321"/>
      <c r="TYP227" s="321"/>
      <c r="TYQ227" s="321"/>
      <c r="TYR227" s="321"/>
      <c r="TYS227" s="321"/>
      <c r="TYT227" s="321"/>
      <c r="TYU227" s="321"/>
      <c r="TYV227" s="321"/>
      <c r="TYW227" s="321"/>
      <c r="TYX227" s="321"/>
      <c r="TYY227" s="321"/>
      <c r="TYZ227" s="321"/>
      <c r="TZA227" s="84"/>
      <c r="TZB227" s="321"/>
      <c r="TZC227" s="321"/>
      <c r="TZD227" s="84"/>
      <c r="TZE227" s="85"/>
      <c r="TZF227" s="84"/>
      <c r="TZG227" s="321"/>
      <c r="TZH227" s="321"/>
      <c r="TZI227" s="321"/>
      <c r="TZJ227" s="321"/>
      <c r="TZK227" s="321"/>
      <c r="TZL227" s="321"/>
      <c r="TZM227" s="321"/>
      <c r="TZN227" s="321"/>
      <c r="TZO227" s="321"/>
      <c r="TZP227" s="321"/>
      <c r="TZQ227" s="321"/>
      <c r="TZR227" s="321"/>
      <c r="TZS227" s="84"/>
      <c r="TZT227" s="321"/>
      <c r="TZU227" s="321"/>
      <c r="TZV227" s="84"/>
      <c r="TZW227" s="85"/>
      <c r="TZX227" s="84"/>
      <c r="TZY227" s="321"/>
      <c r="TZZ227" s="321"/>
      <c r="UAA227" s="321"/>
      <c r="UAB227" s="321"/>
      <c r="UAC227" s="321"/>
      <c r="UAD227" s="321"/>
      <c r="UAE227" s="321"/>
      <c r="UAF227" s="321"/>
      <c r="UAG227" s="321"/>
      <c r="UAH227" s="321"/>
      <c r="UAI227" s="321"/>
      <c r="UAJ227" s="321"/>
      <c r="UAK227" s="84"/>
      <c r="UAL227" s="321"/>
      <c r="UAM227" s="321"/>
      <c r="UAN227" s="84"/>
      <c r="UAO227" s="85"/>
      <c r="UAP227" s="84"/>
      <c r="UAQ227" s="321"/>
      <c r="UAR227" s="321"/>
      <c r="UAS227" s="321"/>
      <c r="UAT227" s="321"/>
      <c r="UAU227" s="321"/>
      <c r="UAV227" s="321"/>
      <c r="UAW227" s="321"/>
      <c r="UAX227" s="321"/>
      <c r="UAY227" s="321"/>
      <c r="UAZ227" s="321"/>
      <c r="UBA227" s="321"/>
      <c r="UBB227" s="321"/>
      <c r="UBC227" s="84"/>
      <c r="UBD227" s="321"/>
      <c r="UBE227" s="321"/>
      <c r="UBF227" s="84"/>
      <c r="UBG227" s="85"/>
      <c r="UBH227" s="84"/>
      <c r="UBI227" s="321"/>
      <c r="UBJ227" s="321"/>
      <c r="UBK227" s="321"/>
      <c r="UBL227" s="321"/>
      <c r="UBM227" s="321"/>
      <c r="UBN227" s="321"/>
      <c r="UBO227" s="321"/>
      <c r="UBP227" s="321"/>
      <c r="UBQ227" s="321"/>
      <c r="UBR227" s="321"/>
      <c r="UBS227" s="321"/>
      <c r="UBT227" s="321"/>
      <c r="UBU227" s="84"/>
      <c r="UBV227" s="321"/>
      <c r="UBW227" s="321"/>
      <c r="UBX227" s="84"/>
      <c r="UBY227" s="85"/>
      <c r="UBZ227" s="84"/>
      <c r="UCA227" s="321"/>
      <c r="UCB227" s="321"/>
      <c r="UCC227" s="321"/>
      <c r="UCD227" s="321"/>
      <c r="UCE227" s="321"/>
      <c r="UCF227" s="321"/>
      <c r="UCG227" s="321"/>
      <c r="UCH227" s="321"/>
      <c r="UCI227" s="321"/>
      <c r="UCJ227" s="321"/>
      <c r="UCK227" s="321"/>
      <c r="UCL227" s="321"/>
      <c r="UCM227" s="84"/>
      <c r="UCN227" s="321"/>
      <c r="UCO227" s="321"/>
      <c r="UCP227" s="84"/>
      <c r="UCQ227" s="85"/>
      <c r="UCR227" s="84"/>
      <c r="UCS227" s="321"/>
      <c r="UCT227" s="321"/>
      <c r="UCU227" s="321"/>
      <c r="UCV227" s="321"/>
      <c r="UCW227" s="321"/>
      <c r="UCX227" s="321"/>
      <c r="UCY227" s="321"/>
      <c r="UCZ227" s="321"/>
      <c r="UDA227" s="321"/>
      <c r="UDB227" s="321"/>
      <c r="UDC227" s="321"/>
      <c r="UDD227" s="321"/>
      <c r="UDE227" s="84"/>
      <c r="UDF227" s="321"/>
      <c r="UDG227" s="321"/>
      <c r="UDH227" s="84"/>
      <c r="UDI227" s="85"/>
      <c r="UDJ227" s="84"/>
      <c r="UDK227" s="321"/>
      <c r="UDL227" s="321"/>
      <c r="UDM227" s="321"/>
      <c r="UDN227" s="321"/>
      <c r="UDO227" s="321"/>
      <c r="UDP227" s="321"/>
      <c r="UDQ227" s="321"/>
      <c r="UDR227" s="321"/>
      <c r="UDS227" s="321"/>
      <c r="UDT227" s="321"/>
      <c r="UDU227" s="321"/>
      <c r="UDV227" s="321"/>
      <c r="UDW227" s="84"/>
      <c r="UDX227" s="321"/>
      <c r="UDY227" s="321"/>
      <c r="UDZ227" s="84"/>
      <c r="UEA227" s="85"/>
      <c r="UEB227" s="84"/>
      <c r="UEC227" s="321"/>
      <c r="UED227" s="321"/>
      <c r="UEE227" s="321"/>
      <c r="UEF227" s="321"/>
      <c r="UEG227" s="321"/>
      <c r="UEH227" s="321"/>
      <c r="UEI227" s="321"/>
      <c r="UEJ227" s="321"/>
      <c r="UEK227" s="321"/>
      <c r="UEL227" s="321"/>
      <c r="UEM227" s="321"/>
      <c r="UEN227" s="321"/>
      <c r="UEO227" s="84"/>
      <c r="UEP227" s="321"/>
      <c r="UEQ227" s="321"/>
      <c r="UER227" s="84"/>
      <c r="UES227" s="85"/>
      <c r="UET227" s="84"/>
      <c r="UEU227" s="321"/>
      <c r="UEV227" s="321"/>
      <c r="UEW227" s="321"/>
      <c r="UEX227" s="321"/>
      <c r="UEY227" s="321"/>
      <c r="UEZ227" s="321"/>
      <c r="UFA227" s="321"/>
      <c r="UFB227" s="321"/>
      <c r="UFC227" s="321"/>
      <c r="UFD227" s="321"/>
      <c r="UFE227" s="321"/>
      <c r="UFF227" s="321"/>
      <c r="UFG227" s="84"/>
      <c r="UFH227" s="321"/>
      <c r="UFI227" s="321"/>
      <c r="UFJ227" s="84"/>
      <c r="UFK227" s="85"/>
      <c r="UFL227" s="84"/>
      <c r="UFM227" s="321"/>
      <c r="UFN227" s="321"/>
      <c r="UFO227" s="321"/>
      <c r="UFP227" s="321"/>
      <c r="UFQ227" s="321"/>
      <c r="UFR227" s="321"/>
      <c r="UFS227" s="321"/>
      <c r="UFT227" s="321"/>
      <c r="UFU227" s="321"/>
      <c r="UFV227" s="321"/>
      <c r="UFW227" s="321"/>
      <c r="UFX227" s="321"/>
      <c r="UFY227" s="84"/>
      <c r="UFZ227" s="321"/>
      <c r="UGA227" s="321"/>
      <c r="UGB227" s="84"/>
      <c r="UGC227" s="85"/>
      <c r="UGD227" s="84"/>
      <c r="UGE227" s="321"/>
      <c r="UGF227" s="321"/>
      <c r="UGG227" s="321"/>
      <c r="UGH227" s="321"/>
      <c r="UGI227" s="321"/>
      <c r="UGJ227" s="321"/>
      <c r="UGK227" s="321"/>
      <c r="UGL227" s="321"/>
      <c r="UGM227" s="321"/>
      <c r="UGN227" s="321"/>
      <c r="UGO227" s="321"/>
      <c r="UGP227" s="321"/>
      <c r="UGQ227" s="84"/>
      <c r="UGR227" s="321"/>
      <c r="UGS227" s="321"/>
      <c r="UGT227" s="84"/>
      <c r="UGU227" s="85"/>
      <c r="UGV227" s="84"/>
      <c r="UGW227" s="321"/>
      <c r="UGX227" s="321"/>
      <c r="UGY227" s="321"/>
      <c r="UGZ227" s="321"/>
      <c r="UHA227" s="321"/>
      <c r="UHB227" s="321"/>
      <c r="UHC227" s="321"/>
      <c r="UHD227" s="321"/>
      <c r="UHE227" s="321"/>
      <c r="UHF227" s="321"/>
      <c r="UHG227" s="321"/>
      <c r="UHH227" s="321"/>
      <c r="UHI227" s="84"/>
      <c r="UHJ227" s="321"/>
      <c r="UHK227" s="321"/>
      <c r="UHL227" s="84"/>
      <c r="UHM227" s="85"/>
      <c r="UHN227" s="84"/>
      <c r="UHO227" s="321"/>
      <c r="UHP227" s="321"/>
      <c r="UHQ227" s="321"/>
      <c r="UHR227" s="321"/>
      <c r="UHS227" s="321"/>
      <c r="UHT227" s="321"/>
      <c r="UHU227" s="321"/>
      <c r="UHV227" s="321"/>
      <c r="UHW227" s="321"/>
      <c r="UHX227" s="321"/>
      <c r="UHY227" s="321"/>
      <c r="UHZ227" s="321"/>
      <c r="UIA227" s="84"/>
      <c r="UIB227" s="321"/>
      <c r="UIC227" s="321"/>
      <c r="UID227" s="84"/>
      <c r="UIE227" s="85"/>
      <c r="UIF227" s="84"/>
      <c r="UIG227" s="321"/>
      <c r="UIH227" s="321"/>
      <c r="UII227" s="321"/>
      <c r="UIJ227" s="321"/>
      <c r="UIK227" s="321"/>
      <c r="UIL227" s="321"/>
      <c r="UIM227" s="321"/>
      <c r="UIN227" s="321"/>
      <c r="UIO227" s="321"/>
      <c r="UIP227" s="321"/>
      <c r="UIQ227" s="321"/>
      <c r="UIR227" s="321"/>
      <c r="UIS227" s="84"/>
      <c r="UIT227" s="321"/>
      <c r="UIU227" s="321"/>
      <c r="UIV227" s="84"/>
      <c r="UIW227" s="85"/>
      <c r="UIX227" s="84"/>
      <c r="UIY227" s="321"/>
      <c r="UIZ227" s="321"/>
      <c r="UJA227" s="321"/>
      <c r="UJB227" s="321"/>
      <c r="UJC227" s="321"/>
      <c r="UJD227" s="321"/>
      <c r="UJE227" s="321"/>
      <c r="UJF227" s="321"/>
      <c r="UJG227" s="321"/>
      <c r="UJH227" s="321"/>
      <c r="UJI227" s="321"/>
      <c r="UJJ227" s="321"/>
      <c r="UJK227" s="84"/>
      <c r="UJL227" s="321"/>
      <c r="UJM227" s="321"/>
      <c r="UJN227" s="84"/>
      <c r="UJO227" s="85"/>
      <c r="UJP227" s="84"/>
      <c r="UJQ227" s="321"/>
      <c r="UJR227" s="321"/>
      <c r="UJS227" s="321"/>
      <c r="UJT227" s="321"/>
      <c r="UJU227" s="321"/>
      <c r="UJV227" s="321"/>
      <c r="UJW227" s="321"/>
      <c r="UJX227" s="321"/>
      <c r="UJY227" s="321"/>
      <c r="UJZ227" s="321"/>
      <c r="UKA227" s="321"/>
      <c r="UKB227" s="321"/>
      <c r="UKC227" s="84"/>
      <c r="UKD227" s="321"/>
      <c r="UKE227" s="321"/>
      <c r="UKF227" s="84"/>
      <c r="UKG227" s="85"/>
      <c r="UKH227" s="84"/>
      <c r="UKI227" s="321"/>
      <c r="UKJ227" s="321"/>
      <c r="UKK227" s="321"/>
      <c r="UKL227" s="321"/>
      <c r="UKM227" s="321"/>
      <c r="UKN227" s="321"/>
      <c r="UKO227" s="321"/>
      <c r="UKP227" s="321"/>
      <c r="UKQ227" s="321"/>
      <c r="UKR227" s="321"/>
      <c r="UKS227" s="321"/>
      <c r="UKT227" s="321"/>
      <c r="UKU227" s="84"/>
      <c r="UKV227" s="321"/>
      <c r="UKW227" s="321"/>
      <c r="UKX227" s="84"/>
      <c r="UKY227" s="85"/>
      <c r="UKZ227" s="84"/>
      <c r="ULA227" s="321"/>
      <c r="ULB227" s="321"/>
      <c r="ULC227" s="321"/>
      <c r="ULD227" s="321"/>
      <c r="ULE227" s="321"/>
      <c r="ULF227" s="321"/>
      <c r="ULG227" s="321"/>
      <c r="ULH227" s="321"/>
      <c r="ULI227" s="321"/>
      <c r="ULJ227" s="321"/>
      <c r="ULK227" s="321"/>
      <c r="ULL227" s="321"/>
      <c r="ULM227" s="84"/>
      <c r="ULN227" s="321"/>
      <c r="ULO227" s="321"/>
      <c r="ULP227" s="84"/>
      <c r="ULQ227" s="85"/>
      <c r="ULR227" s="84"/>
      <c r="ULS227" s="321"/>
      <c r="ULT227" s="321"/>
      <c r="ULU227" s="321"/>
      <c r="ULV227" s="321"/>
      <c r="ULW227" s="321"/>
      <c r="ULX227" s="321"/>
      <c r="ULY227" s="321"/>
      <c r="ULZ227" s="321"/>
      <c r="UMA227" s="321"/>
      <c r="UMB227" s="321"/>
      <c r="UMC227" s="321"/>
      <c r="UMD227" s="321"/>
      <c r="UME227" s="84"/>
      <c r="UMF227" s="321"/>
      <c r="UMG227" s="321"/>
      <c r="UMH227" s="84"/>
      <c r="UMI227" s="85"/>
      <c r="UMJ227" s="84"/>
      <c r="UMK227" s="321"/>
      <c r="UML227" s="321"/>
      <c r="UMM227" s="321"/>
      <c r="UMN227" s="321"/>
      <c r="UMO227" s="321"/>
      <c r="UMP227" s="321"/>
      <c r="UMQ227" s="321"/>
      <c r="UMR227" s="321"/>
      <c r="UMS227" s="321"/>
      <c r="UMT227" s="321"/>
      <c r="UMU227" s="321"/>
      <c r="UMV227" s="321"/>
      <c r="UMW227" s="84"/>
      <c r="UMX227" s="321"/>
      <c r="UMY227" s="321"/>
      <c r="UMZ227" s="84"/>
      <c r="UNA227" s="85"/>
      <c r="UNB227" s="84"/>
      <c r="UNC227" s="321"/>
      <c r="UND227" s="321"/>
      <c r="UNE227" s="321"/>
      <c r="UNF227" s="321"/>
      <c r="UNG227" s="321"/>
      <c r="UNH227" s="321"/>
      <c r="UNI227" s="321"/>
      <c r="UNJ227" s="321"/>
      <c r="UNK227" s="321"/>
      <c r="UNL227" s="321"/>
      <c r="UNM227" s="321"/>
      <c r="UNN227" s="321"/>
      <c r="UNO227" s="84"/>
      <c r="UNP227" s="321"/>
      <c r="UNQ227" s="321"/>
      <c r="UNR227" s="84"/>
      <c r="UNS227" s="85"/>
      <c r="UNT227" s="84"/>
      <c r="UNU227" s="321"/>
      <c r="UNV227" s="321"/>
      <c r="UNW227" s="321"/>
      <c r="UNX227" s="321"/>
      <c r="UNY227" s="321"/>
      <c r="UNZ227" s="321"/>
      <c r="UOA227" s="321"/>
      <c r="UOB227" s="321"/>
      <c r="UOC227" s="321"/>
      <c r="UOD227" s="321"/>
      <c r="UOE227" s="321"/>
      <c r="UOF227" s="321"/>
      <c r="UOG227" s="84"/>
      <c r="UOH227" s="321"/>
      <c r="UOI227" s="321"/>
      <c r="UOJ227" s="84"/>
      <c r="UOK227" s="85"/>
      <c r="UOL227" s="84"/>
      <c r="UOM227" s="321"/>
      <c r="UON227" s="321"/>
      <c r="UOO227" s="321"/>
      <c r="UOP227" s="321"/>
      <c r="UOQ227" s="321"/>
      <c r="UOR227" s="321"/>
      <c r="UOS227" s="321"/>
      <c r="UOT227" s="321"/>
      <c r="UOU227" s="321"/>
      <c r="UOV227" s="321"/>
      <c r="UOW227" s="321"/>
      <c r="UOX227" s="321"/>
      <c r="UOY227" s="84"/>
      <c r="UOZ227" s="321"/>
      <c r="UPA227" s="321"/>
      <c r="UPB227" s="84"/>
      <c r="UPC227" s="85"/>
      <c r="UPD227" s="84"/>
      <c r="UPE227" s="321"/>
      <c r="UPF227" s="321"/>
      <c r="UPG227" s="321"/>
      <c r="UPH227" s="321"/>
      <c r="UPI227" s="321"/>
      <c r="UPJ227" s="321"/>
      <c r="UPK227" s="321"/>
      <c r="UPL227" s="321"/>
      <c r="UPM227" s="321"/>
      <c r="UPN227" s="321"/>
      <c r="UPO227" s="321"/>
      <c r="UPP227" s="321"/>
      <c r="UPQ227" s="84"/>
      <c r="UPR227" s="321"/>
      <c r="UPS227" s="321"/>
      <c r="UPT227" s="84"/>
      <c r="UPU227" s="85"/>
      <c r="UPV227" s="84"/>
      <c r="UPW227" s="321"/>
      <c r="UPX227" s="321"/>
      <c r="UPY227" s="321"/>
      <c r="UPZ227" s="321"/>
      <c r="UQA227" s="321"/>
      <c r="UQB227" s="321"/>
      <c r="UQC227" s="321"/>
      <c r="UQD227" s="321"/>
      <c r="UQE227" s="321"/>
      <c r="UQF227" s="321"/>
      <c r="UQG227" s="321"/>
      <c r="UQH227" s="321"/>
      <c r="UQI227" s="84"/>
      <c r="UQJ227" s="321"/>
      <c r="UQK227" s="321"/>
      <c r="UQL227" s="84"/>
      <c r="UQM227" s="85"/>
      <c r="UQN227" s="84"/>
      <c r="UQO227" s="321"/>
      <c r="UQP227" s="321"/>
      <c r="UQQ227" s="321"/>
      <c r="UQR227" s="321"/>
      <c r="UQS227" s="321"/>
      <c r="UQT227" s="321"/>
      <c r="UQU227" s="321"/>
      <c r="UQV227" s="321"/>
      <c r="UQW227" s="321"/>
      <c r="UQX227" s="321"/>
      <c r="UQY227" s="321"/>
      <c r="UQZ227" s="321"/>
      <c r="URA227" s="84"/>
      <c r="URB227" s="321"/>
      <c r="URC227" s="321"/>
      <c r="URD227" s="84"/>
      <c r="URE227" s="85"/>
      <c r="URF227" s="84"/>
      <c r="URG227" s="321"/>
      <c r="URH227" s="321"/>
      <c r="URI227" s="321"/>
      <c r="URJ227" s="321"/>
      <c r="URK227" s="321"/>
      <c r="URL227" s="321"/>
      <c r="URM227" s="321"/>
      <c r="URN227" s="321"/>
      <c r="URO227" s="321"/>
      <c r="URP227" s="321"/>
      <c r="URQ227" s="321"/>
      <c r="URR227" s="321"/>
      <c r="URS227" s="84"/>
      <c r="URT227" s="321"/>
      <c r="URU227" s="321"/>
      <c r="URV227" s="84"/>
      <c r="URW227" s="85"/>
      <c r="URX227" s="84"/>
      <c r="URY227" s="321"/>
      <c r="URZ227" s="321"/>
      <c r="USA227" s="321"/>
      <c r="USB227" s="321"/>
      <c r="USC227" s="321"/>
      <c r="USD227" s="321"/>
      <c r="USE227" s="321"/>
      <c r="USF227" s="321"/>
      <c r="USG227" s="321"/>
      <c r="USH227" s="321"/>
      <c r="USI227" s="321"/>
      <c r="USJ227" s="321"/>
      <c r="USK227" s="84"/>
      <c r="USL227" s="321"/>
      <c r="USM227" s="321"/>
      <c r="USN227" s="84"/>
      <c r="USO227" s="85"/>
      <c r="USP227" s="84"/>
      <c r="USQ227" s="321"/>
      <c r="USR227" s="321"/>
      <c r="USS227" s="321"/>
      <c r="UST227" s="321"/>
      <c r="USU227" s="321"/>
      <c r="USV227" s="321"/>
      <c r="USW227" s="321"/>
      <c r="USX227" s="321"/>
      <c r="USY227" s="321"/>
      <c r="USZ227" s="321"/>
      <c r="UTA227" s="321"/>
      <c r="UTB227" s="321"/>
      <c r="UTC227" s="84"/>
      <c r="UTD227" s="321"/>
      <c r="UTE227" s="321"/>
      <c r="UTF227" s="84"/>
      <c r="UTG227" s="85"/>
      <c r="UTH227" s="84"/>
      <c r="UTI227" s="321"/>
      <c r="UTJ227" s="321"/>
      <c r="UTK227" s="321"/>
      <c r="UTL227" s="321"/>
      <c r="UTM227" s="321"/>
      <c r="UTN227" s="321"/>
      <c r="UTO227" s="321"/>
      <c r="UTP227" s="321"/>
      <c r="UTQ227" s="321"/>
      <c r="UTR227" s="321"/>
      <c r="UTS227" s="321"/>
      <c r="UTT227" s="321"/>
      <c r="UTU227" s="84"/>
      <c r="UTV227" s="321"/>
      <c r="UTW227" s="321"/>
      <c r="UTX227" s="84"/>
      <c r="UTY227" s="85"/>
      <c r="UTZ227" s="84"/>
      <c r="UUA227" s="321"/>
      <c r="UUB227" s="321"/>
      <c r="UUC227" s="321"/>
      <c r="UUD227" s="321"/>
      <c r="UUE227" s="321"/>
      <c r="UUF227" s="321"/>
      <c r="UUG227" s="321"/>
      <c r="UUH227" s="321"/>
      <c r="UUI227" s="321"/>
      <c r="UUJ227" s="321"/>
      <c r="UUK227" s="321"/>
      <c r="UUL227" s="321"/>
      <c r="UUM227" s="84"/>
      <c r="UUN227" s="321"/>
      <c r="UUO227" s="321"/>
      <c r="UUP227" s="84"/>
      <c r="UUQ227" s="85"/>
      <c r="UUR227" s="84"/>
      <c r="UUS227" s="321"/>
      <c r="UUT227" s="321"/>
      <c r="UUU227" s="321"/>
      <c r="UUV227" s="321"/>
      <c r="UUW227" s="321"/>
      <c r="UUX227" s="321"/>
      <c r="UUY227" s="321"/>
      <c r="UUZ227" s="321"/>
      <c r="UVA227" s="321"/>
      <c r="UVB227" s="321"/>
      <c r="UVC227" s="321"/>
      <c r="UVD227" s="321"/>
      <c r="UVE227" s="84"/>
      <c r="UVF227" s="321"/>
      <c r="UVG227" s="321"/>
      <c r="UVH227" s="84"/>
      <c r="UVI227" s="85"/>
      <c r="UVJ227" s="84"/>
      <c r="UVK227" s="321"/>
      <c r="UVL227" s="321"/>
      <c r="UVM227" s="321"/>
      <c r="UVN227" s="321"/>
      <c r="UVO227" s="321"/>
      <c r="UVP227" s="321"/>
      <c r="UVQ227" s="321"/>
      <c r="UVR227" s="321"/>
      <c r="UVS227" s="321"/>
      <c r="UVT227" s="321"/>
      <c r="UVU227" s="321"/>
      <c r="UVV227" s="321"/>
      <c r="UVW227" s="84"/>
      <c r="UVX227" s="321"/>
      <c r="UVY227" s="321"/>
      <c r="UVZ227" s="84"/>
      <c r="UWA227" s="85"/>
      <c r="UWB227" s="84"/>
      <c r="UWC227" s="321"/>
      <c r="UWD227" s="321"/>
      <c r="UWE227" s="321"/>
      <c r="UWF227" s="321"/>
      <c r="UWG227" s="321"/>
      <c r="UWH227" s="321"/>
      <c r="UWI227" s="321"/>
      <c r="UWJ227" s="321"/>
      <c r="UWK227" s="321"/>
      <c r="UWL227" s="321"/>
      <c r="UWM227" s="321"/>
      <c r="UWN227" s="321"/>
      <c r="UWO227" s="84"/>
      <c r="UWP227" s="321"/>
      <c r="UWQ227" s="321"/>
      <c r="UWR227" s="84"/>
      <c r="UWS227" s="85"/>
      <c r="UWT227" s="84"/>
      <c r="UWU227" s="321"/>
      <c r="UWV227" s="321"/>
      <c r="UWW227" s="321"/>
      <c r="UWX227" s="321"/>
      <c r="UWY227" s="321"/>
      <c r="UWZ227" s="321"/>
      <c r="UXA227" s="321"/>
      <c r="UXB227" s="321"/>
      <c r="UXC227" s="321"/>
      <c r="UXD227" s="321"/>
      <c r="UXE227" s="321"/>
      <c r="UXF227" s="321"/>
      <c r="UXG227" s="84"/>
      <c r="UXH227" s="321"/>
      <c r="UXI227" s="321"/>
      <c r="UXJ227" s="84"/>
      <c r="UXK227" s="85"/>
      <c r="UXL227" s="84"/>
      <c r="UXM227" s="321"/>
      <c r="UXN227" s="321"/>
      <c r="UXO227" s="321"/>
      <c r="UXP227" s="321"/>
      <c r="UXQ227" s="321"/>
      <c r="UXR227" s="321"/>
      <c r="UXS227" s="321"/>
      <c r="UXT227" s="321"/>
      <c r="UXU227" s="321"/>
      <c r="UXV227" s="321"/>
      <c r="UXW227" s="321"/>
      <c r="UXX227" s="321"/>
      <c r="UXY227" s="84"/>
      <c r="UXZ227" s="321"/>
      <c r="UYA227" s="321"/>
      <c r="UYB227" s="84"/>
      <c r="UYC227" s="85"/>
      <c r="UYD227" s="84"/>
      <c r="UYE227" s="321"/>
      <c r="UYF227" s="321"/>
      <c r="UYG227" s="321"/>
      <c r="UYH227" s="321"/>
      <c r="UYI227" s="321"/>
      <c r="UYJ227" s="321"/>
      <c r="UYK227" s="321"/>
      <c r="UYL227" s="321"/>
      <c r="UYM227" s="321"/>
      <c r="UYN227" s="321"/>
      <c r="UYO227" s="321"/>
      <c r="UYP227" s="321"/>
      <c r="UYQ227" s="84"/>
      <c r="UYR227" s="321"/>
      <c r="UYS227" s="321"/>
      <c r="UYT227" s="84"/>
      <c r="UYU227" s="85"/>
      <c r="UYV227" s="84"/>
      <c r="UYW227" s="321"/>
      <c r="UYX227" s="321"/>
      <c r="UYY227" s="321"/>
      <c r="UYZ227" s="321"/>
      <c r="UZA227" s="321"/>
      <c r="UZB227" s="321"/>
      <c r="UZC227" s="321"/>
      <c r="UZD227" s="321"/>
      <c r="UZE227" s="321"/>
      <c r="UZF227" s="321"/>
      <c r="UZG227" s="321"/>
      <c r="UZH227" s="321"/>
      <c r="UZI227" s="84"/>
      <c r="UZJ227" s="321"/>
      <c r="UZK227" s="321"/>
      <c r="UZL227" s="84"/>
      <c r="UZM227" s="85"/>
      <c r="UZN227" s="84"/>
      <c r="UZO227" s="321"/>
      <c r="UZP227" s="321"/>
      <c r="UZQ227" s="321"/>
      <c r="UZR227" s="321"/>
      <c r="UZS227" s="321"/>
      <c r="UZT227" s="321"/>
      <c r="UZU227" s="321"/>
      <c r="UZV227" s="321"/>
      <c r="UZW227" s="321"/>
      <c r="UZX227" s="321"/>
      <c r="UZY227" s="321"/>
      <c r="UZZ227" s="321"/>
      <c r="VAA227" s="84"/>
      <c r="VAB227" s="321"/>
      <c r="VAC227" s="321"/>
      <c r="VAD227" s="84"/>
      <c r="VAE227" s="85"/>
      <c r="VAF227" s="84"/>
      <c r="VAG227" s="321"/>
      <c r="VAH227" s="321"/>
      <c r="VAI227" s="321"/>
      <c r="VAJ227" s="321"/>
      <c r="VAK227" s="321"/>
      <c r="VAL227" s="321"/>
      <c r="VAM227" s="321"/>
      <c r="VAN227" s="321"/>
      <c r="VAO227" s="321"/>
      <c r="VAP227" s="321"/>
      <c r="VAQ227" s="321"/>
      <c r="VAR227" s="321"/>
      <c r="VAS227" s="84"/>
      <c r="VAT227" s="321"/>
      <c r="VAU227" s="321"/>
      <c r="VAV227" s="84"/>
      <c r="VAW227" s="85"/>
      <c r="VAX227" s="84"/>
      <c r="VAY227" s="321"/>
      <c r="VAZ227" s="321"/>
      <c r="VBA227" s="321"/>
      <c r="VBB227" s="321"/>
      <c r="VBC227" s="321"/>
      <c r="VBD227" s="321"/>
      <c r="VBE227" s="321"/>
      <c r="VBF227" s="321"/>
      <c r="VBG227" s="321"/>
      <c r="VBH227" s="321"/>
      <c r="VBI227" s="321"/>
      <c r="VBJ227" s="321"/>
      <c r="VBK227" s="84"/>
      <c r="VBL227" s="321"/>
      <c r="VBM227" s="321"/>
      <c r="VBN227" s="84"/>
      <c r="VBO227" s="85"/>
      <c r="VBP227" s="84"/>
      <c r="VBQ227" s="321"/>
      <c r="VBR227" s="321"/>
      <c r="VBS227" s="321"/>
      <c r="VBT227" s="321"/>
      <c r="VBU227" s="321"/>
      <c r="VBV227" s="321"/>
      <c r="VBW227" s="321"/>
      <c r="VBX227" s="321"/>
      <c r="VBY227" s="321"/>
      <c r="VBZ227" s="321"/>
      <c r="VCA227" s="321"/>
      <c r="VCB227" s="321"/>
      <c r="VCC227" s="84"/>
      <c r="VCD227" s="321"/>
      <c r="VCE227" s="321"/>
      <c r="VCF227" s="84"/>
      <c r="VCG227" s="85"/>
      <c r="VCH227" s="84"/>
      <c r="VCI227" s="321"/>
      <c r="VCJ227" s="321"/>
      <c r="VCK227" s="321"/>
      <c r="VCL227" s="321"/>
      <c r="VCM227" s="321"/>
      <c r="VCN227" s="321"/>
      <c r="VCO227" s="321"/>
      <c r="VCP227" s="321"/>
      <c r="VCQ227" s="321"/>
      <c r="VCR227" s="321"/>
      <c r="VCS227" s="321"/>
      <c r="VCT227" s="321"/>
      <c r="VCU227" s="84"/>
      <c r="VCV227" s="321"/>
      <c r="VCW227" s="321"/>
      <c r="VCX227" s="84"/>
      <c r="VCY227" s="85"/>
      <c r="VCZ227" s="84"/>
      <c r="VDA227" s="321"/>
      <c r="VDB227" s="321"/>
      <c r="VDC227" s="321"/>
      <c r="VDD227" s="321"/>
      <c r="VDE227" s="321"/>
      <c r="VDF227" s="321"/>
      <c r="VDG227" s="321"/>
      <c r="VDH227" s="321"/>
      <c r="VDI227" s="321"/>
      <c r="VDJ227" s="321"/>
      <c r="VDK227" s="321"/>
      <c r="VDL227" s="321"/>
      <c r="VDM227" s="84"/>
      <c r="VDN227" s="321"/>
      <c r="VDO227" s="321"/>
      <c r="VDP227" s="84"/>
      <c r="VDQ227" s="85"/>
      <c r="VDR227" s="84"/>
      <c r="VDS227" s="321"/>
      <c r="VDT227" s="321"/>
      <c r="VDU227" s="321"/>
      <c r="VDV227" s="321"/>
      <c r="VDW227" s="321"/>
      <c r="VDX227" s="321"/>
      <c r="VDY227" s="321"/>
      <c r="VDZ227" s="321"/>
      <c r="VEA227" s="321"/>
      <c r="VEB227" s="321"/>
      <c r="VEC227" s="321"/>
      <c r="VED227" s="321"/>
      <c r="VEE227" s="84"/>
      <c r="VEF227" s="321"/>
      <c r="VEG227" s="321"/>
      <c r="VEH227" s="84"/>
      <c r="VEI227" s="85"/>
      <c r="VEJ227" s="84"/>
      <c r="VEK227" s="321"/>
      <c r="VEL227" s="321"/>
      <c r="VEM227" s="321"/>
      <c r="VEN227" s="321"/>
      <c r="VEO227" s="321"/>
      <c r="VEP227" s="321"/>
      <c r="VEQ227" s="321"/>
      <c r="VER227" s="321"/>
      <c r="VES227" s="321"/>
      <c r="VET227" s="321"/>
      <c r="VEU227" s="321"/>
      <c r="VEV227" s="321"/>
      <c r="VEW227" s="84"/>
      <c r="VEX227" s="321"/>
      <c r="VEY227" s="321"/>
      <c r="VEZ227" s="84"/>
      <c r="VFA227" s="85"/>
      <c r="VFB227" s="84"/>
      <c r="VFC227" s="321"/>
      <c r="VFD227" s="321"/>
      <c r="VFE227" s="321"/>
      <c r="VFF227" s="321"/>
      <c r="VFG227" s="321"/>
      <c r="VFH227" s="321"/>
      <c r="VFI227" s="321"/>
      <c r="VFJ227" s="321"/>
      <c r="VFK227" s="321"/>
      <c r="VFL227" s="321"/>
      <c r="VFM227" s="321"/>
      <c r="VFN227" s="321"/>
      <c r="VFO227" s="84"/>
      <c r="VFP227" s="321"/>
      <c r="VFQ227" s="321"/>
      <c r="VFR227" s="84"/>
      <c r="VFS227" s="85"/>
      <c r="VFT227" s="84"/>
      <c r="VFU227" s="321"/>
      <c r="VFV227" s="321"/>
      <c r="VFW227" s="321"/>
      <c r="VFX227" s="321"/>
      <c r="VFY227" s="321"/>
      <c r="VFZ227" s="321"/>
      <c r="VGA227" s="321"/>
      <c r="VGB227" s="321"/>
      <c r="VGC227" s="321"/>
      <c r="VGD227" s="321"/>
      <c r="VGE227" s="321"/>
      <c r="VGF227" s="321"/>
      <c r="VGG227" s="84"/>
      <c r="VGH227" s="321"/>
      <c r="VGI227" s="321"/>
      <c r="VGJ227" s="84"/>
      <c r="VGK227" s="85"/>
      <c r="VGL227" s="84"/>
      <c r="VGM227" s="321"/>
      <c r="VGN227" s="321"/>
      <c r="VGO227" s="321"/>
      <c r="VGP227" s="321"/>
      <c r="VGQ227" s="321"/>
      <c r="VGR227" s="321"/>
      <c r="VGS227" s="321"/>
      <c r="VGT227" s="321"/>
      <c r="VGU227" s="321"/>
      <c r="VGV227" s="321"/>
      <c r="VGW227" s="321"/>
      <c r="VGX227" s="321"/>
      <c r="VGY227" s="84"/>
      <c r="VGZ227" s="321"/>
      <c r="VHA227" s="321"/>
      <c r="VHB227" s="84"/>
      <c r="VHC227" s="85"/>
      <c r="VHD227" s="84"/>
      <c r="VHE227" s="321"/>
      <c r="VHF227" s="321"/>
      <c r="VHG227" s="321"/>
      <c r="VHH227" s="321"/>
      <c r="VHI227" s="321"/>
      <c r="VHJ227" s="321"/>
      <c r="VHK227" s="321"/>
      <c r="VHL227" s="321"/>
      <c r="VHM227" s="321"/>
      <c r="VHN227" s="321"/>
      <c r="VHO227" s="321"/>
      <c r="VHP227" s="321"/>
      <c r="VHQ227" s="84"/>
      <c r="VHR227" s="321"/>
      <c r="VHS227" s="321"/>
      <c r="VHT227" s="84"/>
      <c r="VHU227" s="85"/>
      <c r="VHV227" s="84"/>
      <c r="VHW227" s="321"/>
      <c r="VHX227" s="321"/>
      <c r="VHY227" s="321"/>
      <c r="VHZ227" s="321"/>
      <c r="VIA227" s="321"/>
      <c r="VIB227" s="321"/>
      <c r="VIC227" s="321"/>
      <c r="VID227" s="321"/>
      <c r="VIE227" s="321"/>
      <c r="VIF227" s="321"/>
      <c r="VIG227" s="321"/>
      <c r="VIH227" s="321"/>
      <c r="VII227" s="84"/>
      <c r="VIJ227" s="321"/>
      <c r="VIK227" s="321"/>
      <c r="VIL227" s="84"/>
      <c r="VIM227" s="85"/>
      <c r="VIN227" s="84"/>
      <c r="VIO227" s="321"/>
      <c r="VIP227" s="321"/>
      <c r="VIQ227" s="321"/>
      <c r="VIR227" s="321"/>
      <c r="VIS227" s="321"/>
      <c r="VIT227" s="321"/>
      <c r="VIU227" s="321"/>
      <c r="VIV227" s="321"/>
      <c r="VIW227" s="321"/>
      <c r="VIX227" s="321"/>
      <c r="VIY227" s="321"/>
      <c r="VIZ227" s="321"/>
      <c r="VJA227" s="84"/>
      <c r="VJB227" s="321"/>
      <c r="VJC227" s="321"/>
      <c r="VJD227" s="84"/>
      <c r="VJE227" s="85"/>
      <c r="VJF227" s="84"/>
      <c r="VJG227" s="321"/>
      <c r="VJH227" s="321"/>
      <c r="VJI227" s="321"/>
      <c r="VJJ227" s="321"/>
      <c r="VJK227" s="321"/>
      <c r="VJL227" s="321"/>
      <c r="VJM227" s="321"/>
      <c r="VJN227" s="321"/>
      <c r="VJO227" s="321"/>
      <c r="VJP227" s="321"/>
      <c r="VJQ227" s="321"/>
      <c r="VJR227" s="321"/>
      <c r="VJS227" s="84"/>
      <c r="VJT227" s="321"/>
      <c r="VJU227" s="321"/>
      <c r="VJV227" s="84"/>
      <c r="VJW227" s="85"/>
      <c r="VJX227" s="84"/>
      <c r="VJY227" s="321"/>
      <c r="VJZ227" s="321"/>
      <c r="VKA227" s="321"/>
      <c r="VKB227" s="321"/>
      <c r="VKC227" s="321"/>
      <c r="VKD227" s="321"/>
      <c r="VKE227" s="321"/>
      <c r="VKF227" s="321"/>
      <c r="VKG227" s="321"/>
      <c r="VKH227" s="321"/>
      <c r="VKI227" s="321"/>
      <c r="VKJ227" s="321"/>
      <c r="VKK227" s="84"/>
      <c r="VKL227" s="321"/>
      <c r="VKM227" s="321"/>
      <c r="VKN227" s="84"/>
      <c r="VKO227" s="85"/>
      <c r="VKP227" s="84"/>
      <c r="VKQ227" s="321"/>
      <c r="VKR227" s="321"/>
      <c r="VKS227" s="321"/>
      <c r="VKT227" s="321"/>
      <c r="VKU227" s="321"/>
      <c r="VKV227" s="321"/>
      <c r="VKW227" s="321"/>
      <c r="VKX227" s="321"/>
      <c r="VKY227" s="321"/>
      <c r="VKZ227" s="321"/>
      <c r="VLA227" s="321"/>
      <c r="VLB227" s="321"/>
      <c r="VLC227" s="84"/>
      <c r="VLD227" s="321"/>
      <c r="VLE227" s="321"/>
      <c r="VLF227" s="84"/>
      <c r="VLG227" s="85"/>
      <c r="VLH227" s="84"/>
      <c r="VLI227" s="321"/>
      <c r="VLJ227" s="321"/>
      <c r="VLK227" s="321"/>
      <c r="VLL227" s="321"/>
      <c r="VLM227" s="321"/>
      <c r="VLN227" s="321"/>
      <c r="VLO227" s="321"/>
      <c r="VLP227" s="321"/>
      <c r="VLQ227" s="321"/>
      <c r="VLR227" s="321"/>
      <c r="VLS227" s="321"/>
      <c r="VLT227" s="321"/>
      <c r="VLU227" s="84"/>
      <c r="VLV227" s="321"/>
      <c r="VLW227" s="321"/>
      <c r="VLX227" s="84"/>
      <c r="VLY227" s="85"/>
      <c r="VLZ227" s="84"/>
      <c r="VMA227" s="321"/>
      <c r="VMB227" s="321"/>
      <c r="VMC227" s="321"/>
      <c r="VMD227" s="321"/>
      <c r="VME227" s="321"/>
      <c r="VMF227" s="321"/>
      <c r="VMG227" s="321"/>
      <c r="VMH227" s="321"/>
      <c r="VMI227" s="321"/>
      <c r="VMJ227" s="321"/>
      <c r="VMK227" s="321"/>
      <c r="VML227" s="321"/>
      <c r="VMM227" s="84"/>
      <c r="VMN227" s="321"/>
      <c r="VMO227" s="321"/>
      <c r="VMP227" s="84"/>
      <c r="VMQ227" s="85"/>
      <c r="VMR227" s="84"/>
      <c r="VMS227" s="321"/>
      <c r="VMT227" s="321"/>
      <c r="VMU227" s="321"/>
      <c r="VMV227" s="321"/>
      <c r="VMW227" s="321"/>
      <c r="VMX227" s="321"/>
      <c r="VMY227" s="321"/>
      <c r="VMZ227" s="321"/>
      <c r="VNA227" s="321"/>
      <c r="VNB227" s="321"/>
      <c r="VNC227" s="321"/>
      <c r="VND227" s="321"/>
      <c r="VNE227" s="84"/>
      <c r="VNF227" s="321"/>
      <c r="VNG227" s="321"/>
      <c r="VNH227" s="84"/>
      <c r="VNI227" s="85"/>
      <c r="VNJ227" s="84"/>
      <c r="VNK227" s="321"/>
      <c r="VNL227" s="321"/>
      <c r="VNM227" s="321"/>
      <c r="VNN227" s="321"/>
      <c r="VNO227" s="321"/>
      <c r="VNP227" s="321"/>
      <c r="VNQ227" s="321"/>
      <c r="VNR227" s="321"/>
      <c r="VNS227" s="321"/>
      <c r="VNT227" s="321"/>
      <c r="VNU227" s="321"/>
      <c r="VNV227" s="321"/>
      <c r="VNW227" s="84"/>
      <c r="VNX227" s="321"/>
      <c r="VNY227" s="321"/>
      <c r="VNZ227" s="84"/>
      <c r="VOA227" s="85"/>
      <c r="VOB227" s="84"/>
      <c r="VOC227" s="321"/>
      <c r="VOD227" s="321"/>
      <c r="VOE227" s="321"/>
      <c r="VOF227" s="321"/>
      <c r="VOG227" s="321"/>
      <c r="VOH227" s="321"/>
      <c r="VOI227" s="321"/>
      <c r="VOJ227" s="321"/>
      <c r="VOK227" s="321"/>
      <c r="VOL227" s="321"/>
      <c r="VOM227" s="321"/>
      <c r="VON227" s="321"/>
      <c r="VOO227" s="84"/>
      <c r="VOP227" s="321"/>
      <c r="VOQ227" s="321"/>
      <c r="VOR227" s="84"/>
      <c r="VOS227" s="85"/>
      <c r="VOT227" s="84"/>
      <c r="VOU227" s="321"/>
      <c r="VOV227" s="321"/>
      <c r="VOW227" s="321"/>
      <c r="VOX227" s="321"/>
      <c r="VOY227" s="321"/>
      <c r="VOZ227" s="321"/>
      <c r="VPA227" s="321"/>
      <c r="VPB227" s="321"/>
      <c r="VPC227" s="321"/>
      <c r="VPD227" s="321"/>
      <c r="VPE227" s="321"/>
      <c r="VPF227" s="321"/>
      <c r="VPG227" s="84"/>
      <c r="VPH227" s="321"/>
      <c r="VPI227" s="321"/>
      <c r="VPJ227" s="84"/>
      <c r="VPK227" s="85"/>
      <c r="VPL227" s="84"/>
      <c r="VPM227" s="321"/>
      <c r="VPN227" s="321"/>
      <c r="VPO227" s="321"/>
      <c r="VPP227" s="321"/>
      <c r="VPQ227" s="321"/>
      <c r="VPR227" s="321"/>
      <c r="VPS227" s="321"/>
      <c r="VPT227" s="321"/>
      <c r="VPU227" s="321"/>
      <c r="VPV227" s="321"/>
      <c r="VPW227" s="321"/>
      <c r="VPX227" s="321"/>
      <c r="VPY227" s="84"/>
      <c r="VPZ227" s="321"/>
      <c r="VQA227" s="321"/>
      <c r="VQB227" s="84"/>
      <c r="VQC227" s="85"/>
      <c r="VQD227" s="84"/>
      <c r="VQE227" s="321"/>
      <c r="VQF227" s="321"/>
      <c r="VQG227" s="321"/>
      <c r="VQH227" s="321"/>
      <c r="VQI227" s="321"/>
      <c r="VQJ227" s="321"/>
      <c r="VQK227" s="321"/>
      <c r="VQL227" s="321"/>
      <c r="VQM227" s="321"/>
      <c r="VQN227" s="321"/>
      <c r="VQO227" s="321"/>
      <c r="VQP227" s="321"/>
      <c r="VQQ227" s="84"/>
      <c r="VQR227" s="321"/>
      <c r="VQS227" s="321"/>
      <c r="VQT227" s="84"/>
      <c r="VQU227" s="85"/>
      <c r="VQV227" s="84"/>
      <c r="VQW227" s="321"/>
      <c r="VQX227" s="321"/>
      <c r="VQY227" s="321"/>
      <c r="VQZ227" s="321"/>
      <c r="VRA227" s="321"/>
      <c r="VRB227" s="321"/>
      <c r="VRC227" s="321"/>
      <c r="VRD227" s="321"/>
      <c r="VRE227" s="321"/>
      <c r="VRF227" s="321"/>
      <c r="VRG227" s="321"/>
      <c r="VRH227" s="321"/>
      <c r="VRI227" s="84"/>
      <c r="VRJ227" s="321"/>
      <c r="VRK227" s="321"/>
      <c r="VRL227" s="84"/>
      <c r="VRM227" s="85"/>
      <c r="VRN227" s="84"/>
      <c r="VRO227" s="321"/>
      <c r="VRP227" s="321"/>
      <c r="VRQ227" s="321"/>
      <c r="VRR227" s="321"/>
      <c r="VRS227" s="321"/>
      <c r="VRT227" s="321"/>
      <c r="VRU227" s="321"/>
      <c r="VRV227" s="321"/>
      <c r="VRW227" s="321"/>
      <c r="VRX227" s="321"/>
      <c r="VRY227" s="321"/>
      <c r="VRZ227" s="321"/>
      <c r="VSA227" s="84"/>
      <c r="VSB227" s="321"/>
      <c r="VSC227" s="321"/>
      <c r="VSD227" s="84"/>
      <c r="VSE227" s="85"/>
      <c r="VSF227" s="84"/>
      <c r="VSG227" s="321"/>
      <c r="VSH227" s="321"/>
      <c r="VSI227" s="321"/>
      <c r="VSJ227" s="321"/>
      <c r="VSK227" s="321"/>
      <c r="VSL227" s="321"/>
      <c r="VSM227" s="321"/>
      <c r="VSN227" s="321"/>
      <c r="VSO227" s="321"/>
      <c r="VSP227" s="321"/>
      <c r="VSQ227" s="321"/>
      <c r="VSR227" s="321"/>
      <c r="VSS227" s="84"/>
      <c r="VST227" s="321"/>
      <c r="VSU227" s="321"/>
      <c r="VSV227" s="84"/>
      <c r="VSW227" s="85"/>
      <c r="VSX227" s="84"/>
      <c r="VSY227" s="321"/>
      <c r="VSZ227" s="321"/>
      <c r="VTA227" s="321"/>
      <c r="VTB227" s="321"/>
      <c r="VTC227" s="321"/>
      <c r="VTD227" s="321"/>
      <c r="VTE227" s="321"/>
      <c r="VTF227" s="321"/>
      <c r="VTG227" s="321"/>
      <c r="VTH227" s="321"/>
      <c r="VTI227" s="321"/>
      <c r="VTJ227" s="321"/>
      <c r="VTK227" s="84"/>
      <c r="VTL227" s="321"/>
      <c r="VTM227" s="321"/>
      <c r="VTN227" s="84"/>
      <c r="VTO227" s="85"/>
      <c r="VTP227" s="84"/>
      <c r="VTQ227" s="321"/>
      <c r="VTR227" s="321"/>
      <c r="VTS227" s="321"/>
      <c r="VTT227" s="321"/>
      <c r="VTU227" s="321"/>
      <c r="VTV227" s="321"/>
      <c r="VTW227" s="321"/>
      <c r="VTX227" s="321"/>
      <c r="VTY227" s="321"/>
      <c r="VTZ227" s="321"/>
      <c r="VUA227" s="321"/>
      <c r="VUB227" s="321"/>
      <c r="VUC227" s="84"/>
      <c r="VUD227" s="321"/>
      <c r="VUE227" s="321"/>
      <c r="VUF227" s="84"/>
      <c r="VUG227" s="85"/>
      <c r="VUH227" s="84"/>
      <c r="VUI227" s="321"/>
      <c r="VUJ227" s="321"/>
      <c r="VUK227" s="321"/>
      <c r="VUL227" s="321"/>
      <c r="VUM227" s="321"/>
      <c r="VUN227" s="321"/>
      <c r="VUO227" s="321"/>
      <c r="VUP227" s="321"/>
      <c r="VUQ227" s="321"/>
      <c r="VUR227" s="321"/>
      <c r="VUS227" s="321"/>
      <c r="VUT227" s="321"/>
      <c r="VUU227" s="84"/>
      <c r="VUV227" s="321"/>
      <c r="VUW227" s="321"/>
      <c r="VUX227" s="84"/>
      <c r="VUY227" s="85"/>
      <c r="VUZ227" s="84"/>
      <c r="VVA227" s="321"/>
      <c r="VVB227" s="321"/>
      <c r="VVC227" s="321"/>
      <c r="VVD227" s="321"/>
      <c r="VVE227" s="321"/>
      <c r="VVF227" s="321"/>
      <c r="VVG227" s="321"/>
      <c r="VVH227" s="321"/>
      <c r="VVI227" s="321"/>
      <c r="VVJ227" s="321"/>
      <c r="VVK227" s="321"/>
      <c r="VVL227" s="321"/>
      <c r="VVM227" s="84"/>
      <c r="VVN227" s="321"/>
      <c r="VVO227" s="321"/>
      <c r="VVP227" s="84"/>
      <c r="VVQ227" s="85"/>
      <c r="VVR227" s="84"/>
      <c r="VVS227" s="321"/>
      <c r="VVT227" s="321"/>
      <c r="VVU227" s="321"/>
      <c r="VVV227" s="321"/>
      <c r="VVW227" s="321"/>
      <c r="VVX227" s="321"/>
      <c r="VVY227" s="321"/>
      <c r="VVZ227" s="321"/>
      <c r="VWA227" s="321"/>
      <c r="VWB227" s="321"/>
      <c r="VWC227" s="321"/>
      <c r="VWD227" s="321"/>
      <c r="VWE227" s="84"/>
      <c r="VWF227" s="321"/>
      <c r="VWG227" s="321"/>
      <c r="VWH227" s="84"/>
      <c r="VWI227" s="85"/>
      <c r="VWJ227" s="84"/>
      <c r="VWK227" s="321"/>
      <c r="VWL227" s="321"/>
      <c r="VWM227" s="321"/>
      <c r="VWN227" s="321"/>
      <c r="VWO227" s="321"/>
      <c r="VWP227" s="321"/>
      <c r="VWQ227" s="321"/>
      <c r="VWR227" s="321"/>
      <c r="VWS227" s="321"/>
      <c r="VWT227" s="321"/>
      <c r="VWU227" s="321"/>
      <c r="VWV227" s="321"/>
      <c r="VWW227" s="84"/>
      <c r="VWX227" s="321"/>
      <c r="VWY227" s="321"/>
      <c r="VWZ227" s="84"/>
      <c r="VXA227" s="85"/>
      <c r="VXB227" s="84"/>
      <c r="VXC227" s="321"/>
      <c r="VXD227" s="321"/>
      <c r="VXE227" s="321"/>
      <c r="VXF227" s="321"/>
      <c r="VXG227" s="321"/>
      <c r="VXH227" s="321"/>
      <c r="VXI227" s="321"/>
      <c r="VXJ227" s="321"/>
      <c r="VXK227" s="321"/>
      <c r="VXL227" s="321"/>
      <c r="VXM227" s="321"/>
      <c r="VXN227" s="321"/>
      <c r="VXO227" s="84"/>
      <c r="VXP227" s="321"/>
      <c r="VXQ227" s="321"/>
      <c r="VXR227" s="84"/>
      <c r="VXS227" s="85"/>
      <c r="VXT227" s="84"/>
      <c r="VXU227" s="321"/>
      <c r="VXV227" s="321"/>
      <c r="VXW227" s="321"/>
      <c r="VXX227" s="321"/>
      <c r="VXY227" s="321"/>
      <c r="VXZ227" s="321"/>
      <c r="VYA227" s="321"/>
      <c r="VYB227" s="321"/>
      <c r="VYC227" s="321"/>
      <c r="VYD227" s="321"/>
      <c r="VYE227" s="321"/>
      <c r="VYF227" s="321"/>
      <c r="VYG227" s="84"/>
      <c r="VYH227" s="321"/>
      <c r="VYI227" s="321"/>
      <c r="VYJ227" s="84"/>
      <c r="VYK227" s="85"/>
      <c r="VYL227" s="84"/>
      <c r="VYM227" s="321"/>
      <c r="VYN227" s="321"/>
      <c r="VYO227" s="321"/>
      <c r="VYP227" s="321"/>
      <c r="VYQ227" s="321"/>
      <c r="VYR227" s="321"/>
      <c r="VYS227" s="321"/>
      <c r="VYT227" s="321"/>
      <c r="VYU227" s="321"/>
      <c r="VYV227" s="321"/>
      <c r="VYW227" s="321"/>
      <c r="VYX227" s="321"/>
      <c r="VYY227" s="84"/>
      <c r="VYZ227" s="321"/>
      <c r="VZA227" s="321"/>
      <c r="VZB227" s="84"/>
      <c r="VZC227" s="85"/>
      <c r="VZD227" s="84"/>
      <c r="VZE227" s="321"/>
      <c r="VZF227" s="321"/>
      <c r="VZG227" s="321"/>
      <c r="VZH227" s="321"/>
      <c r="VZI227" s="321"/>
      <c r="VZJ227" s="321"/>
      <c r="VZK227" s="321"/>
      <c r="VZL227" s="321"/>
      <c r="VZM227" s="321"/>
      <c r="VZN227" s="321"/>
      <c r="VZO227" s="321"/>
      <c r="VZP227" s="321"/>
      <c r="VZQ227" s="84"/>
      <c r="VZR227" s="321"/>
      <c r="VZS227" s="321"/>
      <c r="VZT227" s="84"/>
      <c r="VZU227" s="85"/>
      <c r="VZV227" s="84"/>
      <c r="VZW227" s="321"/>
      <c r="VZX227" s="321"/>
      <c r="VZY227" s="321"/>
      <c r="VZZ227" s="321"/>
      <c r="WAA227" s="321"/>
      <c r="WAB227" s="321"/>
      <c r="WAC227" s="321"/>
      <c r="WAD227" s="321"/>
      <c r="WAE227" s="321"/>
      <c r="WAF227" s="321"/>
      <c r="WAG227" s="321"/>
      <c r="WAH227" s="321"/>
      <c r="WAI227" s="84"/>
      <c r="WAJ227" s="321"/>
      <c r="WAK227" s="321"/>
      <c r="WAL227" s="84"/>
      <c r="WAM227" s="85"/>
      <c r="WAN227" s="84"/>
      <c r="WAO227" s="321"/>
      <c r="WAP227" s="321"/>
      <c r="WAQ227" s="321"/>
      <c r="WAR227" s="321"/>
      <c r="WAS227" s="321"/>
      <c r="WAT227" s="321"/>
      <c r="WAU227" s="321"/>
      <c r="WAV227" s="321"/>
      <c r="WAW227" s="321"/>
      <c r="WAX227" s="321"/>
      <c r="WAY227" s="321"/>
      <c r="WAZ227" s="321"/>
      <c r="WBA227" s="84"/>
      <c r="WBB227" s="321"/>
      <c r="WBC227" s="321"/>
      <c r="WBD227" s="84"/>
      <c r="WBE227" s="85"/>
      <c r="WBF227" s="84"/>
      <c r="WBG227" s="321"/>
      <c r="WBH227" s="321"/>
      <c r="WBI227" s="321"/>
      <c r="WBJ227" s="321"/>
      <c r="WBK227" s="321"/>
      <c r="WBL227" s="321"/>
      <c r="WBM227" s="321"/>
      <c r="WBN227" s="321"/>
      <c r="WBO227" s="321"/>
      <c r="WBP227" s="321"/>
      <c r="WBQ227" s="321"/>
      <c r="WBR227" s="321"/>
      <c r="WBS227" s="84"/>
      <c r="WBT227" s="321"/>
      <c r="WBU227" s="321"/>
      <c r="WBV227" s="84"/>
      <c r="WBW227" s="85"/>
      <c r="WBX227" s="84"/>
      <c r="WBY227" s="321"/>
      <c r="WBZ227" s="321"/>
      <c r="WCA227" s="321"/>
      <c r="WCB227" s="321"/>
      <c r="WCC227" s="321"/>
      <c r="WCD227" s="321"/>
      <c r="WCE227" s="321"/>
      <c r="WCF227" s="321"/>
      <c r="WCG227" s="321"/>
      <c r="WCH227" s="321"/>
      <c r="WCI227" s="321"/>
      <c r="WCJ227" s="321"/>
      <c r="WCK227" s="84"/>
      <c r="WCL227" s="321"/>
      <c r="WCM227" s="321"/>
      <c r="WCN227" s="84"/>
      <c r="WCO227" s="85"/>
      <c r="WCP227" s="84"/>
      <c r="WCQ227" s="321"/>
      <c r="WCR227" s="321"/>
      <c r="WCS227" s="321"/>
      <c r="WCT227" s="321"/>
      <c r="WCU227" s="321"/>
      <c r="WCV227" s="321"/>
      <c r="WCW227" s="321"/>
      <c r="WCX227" s="321"/>
      <c r="WCY227" s="321"/>
      <c r="WCZ227" s="321"/>
      <c r="WDA227" s="321"/>
      <c r="WDB227" s="321"/>
      <c r="WDC227" s="84"/>
      <c r="WDD227" s="321"/>
      <c r="WDE227" s="321"/>
      <c r="WDF227" s="84"/>
      <c r="WDG227" s="85"/>
      <c r="WDH227" s="84"/>
      <c r="WDI227" s="321"/>
      <c r="WDJ227" s="321"/>
      <c r="WDK227" s="321"/>
      <c r="WDL227" s="321"/>
      <c r="WDM227" s="321"/>
      <c r="WDN227" s="321"/>
      <c r="WDO227" s="321"/>
      <c r="WDP227" s="321"/>
      <c r="WDQ227" s="321"/>
      <c r="WDR227" s="321"/>
      <c r="WDS227" s="321"/>
      <c r="WDT227" s="321"/>
      <c r="WDU227" s="84"/>
      <c r="WDV227" s="321"/>
      <c r="WDW227" s="321"/>
      <c r="WDX227" s="84"/>
      <c r="WDY227" s="85"/>
      <c r="WDZ227" s="84"/>
      <c r="WEA227" s="321"/>
      <c r="WEB227" s="321"/>
      <c r="WEC227" s="321"/>
      <c r="WED227" s="321"/>
      <c r="WEE227" s="321"/>
      <c r="WEF227" s="321"/>
      <c r="WEG227" s="321"/>
      <c r="WEH227" s="321"/>
      <c r="WEI227" s="321"/>
      <c r="WEJ227" s="321"/>
      <c r="WEK227" s="321"/>
      <c r="WEL227" s="321"/>
      <c r="WEM227" s="84"/>
      <c r="WEN227" s="321"/>
      <c r="WEO227" s="321"/>
      <c r="WEP227" s="84"/>
      <c r="WEQ227" s="85"/>
      <c r="WER227" s="84"/>
      <c r="WES227" s="321"/>
      <c r="WET227" s="321"/>
      <c r="WEU227" s="321"/>
      <c r="WEV227" s="321"/>
      <c r="WEW227" s="321"/>
      <c r="WEX227" s="321"/>
      <c r="WEY227" s="321"/>
      <c r="WEZ227" s="321"/>
      <c r="WFA227" s="321"/>
      <c r="WFB227" s="321"/>
      <c r="WFC227" s="321"/>
      <c r="WFD227" s="321"/>
      <c r="WFE227" s="84"/>
      <c r="WFF227" s="321"/>
      <c r="WFG227" s="321"/>
      <c r="WFH227" s="84"/>
      <c r="WFI227" s="85"/>
      <c r="WFJ227" s="84"/>
      <c r="WFK227" s="321"/>
      <c r="WFL227" s="321"/>
      <c r="WFM227" s="321"/>
      <c r="WFN227" s="321"/>
      <c r="WFO227" s="321"/>
      <c r="WFP227" s="321"/>
      <c r="WFQ227" s="321"/>
      <c r="WFR227" s="321"/>
      <c r="WFS227" s="321"/>
      <c r="WFT227" s="321"/>
      <c r="WFU227" s="321"/>
      <c r="WFV227" s="321"/>
      <c r="WFW227" s="84"/>
      <c r="WFX227" s="321"/>
      <c r="WFY227" s="321"/>
      <c r="WFZ227" s="84"/>
      <c r="WGA227" s="85"/>
      <c r="WGB227" s="84"/>
      <c r="WGC227" s="321"/>
      <c r="WGD227" s="321"/>
      <c r="WGE227" s="321"/>
      <c r="WGF227" s="321"/>
      <c r="WGG227" s="321"/>
      <c r="WGH227" s="321"/>
      <c r="WGI227" s="321"/>
      <c r="WGJ227" s="321"/>
      <c r="WGK227" s="321"/>
      <c r="WGL227" s="321"/>
      <c r="WGM227" s="321"/>
      <c r="WGN227" s="321"/>
      <c r="WGO227" s="84"/>
      <c r="WGP227" s="321"/>
      <c r="WGQ227" s="321"/>
      <c r="WGR227" s="84"/>
      <c r="WGS227" s="85"/>
      <c r="WGT227" s="84"/>
      <c r="WGU227" s="321"/>
      <c r="WGV227" s="321"/>
      <c r="WGW227" s="321"/>
      <c r="WGX227" s="321"/>
      <c r="WGY227" s="321"/>
      <c r="WGZ227" s="321"/>
      <c r="WHA227" s="321"/>
      <c r="WHB227" s="321"/>
      <c r="WHC227" s="321"/>
      <c r="WHD227" s="321"/>
      <c r="WHE227" s="321"/>
      <c r="WHF227" s="321"/>
      <c r="WHG227" s="84"/>
      <c r="WHH227" s="321"/>
      <c r="WHI227" s="321"/>
      <c r="WHJ227" s="84"/>
      <c r="WHK227" s="85"/>
      <c r="WHL227" s="84"/>
      <c r="WHM227" s="321"/>
      <c r="WHN227" s="321"/>
      <c r="WHO227" s="321"/>
      <c r="WHP227" s="321"/>
      <c r="WHQ227" s="321"/>
      <c r="WHR227" s="321"/>
      <c r="WHS227" s="321"/>
      <c r="WHT227" s="321"/>
      <c r="WHU227" s="321"/>
      <c r="WHV227" s="321"/>
      <c r="WHW227" s="321"/>
      <c r="WHX227" s="321"/>
      <c r="WHY227" s="84"/>
      <c r="WHZ227" s="321"/>
      <c r="WIA227" s="321"/>
      <c r="WIB227" s="84"/>
      <c r="WIC227" s="85"/>
      <c r="WID227" s="84"/>
      <c r="WIE227" s="321"/>
      <c r="WIF227" s="321"/>
      <c r="WIG227" s="321"/>
      <c r="WIH227" s="321"/>
      <c r="WII227" s="321"/>
      <c r="WIJ227" s="321"/>
      <c r="WIK227" s="321"/>
      <c r="WIL227" s="321"/>
      <c r="WIM227" s="321"/>
      <c r="WIN227" s="321"/>
      <c r="WIO227" s="321"/>
      <c r="WIP227" s="321"/>
      <c r="WIQ227" s="84"/>
      <c r="WIR227" s="321"/>
      <c r="WIS227" s="321"/>
      <c r="WIT227" s="84"/>
      <c r="WIU227" s="85"/>
      <c r="WIV227" s="84"/>
      <c r="WIW227" s="321"/>
      <c r="WIX227" s="321"/>
      <c r="WIY227" s="321"/>
      <c r="WIZ227" s="321"/>
      <c r="WJA227" s="321"/>
      <c r="WJB227" s="321"/>
      <c r="WJC227" s="321"/>
      <c r="WJD227" s="321"/>
      <c r="WJE227" s="321"/>
      <c r="WJF227" s="321"/>
      <c r="WJG227" s="321"/>
      <c r="WJH227" s="321"/>
      <c r="WJI227" s="84"/>
      <c r="WJJ227" s="321"/>
      <c r="WJK227" s="321"/>
      <c r="WJL227" s="84"/>
      <c r="WJM227" s="85"/>
      <c r="WJN227" s="84"/>
      <c r="WJO227" s="321"/>
      <c r="WJP227" s="321"/>
      <c r="WJQ227" s="321"/>
      <c r="WJR227" s="321"/>
      <c r="WJS227" s="321"/>
      <c r="WJT227" s="321"/>
      <c r="WJU227" s="321"/>
      <c r="WJV227" s="321"/>
      <c r="WJW227" s="321"/>
      <c r="WJX227" s="321"/>
      <c r="WJY227" s="321"/>
      <c r="WJZ227" s="321"/>
      <c r="WKA227" s="84"/>
      <c r="WKB227" s="321"/>
      <c r="WKC227" s="321"/>
      <c r="WKD227" s="84"/>
      <c r="WKE227" s="85"/>
      <c r="WKF227" s="84"/>
      <c r="WKG227" s="321"/>
      <c r="WKH227" s="321"/>
      <c r="WKI227" s="321"/>
      <c r="WKJ227" s="321"/>
      <c r="WKK227" s="321"/>
      <c r="WKL227" s="321"/>
      <c r="WKM227" s="321"/>
      <c r="WKN227" s="321"/>
      <c r="WKO227" s="321"/>
      <c r="WKP227" s="321"/>
      <c r="WKQ227" s="321"/>
      <c r="WKR227" s="321"/>
      <c r="WKS227" s="84"/>
      <c r="WKT227" s="321"/>
      <c r="WKU227" s="321"/>
      <c r="WKV227" s="84"/>
      <c r="WKW227" s="85"/>
      <c r="WKX227" s="84"/>
      <c r="WKY227" s="321"/>
      <c r="WKZ227" s="321"/>
      <c r="WLA227" s="321"/>
      <c r="WLB227" s="321"/>
      <c r="WLC227" s="321"/>
      <c r="WLD227" s="321"/>
      <c r="WLE227" s="321"/>
      <c r="WLF227" s="321"/>
      <c r="WLG227" s="321"/>
      <c r="WLH227" s="321"/>
      <c r="WLI227" s="321"/>
      <c r="WLJ227" s="321"/>
      <c r="WLK227" s="84"/>
      <c r="WLL227" s="321"/>
      <c r="WLM227" s="321"/>
      <c r="WLN227" s="84"/>
      <c r="WLO227" s="85"/>
      <c r="WLP227" s="84"/>
      <c r="WLQ227" s="321"/>
      <c r="WLR227" s="321"/>
      <c r="WLS227" s="321"/>
      <c r="WLT227" s="321"/>
      <c r="WLU227" s="321"/>
      <c r="WLV227" s="321"/>
      <c r="WLW227" s="321"/>
      <c r="WLX227" s="321"/>
      <c r="WLY227" s="321"/>
      <c r="WLZ227" s="321"/>
      <c r="WMA227" s="321"/>
      <c r="WMB227" s="321"/>
      <c r="WMC227" s="84"/>
      <c r="WMD227" s="321"/>
      <c r="WME227" s="321"/>
      <c r="WMF227" s="84"/>
      <c r="WMG227" s="85"/>
      <c r="WMH227" s="84"/>
      <c r="WMI227" s="321"/>
      <c r="WMJ227" s="321"/>
      <c r="WMK227" s="321"/>
      <c r="WML227" s="321"/>
      <c r="WMM227" s="321"/>
      <c r="WMN227" s="321"/>
      <c r="WMO227" s="321"/>
      <c r="WMP227" s="321"/>
      <c r="WMQ227" s="321"/>
      <c r="WMR227" s="321"/>
      <c r="WMS227" s="321"/>
      <c r="WMT227" s="321"/>
      <c r="WMU227" s="84"/>
      <c r="WMV227" s="321"/>
      <c r="WMW227" s="321"/>
      <c r="WMX227" s="84"/>
      <c r="WMY227" s="85"/>
      <c r="WMZ227" s="84"/>
      <c r="WNA227" s="321"/>
      <c r="WNB227" s="321"/>
      <c r="WNC227" s="321"/>
      <c r="WND227" s="321"/>
      <c r="WNE227" s="321"/>
      <c r="WNF227" s="321"/>
      <c r="WNG227" s="321"/>
      <c r="WNH227" s="321"/>
      <c r="WNI227" s="321"/>
      <c r="WNJ227" s="321"/>
      <c r="WNK227" s="321"/>
      <c r="WNL227" s="321"/>
      <c r="WNM227" s="84"/>
      <c r="WNN227" s="321"/>
      <c r="WNO227" s="321"/>
      <c r="WNP227" s="84"/>
      <c r="WNQ227" s="85"/>
      <c r="WNR227" s="84"/>
      <c r="WNS227" s="321"/>
      <c r="WNT227" s="321"/>
      <c r="WNU227" s="321"/>
      <c r="WNV227" s="321"/>
      <c r="WNW227" s="321"/>
      <c r="WNX227" s="321"/>
      <c r="WNY227" s="321"/>
      <c r="WNZ227" s="321"/>
      <c r="WOA227" s="321"/>
      <c r="WOB227" s="321"/>
      <c r="WOC227" s="321"/>
      <c r="WOD227" s="321"/>
      <c r="WOE227" s="84"/>
      <c r="WOF227" s="321"/>
      <c r="WOG227" s="321"/>
      <c r="WOH227" s="84"/>
      <c r="WOI227" s="85"/>
      <c r="WOJ227" s="84"/>
      <c r="WOK227" s="321"/>
      <c r="WOL227" s="321"/>
      <c r="WOM227" s="321"/>
      <c r="WON227" s="321"/>
      <c r="WOO227" s="321"/>
      <c r="WOP227" s="321"/>
      <c r="WOQ227" s="321"/>
      <c r="WOR227" s="321"/>
      <c r="WOS227" s="321"/>
      <c r="WOT227" s="321"/>
      <c r="WOU227" s="321"/>
      <c r="WOV227" s="321"/>
      <c r="WOW227" s="84"/>
      <c r="WOX227" s="321"/>
      <c r="WOY227" s="321"/>
      <c r="WOZ227" s="84"/>
      <c r="WPA227" s="85"/>
      <c r="WPB227" s="84"/>
      <c r="WPC227" s="321"/>
      <c r="WPD227" s="321"/>
      <c r="WPE227" s="321"/>
      <c r="WPF227" s="321"/>
      <c r="WPG227" s="321"/>
      <c r="WPH227" s="321"/>
      <c r="WPI227" s="321"/>
      <c r="WPJ227" s="321"/>
      <c r="WPK227" s="321"/>
      <c r="WPL227" s="321"/>
      <c r="WPM227" s="321"/>
      <c r="WPN227" s="321"/>
      <c r="WPO227" s="84"/>
      <c r="WPP227" s="321"/>
      <c r="WPQ227" s="321"/>
      <c r="WPR227" s="84"/>
      <c r="WPS227" s="85"/>
      <c r="WPT227" s="84"/>
      <c r="WPU227" s="321"/>
      <c r="WPV227" s="321"/>
      <c r="WPW227" s="321"/>
      <c r="WPX227" s="321"/>
      <c r="WPY227" s="321"/>
      <c r="WPZ227" s="321"/>
      <c r="WQA227" s="321"/>
      <c r="WQB227" s="321"/>
      <c r="WQC227" s="321"/>
      <c r="WQD227" s="321"/>
      <c r="WQE227" s="321"/>
      <c r="WQF227" s="321"/>
      <c r="WQG227" s="84"/>
      <c r="WQH227" s="321"/>
      <c r="WQI227" s="321"/>
      <c r="WQJ227" s="84"/>
      <c r="WQK227" s="85"/>
      <c r="WQL227" s="84"/>
      <c r="WQM227" s="321"/>
      <c r="WQN227" s="321"/>
      <c r="WQO227" s="321"/>
      <c r="WQP227" s="321"/>
      <c r="WQQ227" s="321"/>
      <c r="WQR227" s="321"/>
      <c r="WQS227" s="321"/>
      <c r="WQT227" s="321"/>
      <c r="WQU227" s="321"/>
      <c r="WQV227" s="321"/>
      <c r="WQW227" s="321"/>
      <c r="WQX227" s="321"/>
      <c r="WQY227" s="84"/>
      <c r="WQZ227" s="321"/>
      <c r="WRA227" s="321"/>
      <c r="WRB227" s="84"/>
      <c r="WRC227" s="85"/>
      <c r="WRD227" s="84"/>
      <c r="WRE227" s="321"/>
      <c r="WRF227" s="321"/>
      <c r="WRG227" s="321"/>
      <c r="WRH227" s="321"/>
      <c r="WRI227" s="321"/>
      <c r="WRJ227" s="321"/>
      <c r="WRK227" s="321"/>
      <c r="WRL227" s="321"/>
      <c r="WRM227" s="321"/>
      <c r="WRN227" s="321"/>
      <c r="WRO227" s="321"/>
      <c r="WRP227" s="321"/>
      <c r="WRQ227" s="84"/>
      <c r="WRR227" s="321"/>
      <c r="WRS227" s="321"/>
      <c r="WRT227" s="84"/>
      <c r="WRU227" s="85"/>
      <c r="WRV227" s="84"/>
      <c r="WRW227" s="321"/>
      <c r="WRX227" s="321"/>
      <c r="WRY227" s="321"/>
      <c r="WRZ227" s="321"/>
      <c r="WSA227" s="321"/>
      <c r="WSB227" s="321"/>
      <c r="WSC227" s="321"/>
      <c r="WSD227" s="321"/>
      <c r="WSE227" s="321"/>
      <c r="WSF227" s="321"/>
      <c r="WSG227" s="321"/>
      <c r="WSH227" s="321"/>
      <c r="WSI227" s="84"/>
      <c r="WSJ227" s="321"/>
      <c r="WSK227" s="321"/>
      <c r="WSL227" s="84"/>
      <c r="WSM227" s="85"/>
      <c r="WSN227" s="84"/>
      <c r="WSO227" s="321"/>
      <c r="WSP227" s="321"/>
      <c r="WSQ227" s="321"/>
      <c r="WSR227" s="321"/>
      <c r="WSS227" s="321"/>
      <c r="WST227" s="321"/>
      <c r="WSU227" s="321"/>
      <c r="WSV227" s="321"/>
      <c r="WSW227" s="321"/>
      <c r="WSX227" s="321"/>
      <c r="WSY227" s="321"/>
      <c r="WSZ227" s="321"/>
      <c r="WTA227" s="84"/>
      <c r="WTB227" s="321"/>
      <c r="WTC227" s="321"/>
      <c r="WTD227" s="84"/>
      <c r="WTE227" s="85"/>
      <c r="WTF227" s="84"/>
      <c r="WTG227" s="321"/>
      <c r="WTH227" s="321"/>
      <c r="WTI227" s="321"/>
      <c r="WTJ227" s="321"/>
      <c r="WTK227" s="321"/>
      <c r="WTL227" s="321"/>
      <c r="WTM227" s="321"/>
      <c r="WTN227" s="321"/>
      <c r="WTO227" s="321"/>
      <c r="WTP227" s="321"/>
      <c r="WTQ227" s="321"/>
      <c r="WTR227" s="321"/>
      <c r="WTS227" s="84"/>
      <c r="WTT227" s="321"/>
      <c r="WTU227" s="321"/>
      <c r="WTV227" s="84"/>
      <c r="WTW227" s="85"/>
      <c r="WTX227" s="84"/>
      <c r="WTY227" s="321"/>
      <c r="WTZ227" s="321"/>
      <c r="WUA227" s="321"/>
      <c r="WUB227" s="321"/>
      <c r="WUC227" s="321"/>
      <c r="WUD227" s="321"/>
      <c r="WUE227" s="321"/>
      <c r="WUF227" s="321"/>
      <c r="WUG227" s="321"/>
      <c r="WUH227" s="321"/>
      <c r="WUI227" s="321"/>
      <c r="WUJ227" s="321"/>
      <c r="WUK227" s="84"/>
      <c r="WUL227" s="321"/>
      <c r="WUM227" s="321"/>
      <c r="WUN227" s="84"/>
      <c r="WUO227" s="85"/>
      <c r="WUP227" s="84"/>
      <c r="WUQ227" s="321"/>
      <c r="WUR227" s="321"/>
      <c r="WUS227" s="321"/>
      <c r="WUT227" s="321"/>
      <c r="WUU227" s="321"/>
      <c r="WUV227" s="321"/>
      <c r="WUW227" s="321"/>
      <c r="WUX227" s="321"/>
      <c r="WUY227" s="321"/>
      <c r="WUZ227" s="321"/>
      <c r="WVA227" s="321"/>
      <c r="WVB227" s="321"/>
      <c r="WVC227" s="84"/>
      <c r="WVD227" s="321"/>
      <c r="WVE227" s="321"/>
      <c r="WVF227" s="84"/>
      <c r="WVG227" s="85"/>
      <c r="WVH227" s="84"/>
      <c r="WVI227" s="321"/>
      <c r="WVJ227" s="321"/>
      <c r="WVK227" s="321"/>
      <c r="WVL227" s="321"/>
      <c r="WVM227" s="321"/>
      <c r="WVN227" s="321"/>
      <c r="WVO227" s="321"/>
      <c r="WVP227" s="321"/>
      <c r="WVQ227" s="321"/>
      <c r="WVR227" s="321"/>
      <c r="WVS227" s="321"/>
      <c r="WVT227" s="321"/>
      <c r="WVU227" s="84"/>
      <c r="WVV227" s="321"/>
      <c r="WVW227" s="321"/>
      <c r="WVX227" s="84"/>
      <c r="WVY227" s="85"/>
      <c r="WVZ227" s="84"/>
      <c r="WWA227" s="321"/>
      <c r="WWB227" s="321"/>
      <c r="WWC227" s="321"/>
      <c r="WWD227" s="321"/>
      <c r="WWE227" s="321"/>
      <c r="WWF227" s="321"/>
      <c r="WWG227" s="321"/>
      <c r="WWH227" s="321"/>
      <c r="WWI227" s="321"/>
      <c r="WWJ227" s="321"/>
      <c r="WWK227" s="321"/>
      <c r="WWL227" s="321"/>
      <c r="WWM227" s="84"/>
      <c r="WWN227" s="321"/>
      <c r="WWO227" s="321"/>
      <c r="WWP227" s="84"/>
      <c r="WWQ227" s="85"/>
      <c r="WWR227" s="84"/>
      <c r="WWS227" s="321"/>
      <c r="WWT227" s="321"/>
      <c r="WWU227" s="321"/>
      <c r="WWV227" s="321"/>
      <c r="WWW227" s="321"/>
      <c r="WWX227" s="321"/>
      <c r="WWY227" s="321"/>
      <c r="WWZ227" s="321"/>
      <c r="WXA227" s="321"/>
      <c r="WXB227" s="321"/>
      <c r="WXC227" s="321"/>
      <c r="WXD227" s="321"/>
      <c r="WXE227" s="84"/>
      <c r="WXF227" s="321"/>
      <c r="WXG227" s="321"/>
      <c r="WXH227" s="84"/>
      <c r="WXI227" s="85"/>
      <c r="WXJ227" s="84"/>
      <c r="WXK227" s="321"/>
      <c r="WXL227" s="321"/>
      <c r="WXM227" s="321"/>
      <c r="WXN227" s="321"/>
      <c r="WXO227" s="321"/>
      <c r="WXP227" s="321"/>
      <c r="WXQ227" s="321"/>
      <c r="WXR227" s="321"/>
      <c r="WXS227" s="321"/>
      <c r="WXT227" s="321"/>
      <c r="WXU227" s="321"/>
      <c r="WXV227" s="321"/>
      <c r="WXW227" s="84"/>
      <c r="WXX227" s="321"/>
      <c r="WXY227" s="321"/>
      <c r="WXZ227" s="84"/>
      <c r="WYA227" s="85"/>
      <c r="WYB227" s="84"/>
      <c r="WYC227" s="321"/>
      <c r="WYD227" s="321"/>
      <c r="WYE227" s="321"/>
      <c r="WYF227" s="321"/>
      <c r="WYG227" s="321"/>
      <c r="WYH227" s="321"/>
      <c r="WYI227" s="321"/>
      <c r="WYJ227" s="321"/>
      <c r="WYK227" s="321"/>
      <c r="WYL227" s="321"/>
      <c r="WYM227" s="321"/>
      <c r="WYN227" s="321"/>
      <c r="WYO227" s="84"/>
      <c r="WYP227" s="321"/>
      <c r="WYQ227" s="321"/>
      <c r="WYR227" s="84"/>
      <c r="WYS227" s="85"/>
      <c r="WYT227" s="84"/>
      <c r="WYU227" s="321"/>
      <c r="WYV227" s="321"/>
      <c r="WYW227" s="321"/>
      <c r="WYX227" s="321"/>
      <c r="WYY227" s="321"/>
      <c r="WYZ227" s="321"/>
      <c r="WZA227" s="321"/>
      <c r="WZB227" s="321"/>
      <c r="WZC227" s="321"/>
      <c r="WZD227" s="321"/>
      <c r="WZE227" s="321"/>
      <c r="WZF227" s="321"/>
      <c r="WZG227" s="84"/>
      <c r="WZH227" s="321"/>
      <c r="WZI227" s="321"/>
      <c r="WZJ227" s="84"/>
      <c r="WZK227" s="85"/>
      <c r="WZL227" s="84"/>
      <c r="WZM227" s="321"/>
      <c r="WZN227" s="321"/>
      <c r="WZO227" s="321"/>
      <c r="WZP227" s="321"/>
      <c r="WZQ227" s="321"/>
      <c r="WZR227" s="321"/>
      <c r="WZS227" s="321"/>
      <c r="WZT227" s="321"/>
      <c r="WZU227" s="321"/>
      <c r="WZV227" s="321"/>
      <c r="WZW227" s="321"/>
      <c r="WZX227" s="321"/>
      <c r="WZY227" s="84"/>
      <c r="WZZ227" s="321"/>
      <c r="XAA227" s="321"/>
      <c r="XAB227" s="84"/>
      <c r="XAC227" s="85"/>
      <c r="XAD227" s="84"/>
      <c r="XAE227" s="321"/>
      <c r="XAF227" s="321"/>
      <c r="XAG227" s="321"/>
      <c r="XAH227" s="321"/>
      <c r="XAI227" s="321"/>
      <c r="XAJ227" s="321"/>
      <c r="XAK227" s="321"/>
      <c r="XAL227" s="321"/>
      <c r="XAM227" s="321"/>
      <c r="XAN227" s="321"/>
      <c r="XAO227" s="321"/>
      <c r="XAP227" s="321"/>
      <c r="XAQ227" s="84"/>
      <c r="XAR227" s="321"/>
      <c r="XAS227" s="321"/>
      <c r="XAT227" s="84"/>
      <c r="XAU227" s="85"/>
      <c r="XAV227" s="84"/>
      <c r="XAW227" s="321"/>
      <c r="XAX227" s="321"/>
      <c r="XAY227" s="321"/>
      <c r="XAZ227" s="321"/>
      <c r="XBA227" s="321"/>
      <c r="XBB227" s="321"/>
      <c r="XBC227" s="321"/>
      <c r="XBD227" s="321"/>
      <c r="XBE227" s="321"/>
      <c r="XBF227" s="321"/>
      <c r="XBG227" s="321"/>
      <c r="XBH227" s="321"/>
      <c r="XBI227" s="84"/>
      <c r="XBJ227" s="321"/>
      <c r="XBK227" s="321"/>
      <c r="XBL227" s="84"/>
      <c r="XBM227" s="85"/>
      <c r="XBN227" s="84"/>
      <c r="XBO227" s="321"/>
      <c r="XBP227" s="321"/>
      <c r="XBQ227" s="321"/>
      <c r="XBR227" s="321"/>
      <c r="XBS227" s="321"/>
      <c r="XBT227" s="321"/>
      <c r="XBU227" s="321"/>
      <c r="XBV227" s="321"/>
      <c r="XBW227" s="321"/>
      <c r="XBX227" s="321"/>
      <c r="XBY227" s="321"/>
      <c r="XBZ227" s="321"/>
      <c r="XCA227" s="84"/>
      <c r="XCB227" s="321"/>
      <c r="XCC227" s="321"/>
      <c r="XCD227" s="84"/>
      <c r="XCE227" s="85"/>
      <c r="XCF227" s="84"/>
      <c r="XCG227" s="321"/>
      <c r="XCH227" s="321"/>
      <c r="XCI227" s="321"/>
      <c r="XCJ227" s="321"/>
      <c r="XCK227" s="321"/>
      <c r="XCL227" s="321"/>
      <c r="XCM227" s="321"/>
      <c r="XCN227" s="321"/>
      <c r="XCO227" s="321"/>
      <c r="XCP227" s="321"/>
      <c r="XCQ227" s="321"/>
      <c r="XCR227" s="321"/>
      <c r="XCS227" s="84"/>
      <c r="XCT227" s="321"/>
      <c r="XCU227" s="321"/>
      <c r="XCV227" s="84"/>
      <c r="XCW227" s="85"/>
      <c r="XCX227" s="84"/>
      <c r="XCY227" s="321"/>
      <c r="XCZ227" s="321"/>
      <c r="XDA227" s="321"/>
      <c r="XDB227" s="321"/>
      <c r="XDC227" s="321"/>
      <c r="XDD227" s="321"/>
      <c r="XDE227" s="321"/>
      <c r="XDF227" s="321"/>
      <c r="XDG227" s="321"/>
      <c r="XDH227" s="321"/>
      <c r="XDI227" s="321"/>
      <c r="XDJ227" s="321"/>
      <c r="XDK227" s="84"/>
      <c r="XDL227" s="321"/>
      <c r="XDM227" s="321"/>
      <c r="XDN227" s="84"/>
      <c r="XDO227" s="85"/>
      <c r="XDP227" s="84"/>
      <c r="XDQ227" s="321"/>
      <c r="XDR227" s="321"/>
      <c r="XDS227" s="321"/>
      <c r="XDT227" s="321"/>
      <c r="XDU227" s="321"/>
      <c r="XDV227" s="321"/>
      <c r="XDW227" s="321"/>
      <c r="XDX227" s="321"/>
      <c r="XDY227" s="321"/>
      <c r="XDZ227" s="321"/>
      <c r="XEA227" s="321"/>
      <c r="XEB227" s="321"/>
      <c r="XEC227" s="84"/>
      <c r="XED227" s="321"/>
      <c r="XEE227" s="321"/>
      <c r="XEF227" s="84"/>
      <c r="XEG227" s="85"/>
      <c r="XEH227" s="84"/>
      <c r="XEI227" s="321"/>
      <c r="XEJ227" s="321"/>
      <c r="XEK227" s="321"/>
      <c r="XEL227" s="321"/>
      <c r="XEM227" s="321"/>
      <c r="XEN227" s="321"/>
      <c r="XEO227" s="321"/>
      <c r="XEP227" s="321"/>
      <c r="XEQ227" s="321"/>
      <c r="XER227" s="321"/>
      <c r="XES227" s="321"/>
      <c r="XET227" s="321"/>
      <c r="XEU227" s="84"/>
      <c r="XEV227" s="321"/>
      <c r="XEW227" s="321"/>
      <c r="XEX227" s="84"/>
      <c r="XEY227" s="85"/>
      <c r="XEZ227" s="84"/>
      <c r="XFA227" s="321"/>
      <c r="XFB227" s="321"/>
      <c r="XFC227" s="321"/>
      <c r="XFD227" s="321"/>
    </row>
    <row r="228" spans="1:16384" s="83" customFormat="1" x14ac:dyDescent="0.25">
      <c r="A228" s="317" t="s">
        <v>199</v>
      </c>
      <c r="B228" s="317"/>
      <c r="C228" s="317"/>
      <c r="D228" s="317"/>
      <c r="E228" s="317"/>
      <c r="F228" s="317"/>
      <c r="G228" s="317"/>
      <c r="H228" s="317"/>
      <c r="I228" s="317"/>
      <c r="J228" s="317"/>
      <c r="K228" s="317"/>
      <c r="L228" s="317"/>
      <c r="M228" s="187">
        <f>+M169+M227</f>
        <v>9395100</v>
      </c>
      <c r="N228" s="192"/>
      <c r="O228" s="192"/>
      <c r="P228" s="187">
        <f>+P169+P227</f>
        <v>3005978</v>
      </c>
      <c r="Q228" s="188"/>
      <c r="R228" s="187">
        <f>SUM(R170:R227)</f>
        <v>0</v>
      </c>
      <c r="AE228" s="84"/>
      <c r="AH228" s="84"/>
      <c r="AI228" s="85"/>
      <c r="AJ228" s="84"/>
      <c r="AW228" s="84"/>
      <c r="AZ228" s="84"/>
      <c r="BA228" s="85"/>
      <c r="BB228" s="84"/>
      <c r="BO228" s="84"/>
      <c r="BR228" s="84"/>
      <c r="BS228" s="85"/>
      <c r="BT228" s="84"/>
      <c r="CG228" s="84"/>
      <c r="CJ228" s="84"/>
      <c r="CK228" s="85"/>
      <c r="CL228" s="84"/>
      <c r="CY228" s="84"/>
      <c r="DB228" s="84"/>
      <c r="DC228" s="85"/>
      <c r="DD228" s="84"/>
      <c r="DQ228" s="84"/>
      <c r="DT228" s="84"/>
      <c r="DU228" s="85"/>
      <c r="DV228" s="84"/>
      <c r="EI228" s="84"/>
      <c r="EL228" s="84"/>
      <c r="EM228" s="85"/>
      <c r="EN228" s="84"/>
      <c r="FA228" s="84"/>
      <c r="FD228" s="84"/>
      <c r="FE228" s="85"/>
      <c r="FF228" s="84"/>
      <c r="FS228" s="84"/>
      <c r="FV228" s="84"/>
      <c r="FW228" s="85"/>
      <c r="FX228" s="84"/>
      <c r="GK228" s="84"/>
      <c r="GN228" s="84"/>
      <c r="GO228" s="85"/>
      <c r="GP228" s="84"/>
      <c r="HC228" s="84"/>
      <c r="HF228" s="84"/>
      <c r="HG228" s="85"/>
      <c r="HH228" s="84"/>
      <c r="HU228" s="84"/>
      <c r="HX228" s="84"/>
      <c r="HY228" s="85"/>
      <c r="HZ228" s="84"/>
      <c r="IM228" s="84"/>
      <c r="IP228" s="84"/>
      <c r="IQ228" s="85"/>
      <c r="IR228" s="84"/>
      <c r="JE228" s="84"/>
      <c r="JH228" s="84"/>
      <c r="JI228" s="85"/>
      <c r="JJ228" s="84"/>
      <c r="JW228" s="84"/>
      <c r="JZ228" s="84"/>
      <c r="KA228" s="85"/>
      <c r="KB228" s="84"/>
      <c r="KO228" s="84"/>
      <c r="KR228" s="84"/>
      <c r="KS228" s="85"/>
      <c r="KT228" s="84"/>
      <c r="LG228" s="84"/>
      <c r="LJ228" s="84"/>
      <c r="LK228" s="85"/>
      <c r="LL228" s="84"/>
      <c r="LY228" s="84"/>
      <c r="MB228" s="84"/>
      <c r="MC228" s="85"/>
      <c r="MD228" s="84"/>
      <c r="MQ228" s="84"/>
      <c r="MT228" s="84"/>
      <c r="MU228" s="85"/>
      <c r="MV228" s="84"/>
      <c r="NI228" s="84"/>
      <c r="NL228" s="84"/>
      <c r="NM228" s="85"/>
      <c r="NN228" s="84"/>
      <c r="OA228" s="84"/>
      <c r="OD228" s="84"/>
      <c r="OE228" s="85"/>
      <c r="OF228" s="84"/>
      <c r="OS228" s="84"/>
      <c r="OV228" s="84"/>
      <c r="OW228" s="85"/>
      <c r="OX228" s="84"/>
      <c r="PK228" s="84"/>
      <c r="PN228" s="84"/>
      <c r="PO228" s="85"/>
      <c r="PP228" s="84"/>
      <c r="QC228" s="84"/>
      <c r="QF228" s="84"/>
      <c r="QG228" s="85"/>
      <c r="QH228" s="84"/>
      <c r="QU228" s="84"/>
      <c r="QX228" s="84"/>
      <c r="QY228" s="85"/>
      <c r="QZ228" s="84"/>
      <c r="RM228" s="84"/>
      <c r="RP228" s="84"/>
      <c r="RQ228" s="85"/>
      <c r="RR228" s="84"/>
      <c r="SE228" s="84"/>
      <c r="SH228" s="84"/>
      <c r="SI228" s="85"/>
      <c r="SJ228" s="84"/>
      <c r="SW228" s="84"/>
      <c r="SZ228" s="84"/>
      <c r="TA228" s="85"/>
      <c r="TB228" s="84"/>
      <c r="TO228" s="84"/>
      <c r="TR228" s="84"/>
      <c r="TS228" s="85"/>
      <c r="TT228" s="84"/>
      <c r="UG228" s="84"/>
      <c r="UJ228" s="84"/>
      <c r="UK228" s="85"/>
      <c r="UL228" s="84"/>
      <c r="UY228" s="84"/>
      <c r="VB228" s="84"/>
      <c r="VC228" s="85"/>
      <c r="VD228" s="84"/>
      <c r="VQ228" s="84"/>
      <c r="VT228" s="84"/>
      <c r="VU228" s="85"/>
      <c r="VV228" s="84"/>
      <c r="WI228" s="84"/>
      <c r="WL228" s="84"/>
      <c r="WM228" s="85"/>
      <c r="WN228" s="84"/>
      <c r="XA228" s="84"/>
      <c r="XD228" s="84"/>
      <c r="XE228" s="85"/>
      <c r="XF228" s="84"/>
      <c r="XS228" s="84"/>
      <c r="XV228" s="84"/>
      <c r="XW228" s="85"/>
      <c r="XX228" s="84"/>
      <c r="YK228" s="84"/>
      <c r="YN228" s="84"/>
      <c r="YO228" s="85"/>
      <c r="YP228" s="84"/>
      <c r="ZC228" s="84"/>
      <c r="ZF228" s="84"/>
      <c r="ZG228" s="85"/>
      <c r="ZH228" s="84"/>
      <c r="ZU228" s="84"/>
      <c r="ZX228" s="84"/>
      <c r="ZY228" s="85"/>
      <c r="ZZ228" s="84"/>
      <c r="AAM228" s="84"/>
      <c r="AAP228" s="84"/>
      <c r="AAQ228" s="85"/>
      <c r="AAR228" s="84"/>
      <c r="ABE228" s="84"/>
      <c r="ABH228" s="84"/>
      <c r="ABI228" s="85"/>
      <c r="ABJ228" s="84"/>
      <c r="ABW228" s="84"/>
      <c r="ABZ228" s="84"/>
      <c r="ACA228" s="85"/>
      <c r="ACB228" s="84"/>
      <c r="ACO228" s="84"/>
      <c r="ACR228" s="84"/>
      <c r="ACS228" s="85"/>
      <c r="ACT228" s="84"/>
      <c r="ADG228" s="84"/>
      <c r="ADJ228" s="84"/>
      <c r="ADK228" s="85"/>
      <c r="ADL228" s="84"/>
      <c r="ADY228" s="84"/>
      <c r="AEB228" s="84"/>
      <c r="AEC228" s="85"/>
      <c r="AED228" s="84"/>
      <c r="AEQ228" s="84"/>
      <c r="AET228" s="84"/>
      <c r="AEU228" s="85"/>
      <c r="AEV228" s="84"/>
      <c r="AFI228" s="84"/>
      <c r="AFL228" s="84"/>
      <c r="AFM228" s="85"/>
      <c r="AFN228" s="84"/>
      <c r="AGA228" s="84"/>
      <c r="AGD228" s="84"/>
      <c r="AGE228" s="85"/>
      <c r="AGF228" s="84"/>
      <c r="AGS228" s="84"/>
      <c r="AGV228" s="84"/>
      <c r="AGW228" s="85"/>
      <c r="AGX228" s="84"/>
      <c r="AHK228" s="84"/>
      <c r="AHN228" s="84"/>
      <c r="AHO228" s="85"/>
      <c r="AHP228" s="84"/>
      <c r="AIC228" s="84"/>
      <c r="AIF228" s="84"/>
      <c r="AIG228" s="85"/>
      <c r="AIH228" s="84"/>
      <c r="AIU228" s="84"/>
      <c r="AIX228" s="84"/>
      <c r="AIY228" s="85"/>
      <c r="AIZ228" s="84"/>
      <c r="AJM228" s="84"/>
      <c r="AJP228" s="84"/>
      <c r="AJQ228" s="85"/>
      <c r="AJR228" s="84"/>
      <c r="AKE228" s="84"/>
      <c r="AKH228" s="84"/>
      <c r="AKI228" s="85"/>
      <c r="AKJ228" s="84"/>
      <c r="AKW228" s="84"/>
      <c r="AKZ228" s="84"/>
      <c r="ALA228" s="85"/>
      <c r="ALB228" s="84"/>
      <c r="ALO228" s="84"/>
      <c r="ALR228" s="84"/>
      <c r="ALS228" s="85"/>
      <c r="ALT228" s="84"/>
      <c r="AMG228" s="84"/>
      <c r="AMJ228" s="84"/>
      <c r="AMK228" s="85"/>
      <c r="AML228" s="84"/>
      <c r="AMY228" s="84"/>
      <c r="ANB228" s="84"/>
      <c r="ANC228" s="85"/>
      <c r="AND228" s="84"/>
      <c r="ANQ228" s="84"/>
      <c r="ANT228" s="84"/>
      <c r="ANU228" s="85"/>
      <c r="ANV228" s="84"/>
      <c r="AOI228" s="84"/>
      <c r="AOL228" s="84"/>
      <c r="AOM228" s="85"/>
      <c r="AON228" s="84"/>
      <c r="APA228" s="84"/>
      <c r="APD228" s="84"/>
      <c r="APE228" s="85"/>
      <c r="APF228" s="84"/>
      <c r="APS228" s="84"/>
      <c r="APV228" s="84"/>
      <c r="APW228" s="85"/>
      <c r="APX228" s="84"/>
      <c r="AQK228" s="84"/>
      <c r="AQN228" s="84"/>
      <c r="AQO228" s="85"/>
      <c r="AQP228" s="84"/>
      <c r="ARC228" s="84"/>
      <c r="ARF228" s="84"/>
      <c r="ARG228" s="85"/>
      <c r="ARH228" s="84"/>
      <c r="ARU228" s="84"/>
      <c r="ARX228" s="84"/>
      <c r="ARY228" s="85"/>
      <c r="ARZ228" s="84"/>
      <c r="ASM228" s="84"/>
      <c r="ASP228" s="84"/>
      <c r="ASQ228" s="85"/>
      <c r="ASR228" s="84"/>
      <c r="ATE228" s="84"/>
      <c r="ATH228" s="84"/>
      <c r="ATI228" s="85"/>
      <c r="ATJ228" s="84"/>
      <c r="ATW228" s="84"/>
      <c r="ATZ228" s="84"/>
      <c r="AUA228" s="85"/>
      <c r="AUB228" s="84"/>
      <c r="AUO228" s="84"/>
      <c r="AUR228" s="84"/>
      <c r="AUS228" s="85"/>
      <c r="AUT228" s="84"/>
      <c r="AVG228" s="84"/>
      <c r="AVJ228" s="84"/>
      <c r="AVK228" s="85"/>
      <c r="AVL228" s="84"/>
      <c r="AVY228" s="84"/>
      <c r="AWB228" s="84"/>
      <c r="AWC228" s="85"/>
      <c r="AWD228" s="84"/>
      <c r="AWQ228" s="84"/>
      <c r="AWT228" s="84"/>
      <c r="AWU228" s="85"/>
      <c r="AWV228" s="84"/>
      <c r="AXI228" s="84"/>
      <c r="AXL228" s="84"/>
      <c r="AXM228" s="85"/>
      <c r="AXN228" s="84"/>
      <c r="AYA228" s="84"/>
      <c r="AYD228" s="84"/>
      <c r="AYE228" s="85"/>
      <c r="AYF228" s="84"/>
      <c r="AYS228" s="84"/>
      <c r="AYV228" s="84"/>
      <c r="AYW228" s="85"/>
      <c r="AYX228" s="84"/>
      <c r="AZK228" s="84"/>
      <c r="AZN228" s="84"/>
      <c r="AZO228" s="85"/>
      <c r="AZP228" s="84"/>
      <c r="BAC228" s="84"/>
      <c r="BAF228" s="84"/>
      <c r="BAG228" s="85"/>
      <c r="BAH228" s="84"/>
      <c r="BAU228" s="84"/>
      <c r="BAX228" s="84"/>
      <c r="BAY228" s="85"/>
      <c r="BAZ228" s="84"/>
      <c r="BBM228" s="84"/>
      <c r="BBP228" s="84"/>
      <c r="BBQ228" s="85"/>
      <c r="BBR228" s="84"/>
      <c r="BCE228" s="84"/>
      <c r="BCH228" s="84"/>
      <c r="BCI228" s="85"/>
      <c r="BCJ228" s="84"/>
      <c r="BCW228" s="84"/>
      <c r="BCZ228" s="84"/>
      <c r="BDA228" s="85"/>
      <c r="BDB228" s="84"/>
      <c r="BDO228" s="84"/>
      <c r="BDR228" s="84"/>
      <c r="BDS228" s="85"/>
      <c r="BDT228" s="84"/>
      <c r="BEG228" s="84"/>
      <c r="BEJ228" s="84"/>
      <c r="BEK228" s="85"/>
      <c r="BEL228" s="84"/>
      <c r="BEY228" s="84"/>
      <c r="BFB228" s="84"/>
      <c r="BFC228" s="85"/>
      <c r="BFD228" s="84"/>
      <c r="BFQ228" s="84"/>
      <c r="BFT228" s="84"/>
      <c r="BFU228" s="85"/>
      <c r="BFV228" s="84"/>
      <c r="BGI228" s="84"/>
      <c r="BGL228" s="84"/>
      <c r="BGM228" s="85"/>
      <c r="BGN228" s="84"/>
      <c r="BHA228" s="84"/>
      <c r="BHD228" s="84"/>
      <c r="BHE228" s="85"/>
      <c r="BHF228" s="84"/>
      <c r="BHS228" s="84"/>
      <c r="BHV228" s="84"/>
      <c r="BHW228" s="85"/>
      <c r="BHX228" s="84"/>
      <c r="BIK228" s="84"/>
      <c r="BIN228" s="84"/>
      <c r="BIO228" s="85"/>
      <c r="BIP228" s="84"/>
      <c r="BJC228" s="84"/>
      <c r="BJF228" s="84"/>
      <c r="BJG228" s="85"/>
      <c r="BJH228" s="84"/>
      <c r="BJU228" s="84"/>
      <c r="BJX228" s="84"/>
      <c r="BJY228" s="85"/>
      <c r="BJZ228" s="84"/>
      <c r="BKM228" s="84"/>
      <c r="BKP228" s="84"/>
      <c r="BKQ228" s="85"/>
      <c r="BKR228" s="84"/>
      <c r="BLE228" s="84"/>
      <c r="BLH228" s="84"/>
      <c r="BLI228" s="85"/>
      <c r="BLJ228" s="84"/>
      <c r="BLW228" s="84"/>
      <c r="BLZ228" s="84"/>
      <c r="BMA228" s="85"/>
      <c r="BMB228" s="84"/>
      <c r="BMO228" s="84"/>
      <c r="BMR228" s="84"/>
      <c r="BMS228" s="85"/>
      <c r="BMT228" s="84"/>
      <c r="BNG228" s="84"/>
      <c r="BNJ228" s="84"/>
      <c r="BNK228" s="85"/>
      <c r="BNL228" s="84"/>
      <c r="BNY228" s="84"/>
      <c r="BOB228" s="84"/>
      <c r="BOC228" s="85"/>
      <c r="BOD228" s="84"/>
      <c r="BOQ228" s="84"/>
      <c r="BOT228" s="84"/>
      <c r="BOU228" s="85"/>
      <c r="BOV228" s="84"/>
      <c r="BPI228" s="84"/>
      <c r="BPL228" s="84"/>
      <c r="BPM228" s="85"/>
      <c r="BPN228" s="84"/>
      <c r="BQA228" s="84"/>
      <c r="BQD228" s="84"/>
      <c r="BQE228" s="85"/>
      <c r="BQF228" s="84"/>
      <c r="BQS228" s="84"/>
      <c r="BQV228" s="84"/>
      <c r="BQW228" s="85"/>
      <c r="BQX228" s="84"/>
      <c r="BRK228" s="84"/>
      <c r="BRN228" s="84"/>
      <c r="BRO228" s="85"/>
      <c r="BRP228" s="84"/>
      <c r="BSC228" s="84"/>
      <c r="BSF228" s="84"/>
      <c r="BSG228" s="85"/>
      <c r="BSH228" s="84"/>
      <c r="BSU228" s="84"/>
      <c r="BSX228" s="84"/>
      <c r="BSY228" s="85"/>
      <c r="BSZ228" s="84"/>
      <c r="BTM228" s="84"/>
      <c r="BTP228" s="84"/>
      <c r="BTQ228" s="85"/>
      <c r="BTR228" s="84"/>
      <c r="BUE228" s="84"/>
      <c r="BUH228" s="84"/>
      <c r="BUI228" s="85"/>
      <c r="BUJ228" s="84"/>
      <c r="BUW228" s="84"/>
      <c r="BUZ228" s="84"/>
      <c r="BVA228" s="85"/>
      <c r="BVB228" s="84"/>
      <c r="BVO228" s="84"/>
      <c r="BVR228" s="84"/>
      <c r="BVS228" s="85"/>
      <c r="BVT228" s="84"/>
      <c r="BWG228" s="84"/>
      <c r="BWJ228" s="84"/>
      <c r="BWK228" s="85"/>
      <c r="BWL228" s="84"/>
      <c r="BWY228" s="84"/>
      <c r="BXB228" s="84"/>
      <c r="BXC228" s="85"/>
      <c r="BXD228" s="84"/>
      <c r="BXQ228" s="84"/>
      <c r="BXT228" s="84"/>
      <c r="BXU228" s="85"/>
      <c r="BXV228" s="84"/>
      <c r="BYI228" s="84"/>
      <c r="BYL228" s="84"/>
      <c r="BYM228" s="85"/>
      <c r="BYN228" s="84"/>
      <c r="BZA228" s="84"/>
      <c r="BZD228" s="84"/>
      <c r="BZE228" s="85"/>
      <c r="BZF228" s="84"/>
      <c r="BZS228" s="84"/>
      <c r="BZV228" s="84"/>
      <c r="BZW228" s="85"/>
      <c r="BZX228" s="84"/>
      <c r="CAK228" s="84"/>
      <c r="CAN228" s="84"/>
      <c r="CAO228" s="85"/>
      <c r="CAP228" s="84"/>
      <c r="CBC228" s="84"/>
      <c r="CBF228" s="84"/>
      <c r="CBG228" s="85"/>
      <c r="CBH228" s="84"/>
      <c r="CBU228" s="84"/>
      <c r="CBX228" s="84"/>
      <c r="CBY228" s="85"/>
      <c r="CBZ228" s="84"/>
      <c r="CCM228" s="84"/>
      <c r="CCP228" s="84"/>
      <c r="CCQ228" s="85"/>
      <c r="CCR228" s="84"/>
      <c r="CDE228" s="84"/>
      <c r="CDH228" s="84"/>
      <c r="CDI228" s="85"/>
      <c r="CDJ228" s="84"/>
      <c r="CDW228" s="84"/>
      <c r="CDZ228" s="84"/>
      <c r="CEA228" s="85"/>
      <c r="CEB228" s="84"/>
      <c r="CEO228" s="84"/>
      <c r="CER228" s="84"/>
      <c r="CES228" s="85"/>
      <c r="CET228" s="84"/>
      <c r="CFG228" s="84"/>
      <c r="CFJ228" s="84"/>
      <c r="CFK228" s="85"/>
      <c r="CFL228" s="84"/>
      <c r="CFY228" s="84"/>
      <c r="CGB228" s="84"/>
      <c r="CGC228" s="85"/>
      <c r="CGD228" s="84"/>
      <c r="CGQ228" s="84"/>
      <c r="CGT228" s="84"/>
      <c r="CGU228" s="85"/>
      <c r="CGV228" s="84"/>
      <c r="CHI228" s="84"/>
      <c r="CHL228" s="84"/>
      <c r="CHM228" s="85"/>
      <c r="CHN228" s="84"/>
      <c r="CIA228" s="84"/>
      <c r="CID228" s="84"/>
      <c r="CIE228" s="85"/>
      <c r="CIF228" s="84"/>
      <c r="CIS228" s="84"/>
      <c r="CIV228" s="84"/>
      <c r="CIW228" s="85"/>
      <c r="CIX228" s="84"/>
      <c r="CJK228" s="84"/>
      <c r="CJN228" s="84"/>
      <c r="CJO228" s="85"/>
      <c r="CJP228" s="84"/>
      <c r="CKC228" s="84"/>
      <c r="CKF228" s="84"/>
      <c r="CKG228" s="85"/>
      <c r="CKH228" s="84"/>
      <c r="CKU228" s="84"/>
      <c r="CKX228" s="84"/>
      <c r="CKY228" s="85"/>
      <c r="CKZ228" s="84"/>
      <c r="CLM228" s="84"/>
      <c r="CLP228" s="84"/>
      <c r="CLQ228" s="85"/>
      <c r="CLR228" s="84"/>
      <c r="CME228" s="84"/>
      <c r="CMH228" s="84"/>
      <c r="CMI228" s="85"/>
      <c r="CMJ228" s="84"/>
      <c r="CMW228" s="84"/>
      <c r="CMZ228" s="84"/>
      <c r="CNA228" s="85"/>
      <c r="CNB228" s="84"/>
      <c r="CNO228" s="84"/>
      <c r="CNR228" s="84"/>
      <c r="CNS228" s="85"/>
      <c r="CNT228" s="84"/>
      <c r="COG228" s="84"/>
      <c r="COJ228" s="84"/>
      <c r="COK228" s="85"/>
      <c r="COL228" s="84"/>
      <c r="COY228" s="84"/>
      <c r="CPB228" s="84"/>
      <c r="CPC228" s="85"/>
      <c r="CPD228" s="84"/>
      <c r="CPQ228" s="84"/>
      <c r="CPT228" s="84"/>
      <c r="CPU228" s="85"/>
      <c r="CPV228" s="84"/>
      <c r="CQI228" s="84"/>
      <c r="CQL228" s="84"/>
      <c r="CQM228" s="85"/>
      <c r="CQN228" s="84"/>
      <c r="CRA228" s="84"/>
      <c r="CRD228" s="84"/>
      <c r="CRE228" s="85"/>
      <c r="CRF228" s="84"/>
      <c r="CRS228" s="84"/>
      <c r="CRV228" s="84"/>
      <c r="CRW228" s="85"/>
      <c r="CRX228" s="84"/>
      <c r="CSK228" s="84"/>
      <c r="CSN228" s="84"/>
      <c r="CSO228" s="85"/>
      <c r="CSP228" s="84"/>
      <c r="CTC228" s="84"/>
      <c r="CTF228" s="84"/>
      <c r="CTG228" s="85"/>
      <c r="CTH228" s="84"/>
      <c r="CTU228" s="84"/>
      <c r="CTX228" s="84"/>
      <c r="CTY228" s="85"/>
      <c r="CTZ228" s="84"/>
      <c r="CUM228" s="84"/>
      <c r="CUP228" s="84"/>
      <c r="CUQ228" s="85"/>
      <c r="CUR228" s="84"/>
      <c r="CVE228" s="84"/>
      <c r="CVH228" s="84"/>
      <c r="CVI228" s="85"/>
      <c r="CVJ228" s="84"/>
      <c r="CVW228" s="84"/>
      <c r="CVZ228" s="84"/>
      <c r="CWA228" s="85"/>
      <c r="CWB228" s="84"/>
      <c r="CWO228" s="84"/>
      <c r="CWR228" s="84"/>
      <c r="CWS228" s="85"/>
      <c r="CWT228" s="84"/>
      <c r="CXG228" s="84"/>
      <c r="CXJ228" s="84"/>
      <c r="CXK228" s="85"/>
      <c r="CXL228" s="84"/>
      <c r="CXY228" s="84"/>
      <c r="CYB228" s="84"/>
      <c r="CYC228" s="85"/>
      <c r="CYD228" s="84"/>
      <c r="CYQ228" s="84"/>
      <c r="CYT228" s="84"/>
      <c r="CYU228" s="85"/>
      <c r="CYV228" s="84"/>
      <c r="CZI228" s="84"/>
      <c r="CZL228" s="84"/>
      <c r="CZM228" s="85"/>
      <c r="CZN228" s="84"/>
      <c r="DAA228" s="84"/>
      <c r="DAD228" s="84"/>
      <c r="DAE228" s="85"/>
      <c r="DAF228" s="84"/>
      <c r="DAS228" s="84"/>
      <c r="DAV228" s="84"/>
      <c r="DAW228" s="85"/>
      <c r="DAX228" s="84"/>
      <c r="DBK228" s="84"/>
      <c r="DBN228" s="84"/>
      <c r="DBO228" s="85"/>
      <c r="DBP228" s="84"/>
      <c r="DCC228" s="84"/>
      <c r="DCF228" s="84"/>
      <c r="DCG228" s="85"/>
      <c r="DCH228" s="84"/>
      <c r="DCU228" s="84"/>
      <c r="DCX228" s="84"/>
      <c r="DCY228" s="85"/>
      <c r="DCZ228" s="84"/>
      <c r="DDM228" s="84"/>
      <c r="DDP228" s="84"/>
      <c r="DDQ228" s="85"/>
      <c r="DDR228" s="84"/>
      <c r="DEE228" s="84"/>
      <c r="DEH228" s="84"/>
      <c r="DEI228" s="85"/>
      <c r="DEJ228" s="84"/>
      <c r="DEW228" s="84"/>
      <c r="DEZ228" s="84"/>
      <c r="DFA228" s="85"/>
      <c r="DFB228" s="84"/>
      <c r="DFO228" s="84"/>
      <c r="DFR228" s="84"/>
      <c r="DFS228" s="85"/>
      <c r="DFT228" s="84"/>
      <c r="DGG228" s="84"/>
      <c r="DGJ228" s="84"/>
      <c r="DGK228" s="85"/>
      <c r="DGL228" s="84"/>
      <c r="DGY228" s="84"/>
      <c r="DHB228" s="84"/>
      <c r="DHC228" s="85"/>
      <c r="DHD228" s="84"/>
      <c r="DHQ228" s="84"/>
      <c r="DHT228" s="84"/>
      <c r="DHU228" s="85"/>
      <c r="DHV228" s="84"/>
      <c r="DII228" s="84"/>
      <c r="DIL228" s="84"/>
      <c r="DIM228" s="85"/>
      <c r="DIN228" s="84"/>
      <c r="DJA228" s="84"/>
      <c r="DJD228" s="84"/>
      <c r="DJE228" s="85"/>
      <c r="DJF228" s="84"/>
      <c r="DJS228" s="84"/>
      <c r="DJV228" s="84"/>
      <c r="DJW228" s="85"/>
      <c r="DJX228" s="84"/>
      <c r="DKK228" s="84"/>
      <c r="DKN228" s="84"/>
      <c r="DKO228" s="85"/>
      <c r="DKP228" s="84"/>
      <c r="DLC228" s="84"/>
      <c r="DLF228" s="84"/>
      <c r="DLG228" s="85"/>
      <c r="DLH228" s="84"/>
      <c r="DLU228" s="84"/>
      <c r="DLX228" s="84"/>
      <c r="DLY228" s="85"/>
      <c r="DLZ228" s="84"/>
      <c r="DMM228" s="84"/>
      <c r="DMP228" s="84"/>
      <c r="DMQ228" s="85"/>
      <c r="DMR228" s="84"/>
      <c r="DNE228" s="84"/>
      <c r="DNH228" s="84"/>
      <c r="DNI228" s="85"/>
      <c r="DNJ228" s="84"/>
      <c r="DNW228" s="84"/>
      <c r="DNZ228" s="84"/>
      <c r="DOA228" s="85"/>
      <c r="DOB228" s="84"/>
      <c r="DOO228" s="84"/>
      <c r="DOR228" s="84"/>
      <c r="DOS228" s="85"/>
      <c r="DOT228" s="84"/>
      <c r="DPG228" s="84"/>
      <c r="DPJ228" s="84"/>
      <c r="DPK228" s="85"/>
      <c r="DPL228" s="84"/>
      <c r="DPY228" s="84"/>
      <c r="DQB228" s="84"/>
      <c r="DQC228" s="85"/>
      <c r="DQD228" s="84"/>
      <c r="DQQ228" s="84"/>
      <c r="DQT228" s="84"/>
      <c r="DQU228" s="85"/>
      <c r="DQV228" s="84"/>
      <c r="DRI228" s="84"/>
      <c r="DRL228" s="84"/>
      <c r="DRM228" s="85"/>
      <c r="DRN228" s="84"/>
      <c r="DSA228" s="84"/>
      <c r="DSD228" s="84"/>
      <c r="DSE228" s="85"/>
      <c r="DSF228" s="84"/>
      <c r="DSS228" s="84"/>
      <c r="DSV228" s="84"/>
      <c r="DSW228" s="85"/>
      <c r="DSX228" s="84"/>
      <c r="DTK228" s="84"/>
      <c r="DTN228" s="84"/>
      <c r="DTO228" s="85"/>
      <c r="DTP228" s="84"/>
      <c r="DUC228" s="84"/>
      <c r="DUF228" s="84"/>
      <c r="DUG228" s="85"/>
      <c r="DUH228" s="84"/>
      <c r="DUU228" s="84"/>
      <c r="DUX228" s="84"/>
      <c r="DUY228" s="85"/>
      <c r="DUZ228" s="84"/>
      <c r="DVM228" s="84"/>
      <c r="DVP228" s="84"/>
      <c r="DVQ228" s="85"/>
      <c r="DVR228" s="84"/>
      <c r="DWE228" s="84"/>
      <c r="DWH228" s="84"/>
      <c r="DWI228" s="85"/>
      <c r="DWJ228" s="84"/>
      <c r="DWW228" s="84"/>
      <c r="DWZ228" s="84"/>
      <c r="DXA228" s="85"/>
      <c r="DXB228" s="84"/>
      <c r="DXO228" s="84"/>
      <c r="DXR228" s="84"/>
      <c r="DXS228" s="85"/>
      <c r="DXT228" s="84"/>
      <c r="DYG228" s="84"/>
      <c r="DYJ228" s="84"/>
      <c r="DYK228" s="85"/>
      <c r="DYL228" s="84"/>
      <c r="DYY228" s="84"/>
      <c r="DZB228" s="84"/>
      <c r="DZC228" s="85"/>
      <c r="DZD228" s="84"/>
      <c r="DZQ228" s="84"/>
      <c r="DZT228" s="84"/>
      <c r="DZU228" s="85"/>
      <c r="DZV228" s="84"/>
      <c r="EAI228" s="84"/>
      <c r="EAL228" s="84"/>
      <c r="EAM228" s="85"/>
      <c r="EAN228" s="84"/>
      <c r="EBA228" s="84"/>
      <c r="EBD228" s="84"/>
      <c r="EBE228" s="85"/>
      <c r="EBF228" s="84"/>
      <c r="EBS228" s="84"/>
      <c r="EBV228" s="84"/>
      <c r="EBW228" s="85"/>
      <c r="EBX228" s="84"/>
      <c r="ECK228" s="84"/>
      <c r="ECN228" s="84"/>
      <c r="ECO228" s="85"/>
      <c r="ECP228" s="84"/>
      <c r="EDC228" s="84"/>
      <c r="EDF228" s="84"/>
      <c r="EDG228" s="85"/>
      <c r="EDH228" s="84"/>
      <c r="EDU228" s="84"/>
      <c r="EDX228" s="84"/>
      <c r="EDY228" s="85"/>
      <c r="EDZ228" s="84"/>
      <c r="EEM228" s="84"/>
      <c r="EEP228" s="84"/>
      <c r="EEQ228" s="85"/>
      <c r="EER228" s="84"/>
      <c r="EFE228" s="84"/>
      <c r="EFH228" s="84"/>
      <c r="EFI228" s="85"/>
      <c r="EFJ228" s="84"/>
      <c r="EFW228" s="84"/>
      <c r="EFZ228" s="84"/>
      <c r="EGA228" s="85"/>
      <c r="EGB228" s="84"/>
      <c r="EGO228" s="84"/>
      <c r="EGR228" s="84"/>
      <c r="EGS228" s="85"/>
      <c r="EGT228" s="84"/>
      <c r="EHG228" s="84"/>
      <c r="EHJ228" s="84"/>
      <c r="EHK228" s="85"/>
      <c r="EHL228" s="84"/>
      <c r="EHY228" s="84"/>
      <c r="EIB228" s="84"/>
      <c r="EIC228" s="85"/>
      <c r="EID228" s="84"/>
      <c r="EIQ228" s="84"/>
      <c r="EIT228" s="84"/>
      <c r="EIU228" s="85"/>
      <c r="EIV228" s="84"/>
      <c r="EJI228" s="84"/>
      <c r="EJL228" s="84"/>
      <c r="EJM228" s="85"/>
      <c r="EJN228" s="84"/>
      <c r="EKA228" s="84"/>
      <c r="EKD228" s="84"/>
      <c r="EKE228" s="85"/>
      <c r="EKF228" s="84"/>
      <c r="EKS228" s="84"/>
      <c r="EKV228" s="84"/>
      <c r="EKW228" s="85"/>
      <c r="EKX228" s="84"/>
      <c r="ELK228" s="84"/>
      <c r="ELN228" s="84"/>
      <c r="ELO228" s="85"/>
      <c r="ELP228" s="84"/>
      <c r="EMC228" s="84"/>
      <c r="EMF228" s="84"/>
      <c r="EMG228" s="85"/>
      <c r="EMH228" s="84"/>
      <c r="EMU228" s="84"/>
      <c r="EMX228" s="84"/>
      <c r="EMY228" s="85"/>
      <c r="EMZ228" s="84"/>
      <c r="ENM228" s="84"/>
      <c r="ENP228" s="84"/>
      <c r="ENQ228" s="85"/>
      <c r="ENR228" s="84"/>
      <c r="EOE228" s="84"/>
      <c r="EOH228" s="84"/>
      <c r="EOI228" s="85"/>
      <c r="EOJ228" s="84"/>
      <c r="EOW228" s="84"/>
      <c r="EOZ228" s="84"/>
      <c r="EPA228" s="85"/>
      <c r="EPB228" s="84"/>
      <c r="EPO228" s="84"/>
      <c r="EPR228" s="84"/>
      <c r="EPS228" s="85"/>
      <c r="EPT228" s="84"/>
      <c r="EQG228" s="84"/>
      <c r="EQJ228" s="84"/>
      <c r="EQK228" s="85"/>
      <c r="EQL228" s="84"/>
      <c r="EQY228" s="84"/>
      <c r="ERB228" s="84"/>
      <c r="ERC228" s="85"/>
      <c r="ERD228" s="84"/>
      <c r="ERQ228" s="84"/>
      <c r="ERT228" s="84"/>
      <c r="ERU228" s="85"/>
      <c r="ERV228" s="84"/>
      <c r="ESI228" s="84"/>
      <c r="ESL228" s="84"/>
      <c r="ESM228" s="85"/>
      <c r="ESN228" s="84"/>
      <c r="ETA228" s="84"/>
      <c r="ETD228" s="84"/>
      <c r="ETE228" s="85"/>
      <c r="ETF228" s="84"/>
      <c r="ETS228" s="84"/>
      <c r="ETV228" s="84"/>
      <c r="ETW228" s="85"/>
      <c r="ETX228" s="84"/>
      <c r="EUK228" s="84"/>
      <c r="EUN228" s="84"/>
      <c r="EUO228" s="85"/>
      <c r="EUP228" s="84"/>
      <c r="EVC228" s="84"/>
      <c r="EVF228" s="84"/>
      <c r="EVG228" s="85"/>
      <c r="EVH228" s="84"/>
      <c r="EVU228" s="84"/>
      <c r="EVX228" s="84"/>
      <c r="EVY228" s="85"/>
      <c r="EVZ228" s="84"/>
      <c r="EWM228" s="84"/>
      <c r="EWP228" s="84"/>
      <c r="EWQ228" s="85"/>
      <c r="EWR228" s="84"/>
      <c r="EXE228" s="84"/>
      <c r="EXH228" s="84"/>
      <c r="EXI228" s="85"/>
      <c r="EXJ228" s="84"/>
      <c r="EXW228" s="84"/>
      <c r="EXZ228" s="84"/>
      <c r="EYA228" s="85"/>
      <c r="EYB228" s="84"/>
      <c r="EYO228" s="84"/>
      <c r="EYR228" s="84"/>
      <c r="EYS228" s="85"/>
      <c r="EYT228" s="84"/>
      <c r="EZG228" s="84"/>
      <c r="EZJ228" s="84"/>
      <c r="EZK228" s="85"/>
      <c r="EZL228" s="84"/>
      <c r="EZY228" s="84"/>
      <c r="FAB228" s="84"/>
      <c r="FAC228" s="85"/>
      <c r="FAD228" s="84"/>
      <c r="FAQ228" s="84"/>
      <c r="FAT228" s="84"/>
      <c r="FAU228" s="85"/>
      <c r="FAV228" s="84"/>
      <c r="FBI228" s="84"/>
      <c r="FBL228" s="84"/>
      <c r="FBM228" s="85"/>
      <c r="FBN228" s="84"/>
      <c r="FCA228" s="84"/>
      <c r="FCD228" s="84"/>
      <c r="FCE228" s="85"/>
      <c r="FCF228" s="84"/>
      <c r="FCS228" s="84"/>
      <c r="FCV228" s="84"/>
      <c r="FCW228" s="85"/>
      <c r="FCX228" s="84"/>
      <c r="FDK228" s="84"/>
      <c r="FDN228" s="84"/>
      <c r="FDO228" s="85"/>
      <c r="FDP228" s="84"/>
      <c r="FEC228" s="84"/>
      <c r="FEF228" s="84"/>
      <c r="FEG228" s="85"/>
      <c r="FEH228" s="84"/>
      <c r="FEU228" s="84"/>
      <c r="FEX228" s="84"/>
      <c r="FEY228" s="85"/>
      <c r="FEZ228" s="84"/>
      <c r="FFM228" s="84"/>
      <c r="FFP228" s="84"/>
      <c r="FFQ228" s="85"/>
      <c r="FFR228" s="84"/>
      <c r="FGE228" s="84"/>
      <c r="FGH228" s="84"/>
      <c r="FGI228" s="85"/>
      <c r="FGJ228" s="84"/>
      <c r="FGW228" s="84"/>
      <c r="FGZ228" s="84"/>
      <c r="FHA228" s="85"/>
      <c r="FHB228" s="84"/>
      <c r="FHO228" s="84"/>
      <c r="FHR228" s="84"/>
      <c r="FHS228" s="85"/>
      <c r="FHT228" s="84"/>
      <c r="FIG228" s="84"/>
      <c r="FIJ228" s="84"/>
      <c r="FIK228" s="85"/>
      <c r="FIL228" s="84"/>
      <c r="FIY228" s="84"/>
      <c r="FJB228" s="84"/>
      <c r="FJC228" s="85"/>
      <c r="FJD228" s="84"/>
      <c r="FJQ228" s="84"/>
      <c r="FJT228" s="84"/>
      <c r="FJU228" s="85"/>
      <c r="FJV228" s="84"/>
      <c r="FKI228" s="84"/>
      <c r="FKL228" s="84"/>
      <c r="FKM228" s="85"/>
      <c r="FKN228" s="84"/>
      <c r="FLA228" s="84"/>
      <c r="FLD228" s="84"/>
      <c r="FLE228" s="85"/>
      <c r="FLF228" s="84"/>
      <c r="FLS228" s="84"/>
      <c r="FLV228" s="84"/>
      <c r="FLW228" s="85"/>
      <c r="FLX228" s="84"/>
      <c r="FMK228" s="84"/>
      <c r="FMN228" s="84"/>
      <c r="FMO228" s="85"/>
      <c r="FMP228" s="84"/>
      <c r="FNC228" s="84"/>
      <c r="FNF228" s="84"/>
      <c r="FNG228" s="85"/>
      <c r="FNH228" s="84"/>
      <c r="FNU228" s="84"/>
      <c r="FNX228" s="84"/>
      <c r="FNY228" s="85"/>
      <c r="FNZ228" s="84"/>
      <c r="FOM228" s="84"/>
      <c r="FOP228" s="84"/>
      <c r="FOQ228" s="85"/>
      <c r="FOR228" s="84"/>
      <c r="FPE228" s="84"/>
      <c r="FPH228" s="84"/>
      <c r="FPI228" s="85"/>
      <c r="FPJ228" s="84"/>
      <c r="FPW228" s="84"/>
      <c r="FPZ228" s="84"/>
      <c r="FQA228" s="85"/>
      <c r="FQB228" s="84"/>
      <c r="FQO228" s="84"/>
      <c r="FQR228" s="84"/>
      <c r="FQS228" s="85"/>
      <c r="FQT228" s="84"/>
      <c r="FRG228" s="84"/>
      <c r="FRJ228" s="84"/>
      <c r="FRK228" s="85"/>
      <c r="FRL228" s="84"/>
      <c r="FRY228" s="84"/>
      <c r="FSB228" s="84"/>
      <c r="FSC228" s="85"/>
      <c r="FSD228" s="84"/>
      <c r="FSQ228" s="84"/>
      <c r="FST228" s="84"/>
      <c r="FSU228" s="85"/>
      <c r="FSV228" s="84"/>
      <c r="FTI228" s="84"/>
      <c r="FTL228" s="84"/>
      <c r="FTM228" s="85"/>
      <c r="FTN228" s="84"/>
      <c r="FUA228" s="84"/>
      <c r="FUD228" s="84"/>
      <c r="FUE228" s="85"/>
      <c r="FUF228" s="84"/>
      <c r="FUS228" s="84"/>
      <c r="FUV228" s="84"/>
      <c r="FUW228" s="85"/>
      <c r="FUX228" s="84"/>
      <c r="FVK228" s="84"/>
      <c r="FVN228" s="84"/>
      <c r="FVO228" s="85"/>
      <c r="FVP228" s="84"/>
      <c r="FWC228" s="84"/>
      <c r="FWF228" s="84"/>
      <c r="FWG228" s="85"/>
      <c r="FWH228" s="84"/>
      <c r="FWU228" s="84"/>
      <c r="FWX228" s="84"/>
      <c r="FWY228" s="85"/>
      <c r="FWZ228" s="84"/>
      <c r="FXM228" s="84"/>
      <c r="FXP228" s="84"/>
      <c r="FXQ228" s="85"/>
      <c r="FXR228" s="84"/>
      <c r="FYE228" s="84"/>
      <c r="FYH228" s="84"/>
      <c r="FYI228" s="85"/>
      <c r="FYJ228" s="84"/>
      <c r="FYW228" s="84"/>
      <c r="FYZ228" s="84"/>
      <c r="FZA228" s="85"/>
      <c r="FZB228" s="84"/>
      <c r="FZO228" s="84"/>
      <c r="FZR228" s="84"/>
      <c r="FZS228" s="85"/>
      <c r="FZT228" s="84"/>
      <c r="GAG228" s="84"/>
      <c r="GAJ228" s="84"/>
      <c r="GAK228" s="85"/>
      <c r="GAL228" s="84"/>
      <c r="GAY228" s="84"/>
      <c r="GBB228" s="84"/>
      <c r="GBC228" s="85"/>
      <c r="GBD228" s="84"/>
      <c r="GBQ228" s="84"/>
      <c r="GBT228" s="84"/>
      <c r="GBU228" s="85"/>
      <c r="GBV228" s="84"/>
      <c r="GCI228" s="84"/>
      <c r="GCL228" s="84"/>
      <c r="GCM228" s="85"/>
      <c r="GCN228" s="84"/>
      <c r="GDA228" s="84"/>
      <c r="GDD228" s="84"/>
      <c r="GDE228" s="85"/>
      <c r="GDF228" s="84"/>
      <c r="GDS228" s="84"/>
      <c r="GDV228" s="84"/>
      <c r="GDW228" s="85"/>
      <c r="GDX228" s="84"/>
      <c r="GEK228" s="84"/>
      <c r="GEN228" s="84"/>
      <c r="GEO228" s="85"/>
      <c r="GEP228" s="84"/>
      <c r="GFC228" s="84"/>
      <c r="GFF228" s="84"/>
      <c r="GFG228" s="85"/>
      <c r="GFH228" s="84"/>
      <c r="GFU228" s="84"/>
      <c r="GFX228" s="84"/>
      <c r="GFY228" s="85"/>
      <c r="GFZ228" s="84"/>
      <c r="GGM228" s="84"/>
      <c r="GGP228" s="84"/>
      <c r="GGQ228" s="85"/>
      <c r="GGR228" s="84"/>
      <c r="GHE228" s="84"/>
      <c r="GHH228" s="84"/>
      <c r="GHI228" s="85"/>
      <c r="GHJ228" s="84"/>
      <c r="GHW228" s="84"/>
      <c r="GHZ228" s="84"/>
      <c r="GIA228" s="85"/>
      <c r="GIB228" s="84"/>
      <c r="GIO228" s="84"/>
      <c r="GIR228" s="84"/>
      <c r="GIS228" s="85"/>
      <c r="GIT228" s="84"/>
      <c r="GJG228" s="84"/>
      <c r="GJJ228" s="84"/>
      <c r="GJK228" s="85"/>
      <c r="GJL228" s="84"/>
      <c r="GJY228" s="84"/>
      <c r="GKB228" s="84"/>
      <c r="GKC228" s="85"/>
      <c r="GKD228" s="84"/>
      <c r="GKQ228" s="84"/>
      <c r="GKT228" s="84"/>
      <c r="GKU228" s="85"/>
      <c r="GKV228" s="84"/>
      <c r="GLI228" s="84"/>
      <c r="GLL228" s="84"/>
      <c r="GLM228" s="85"/>
      <c r="GLN228" s="84"/>
      <c r="GMA228" s="84"/>
      <c r="GMD228" s="84"/>
      <c r="GME228" s="85"/>
      <c r="GMF228" s="84"/>
      <c r="GMS228" s="84"/>
      <c r="GMV228" s="84"/>
      <c r="GMW228" s="85"/>
      <c r="GMX228" s="84"/>
      <c r="GNK228" s="84"/>
      <c r="GNN228" s="84"/>
      <c r="GNO228" s="85"/>
      <c r="GNP228" s="84"/>
      <c r="GOC228" s="84"/>
      <c r="GOF228" s="84"/>
      <c r="GOG228" s="85"/>
      <c r="GOH228" s="84"/>
      <c r="GOU228" s="84"/>
      <c r="GOX228" s="84"/>
      <c r="GOY228" s="85"/>
      <c r="GOZ228" s="84"/>
      <c r="GPM228" s="84"/>
      <c r="GPP228" s="84"/>
      <c r="GPQ228" s="85"/>
      <c r="GPR228" s="84"/>
      <c r="GQE228" s="84"/>
      <c r="GQH228" s="84"/>
      <c r="GQI228" s="85"/>
      <c r="GQJ228" s="84"/>
      <c r="GQW228" s="84"/>
      <c r="GQZ228" s="84"/>
      <c r="GRA228" s="85"/>
      <c r="GRB228" s="84"/>
      <c r="GRO228" s="84"/>
      <c r="GRR228" s="84"/>
      <c r="GRS228" s="85"/>
      <c r="GRT228" s="84"/>
      <c r="GSG228" s="84"/>
      <c r="GSJ228" s="84"/>
      <c r="GSK228" s="85"/>
      <c r="GSL228" s="84"/>
      <c r="GSY228" s="84"/>
      <c r="GTB228" s="84"/>
      <c r="GTC228" s="85"/>
      <c r="GTD228" s="84"/>
      <c r="GTQ228" s="84"/>
      <c r="GTT228" s="84"/>
      <c r="GTU228" s="85"/>
      <c r="GTV228" s="84"/>
      <c r="GUI228" s="84"/>
      <c r="GUL228" s="84"/>
      <c r="GUM228" s="85"/>
      <c r="GUN228" s="84"/>
      <c r="GVA228" s="84"/>
      <c r="GVD228" s="84"/>
      <c r="GVE228" s="85"/>
      <c r="GVF228" s="84"/>
      <c r="GVS228" s="84"/>
      <c r="GVV228" s="84"/>
      <c r="GVW228" s="85"/>
      <c r="GVX228" s="84"/>
      <c r="GWK228" s="84"/>
      <c r="GWN228" s="84"/>
      <c r="GWO228" s="85"/>
      <c r="GWP228" s="84"/>
      <c r="GXC228" s="84"/>
      <c r="GXF228" s="84"/>
      <c r="GXG228" s="85"/>
      <c r="GXH228" s="84"/>
      <c r="GXU228" s="84"/>
      <c r="GXX228" s="84"/>
      <c r="GXY228" s="85"/>
      <c r="GXZ228" s="84"/>
      <c r="GYM228" s="84"/>
      <c r="GYP228" s="84"/>
      <c r="GYQ228" s="85"/>
      <c r="GYR228" s="84"/>
      <c r="GZE228" s="84"/>
      <c r="GZH228" s="84"/>
      <c r="GZI228" s="85"/>
      <c r="GZJ228" s="84"/>
      <c r="GZW228" s="84"/>
      <c r="GZZ228" s="84"/>
      <c r="HAA228" s="85"/>
      <c r="HAB228" s="84"/>
      <c r="HAO228" s="84"/>
      <c r="HAR228" s="84"/>
      <c r="HAS228" s="85"/>
      <c r="HAT228" s="84"/>
      <c r="HBG228" s="84"/>
      <c r="HBJ228" s="84"/>
      <c r="HBK228" s="85"/>
      <c r="HBL228" s="84"/>
      <c r="HBY228" s="84"/>
      <c r="HCB228" s="84"/>
      <c r="HCC228" s="85"/>
      <c r="HCD228" s="84"/>
      <c r="HCQ228" s="84"/>
      <c r="HCT228" s="84"/>
      <c r="HCU228" s="85"/>
      <c r="HCV228" s="84"/>
      <c r="HDI228" s="84"/>
      <c r="HDL228" s="84"/>
      <c r="HDM228" s="85"/>
      <c r="HDN228" s="84"/>
      <c r="HEA228" s="84"/>
      <c r="HED228" s="84"/>
      <c r="HEE228" s="85"/>
      <c r="HEF228" s="84"/>
      <c r="HES228" s="84"/>
      <c r="HEV228" s="84"/>
      <c r="HEW228" s="85"/>
      <c r="HEX228" s="84"/>
      <c r="HFK228" s="84"/>
      <c r="HFN228" s="84"/>
      <c r="HFO228" s="85"/>
      <c r="HFP228" s="84"/>
      <c r="HGC228" s="84"/>
      <c r="HGF228" s="84"/>
      <c r="HGG228" s="85"/>
      <c r="HGH228" s="84"/>
      <c r="HGU228" s="84"/>
      <c r="HGX228" s="84"/>
      <c r="HGY228" s="85"/>
      <c r="HGZ228" s="84"/>
      <c r="HHM228" s="84"/>
      <c r="HHP228" s="84"/>
      <c r="HHQ228" s="85"/>
      <c r="HHR228" s="84"/>
      <c r="HIE228" s="84"/>
      <c r="HIH228" s="84"/>
      <c r="HII228" s="85"/>
      <c r="HIJ228" s="84"/>
      <c r="HIW228" s="84"/>
      <c r="HIZ228" s="84"/>
      <c r="HJA228" s="85"/>
      <c r="HJB228" s="84"/>
      <c r="HJO228" s="84"/>
      <c r="HJR228" s="84"/>
      <c r="HJS228" s="85"/>
      <c r="HJT228" s="84"/>
      <c r="HKG228" s="84"/>
      <c r="HKJ228" s="84"/>
      <c r="HKK228" s="85"/>
      <c r="HKL228" s="84"/>
      <c r="HKY228" s="84"/>
      <c r="HLB228" s="84"/>
      <c r="HLC228" s="85"/>
      <c r="HLD228" s="84"/>
      <c r="HLQ228" s="84"/>
      <c r="HLT228" s="84"/>
      <c r="HLU228" s="85"/>
      <c r="HLV228" s="84"/>
      <c r="HMI228" s="84"/>
      <c r="HML228" s="84"/>
      <c r="HMM228" s="85"/>
      <c r="HMN228" s="84"/>
      <c r="HNA228" s="84"/>
      <c r="HND228" s="84"/>
      <c r="HNE228" s="85"/>
      <c r="HNF228" s="84"/>
      <c r="HNS228" s="84"/>
      <c r="HNV228" s="84"/>
      <c r="HNW228" s="85"/>
      <c r="HNX228" s="84"/>
      <c r="HOK228" s="84"/>
      <c r="HON228" s="84"/>
      <c r="HOO228" s="85"/>
      <c r="HOP228" s="84"/>
      <c r="HPC228" s="84"/>
      <c r="HPF228" s="84"/>
      <c r="HPG228" s="85"/>
      <c r="HPH228" s="84"/>
      <c r="HPU228" s="84"/>
      <c r="HPX228" s="84"/>
      <c r="HPY228" s="85"/>
      <c r="HPZ228" s="84"/>
      <c r="HQM228" s="84"/>
      <c r="HQP228" s="84"/>
      <c r="HQQ228" s="85"/>
      <c r="HQR228" s="84"/>
      <c r="HRE228" s="84"/>
      <c r="HRH228" s="84"/>
      <c r="HRI228" s="85"/>
      <c r="HRJ228" s="84"/>
      <c r="HRW228" s="84"/>
      <c r="HRZ228" s="84"/>
      <c r="HSA228" s="85"/>
      <c r="HSB228" s="84"/>
      <c r="HSO228" s="84"/>
      <c r="HSR228" s="84"/>
      <c r="HSS228" s="85"/>
      <c r="HST228" s="84"/>
      <c r="HTG228" s="84"/>
      <c r="HTJ228" s="84"/>
      <c r="HTK228" s="85"/>
      <c r="HTL228" s="84"/>
      <c r="HTY228" s="84"/>
      <c r="HUB228" s="84"/>
      <c r="HUC228" s="85"/>
      <c r="HUD228" s="84"/>
      <c r="HUQ228" s="84"/>
      <c r="HUT228" s="84"/>
      <c r="HUU228" s="85"/>
      <c r="HUV228" s="84"/>
      <c r="HVI228" s="84"/>
      <c r="HVL228" s="84"/>
      <c r="HVM228" s="85"/>
      <c r="HVN228" s="84"/>
      <c r="HWA228" s="84"/>
      <c r="HWD228" s="84"/>
      <c r="HWE228" s="85"/>
      <c r="HWF228" s="84"/>
      <c r="HWS228" s="84"/>
      <c r="HWV228" s="84"/>
      <c r="HWW228" s="85"/>
      <c r="HWX228" s="84"/>
      <c r="HXK228" s="84"/>
      <c r="HXN228" s="84"/>
      <c r="HXO228" s="85"/>
      <c r="HXP228" s="84"/>
      <c r="HYC228" s="84"/>
      <c r="HYF228" s="84"/>
      <c r="HYG228" s="85"/>
      <c r="HYH228" s="84"/>
      <c r="HYU228" s="84"/>
      <c r="HYX228" s="84"/>
      <c r="HYY228" s="85"/>
      <c r="HYZ228" s="84"/>
      <c r="HZM228" s="84"/>
      <c r="HZP228" s="84"/>
      <c r="HZQ228" s="85"/>
      <c r="HZR228" s="84"/>
      <c r="IAE228" s="84"/>
      <c r="IAH228" s="84"/>
      <c r="IAI228" s="85"/>
      <c r="IAJ228" s="84"/>
      <c r="IAW228" s="84"/>
      <c r="IAZ228" s="84"/>
      <c r="IBA228" s="85"/>
      <c r="IBB228" s="84"/>
      <c r="IBO228" s="84"/>
      <c r="IBR228" s="84"/>
      <c r="IBS228" s="85"/>
      <c r="IBT228" s="84"/>
      <c r="ICG228" s="84"/>
      <c r="ICJ228" s="84"/>
      <c r="ICK228" s="85"/>
      <c r="ICL228" s="84"/>
      <c r="ICY228" s="84"/>
      <c r="IDB228" s="84"/>
      <c r="IDC228" s="85"/>
      <c r="IDD228" s="84"/>
      <c r="IDQ228" s="84"/>
      <c r="IDT228" s="84"/>
      <c r="IDU228" s="85"/>
      <c r="IDV228" s="84"/>
      <c r="IEI228" s="84"/>
      <c r="IEL228" s="84"/>
      <c r="IEM228" s="85"/>
      <c r="IEN228" s="84"/>
      <c r="IFA228" s="84"/>
      <c r="IFD228" s="84"/>
      <c r="IFE228" s="85"/>
      <c r="IFF228" s="84"/>
      <c r="IFS228" s="84"/>
      <c r="IFV228" s="84"/>
      <c r="IFW228" s="85"/>
      <c r="IFX228" s="84"/>
      <c r="IGK228" s="84"/>
      <c r="IGN228" s="84"/>
      <c r="IGO228" s="85"/>
      <c r="IGP228" s="84"/>
      <c r="IHC228" s="84"/>
      <c r="IHF228" s="84"/>
      <c r="IHG228" s="85"/>
      <c r="IHH228" s="84"/>
      <c r="IHU228" s="84"/>
      <c r="IHX228" s="84"/>
      <c r="IHY228" s="85"/>
      <c r="IHZ228" s="84"/>
      <c r="IIM228" s="84"/>
      <c r="IIP228" s="84"/>
      <c r="IIQ228" s="85"/>
      <c r="IIR228" s="84"/>
      <c r="IJE228" s="84"/>
      <c r="IJH228" s="84"/>
      <c r="IJI228" s="85"/>
      <c r="IJJ228" s="84"/>
      <c r="IJW228" s="84"/>
      <c r="IJZ228" s="84"/>
      <c r="IKA228" s="85"/>
      <c r="IKB228" s="84"/>
      <c r="IKO228" s="84"/>
      <c r="IKR228" s="84"/>
      <c r="IKS228" s="85"/>
      <c r="IKT228" s="84"/>
      <c r="ILG228" s="84"/>
      <c r="ILJ228" s="84"/>
      <c r="ILK228" s="85"/>
      <c r="ILL228" s="84"/>
      <c r="ILY228" s="84"/>
      <c r="IMB228" s="84"/>
      <c r="IMC228" s="85"/>
      <c r="IMD228" s="84"/>
      <c r="IMQ228" s="84"/>
      <c r="IMT228" s="84"/>
      <c r="IMU228" s="85"/>
      <c r="IMV228" s="84"/>
      <c r="INI228" s="84"/>
      <c r="INL228" s="84"/>
      <c r="INM228" s="85"/>
      <c r="INN228" s="84"/>
      <c r="IOA228" s="84"/>
      <c r="IOD228" s="84"/>
      <c r="IOE228" s="85"/>
      <c r="IOF228" s="84"/>
      <c r="IOS228" s="84"/>
      <c r="IOV228" s="84"/>
      <c r="IOW228" s="85"/>
      <c r="IOX228" s="84"/>
      <c r="IPK228" s="84"/>
      <c r="IPN228" s="84"/>
      <c r="IPO228" s="85"/>
      <c r="IPP228" s="84"/>
      <c r="IQC228" s="84"/>
      <c r="IQF228" s="84"/>
      <c r="IQG228" s="85"/>
      <c r="IQH228" s="84"/>
      <c r="IQU228" s="84"/>
      <c r="IQX228" s="84"/>
      <c r="IQY228" s="85"/>
      <c r="IQZ228" s="84"/>
      <c r="IRM228" s="84"/>
      <c r="IRP228" s="84"/>
      <c r="IRQ228" s="85"/>
      <c r="IRR228" s="84"/>
      <c r="ISE228" s="84"/>
      <c r="ISH228" s="84"/>
      <c r="ISI228" s="85"/>
      <c r="ISJ228" s="84"/>
      <c r="ISW228" s="84"/>
      <c r="ISZ228" s="84"/>
      <c r="ITA228" s="85"/>
      <c r="ITB228" s="84"/>
      <c r="ITO228" s="84"/>
      <c r="ITR228" s="84"/>
      <c r="ITS228" s="85"/>
      <c r="ITT228" s="84"/>
      <c r="IUG228" s="84"/>
      <c r="IUJ228" s="84"/>
      <c r="IUK228" s="85"/>
      <c r="IUL228" s="84"/>
      <c r="IUY228" s="84"/>
      <c r="IVB228" s="84"/>
      <c r="IVC228" s="85"/>
      <c r="IVD228" s="84"/>
      <c r="IVQ228" s="84"/>
      <c r="IVT228" s="84"/>
      <c r="IVU228" s="85"/>
      <c r="IVV228" s="84"/>
      <c r="IWI228" s="84"/>
      <c r="IWL228" s="84"/>
      <c r="IWM228" s="85"/>
      <c r="IWN228" s="84"/>
      <c r="IXA228" s="84"/>
      <c r="IXD228" s="84"/>
      <c r="IXE228" s="85"/>
      <c r="IXF228" s="84"/>
      <c r="IXS228" s="84"/>
      <c r="IXV228" s="84"/>
      <c r="IXW228" s="85"/>
      <c r="IXX228" s="84"/>
      <c r="IYK228" s="84"/>
      <c r="IYN228" s="84"/>
      <c r="IYO228" s="85"/>
      <c r="IYP228" s="84"/>
      <c r="IZC228" s="84"/>
      <c r="IZF228" s="84"/>
      <c r="IZG228" s="85"/>
      <c r="IZH228" s="84"/>
      <c r="IZU228" s="84"/>
      <c r="IZX228" s="84"/>
      <c r="IZY228" s="85"/>
      <c r="IZZ228" s="84"/>
      <c r="JAM228" s="84"/>
      <c r="JAP228" s="84"/>
      <c r="JAQ228" s="85"/>
      <c r="JAR228" s="84"/>
      <c r="JBE228" s="84"/>
      <c r="JBH228" s="84"/>
      <c r="JBI228" s="85"/>
      <c r="JBJ228" s="84"/>
      <c r="JBW228" s="84"/>
      <c r="JBZ228" s="84"/>
      <c r="JCA228" s="85"/>
      <c r="JCB228" s="84"/>
      <c r="JCO228" s="84"/>
      <c r="JCR228" s="84"/>
      <c r="JCS228" s="85"/>
      <c r="JCT228" s="84"/>
      <c r="JDG228" s="84"/>
      <c r="JDJ228" s="84"/>
      <c r="JDK228" s="85"/>
      <c r="JDL228" s="84"/>
      <c r="JDY228" s="84"/>
      <c r="JEB228" s="84"/>
      <c r="JEC228" s="85"/>
      <c r="JED228" s="84"/>
      <c r="JEQ228" s="84"/>
      <c r="JET228" s="84"/>
      <c r="JEU228" s="85"/>
      <c r="JEV228" s="84"/>
      <c r="JFI228" s="84"/>
      <c r="JFL228" s="84"/>
      <c r="JFM228" s="85"/>
      <c r="JFN228" s="84"/>
      <c r="JGA228" s="84"/>
      <c r="JGD228" s="84"/>
      <c r="JGE228" s="85"/>
      <c r="JGF228" s="84"/>
      <c r="JGS228" s="84"/>
      <c r="JGV228" s="84"/>
      <c r="JGW228" s="85"/>
      <c r="JGX228" s="84"/>
      <c r="JHK228" s="84"/>
      <c r="JHN228" s="84"/>
      <c r="JHO228" s="85"/>
      <c r="JHP228" s="84"/>
      <c r="JIC228" s="84"/>
      <c r="JIF228" s="84"/>
      <c r="JIG228" s="85"/>
      <c r="JIH228" s="84"/>
      <c r="JIU228" s="84"/>
      <c r="JIX228" s="84"/>
      <c r="JIY228" s="85"/>
      <c r="JIZ228" s="84"/>
      <c r="JJM228" s="84"/>
      <c r="JJP228" s="84"/>
      <c r="JJQ228" s="85"/>
      <c r="JJR228" s="84"/>
      <c r="JKE228" s="84"/>
      <c r="JKH228" s="84"/>
      <c r="JKI228" s="85"/>
      <c r="JKJ228" s="84"/>
      <c r="JKW228" s="84"/>
      <c r="JKZ228" s="84"/>
      <c r="JLA228" s="85"/>
      <c r="JLB228" s="84"/>
      <c r="JLO228" s="84"/>
      <c r="JLR228" s="84"/>
      <c r="JLS228" s="85"/>
      <c r="JLT228" s="84"/>
      <c r="JMG228" s="84"/>
      <c r="JMJ228" s="84"/>
      <c r="JMK228" s="85"/>
      <c r="JML228" s="84"/>
      <c r="JMY228" s="84"/>
      <c r="JNB228" s="84"/>
      <c r="JNC228" s="85"/>
      <c r="JND228" s="84"/>
      <c r="JNQ228" s="84"/>
      <c r="JNT228" s="84"/>
      <c r="JNU228" s="85"/>
      <c r="JNV228" s="84"/>
      <c r="JOI228" s="84"/>
      <c r="JOL228" s="84"/>
      <c r="JOM228" s="85"/>
      <c r="JON228" s="84"/>
      <c r="JPA228" s="84"/>
      <c r="JPD228" s="84"/>
      <c r="JPE228" s="85"/>
      <c r="JPF228" s="84"/>
      <c r="JPS228" s="84"/>
      <c r="JPV228" s="84"/>
      <c r="JPW228" s="85"/>
      <c r="JPX228" s="84"/>
      <c r="JQK228" s="84"/>
      <c r="JQN228" s="84"/>
      <c r="JQO228" s="85"/>
      <c r="JQP228" s="84"/>
      <c r="JRC228" s="84"/>
      <c r="JRF228" s="84"/>
      <c r="JRG228" s="85"/>
      <c r="JRH228" s="84"/>
      <c r="JRU228" s="84"/>
      <c r="JRX228" s="84"/>
      <c r="JRY228" s="85"/>
      <c r="JRZ228" s="84"/>
      <c r="JSM228" s="84"/>
      <c r="JSP228" s="84"/>
      <c r="JSQ228" s="85"/>
      <c r="JSR228" s="84"/>
      <c r="JTE228" s="84"/>
      <c r="JTH228" s="84"/>
      <c r="JTI228" s="85"/>
      <c r="JTJ228" s="84"/>
      <c r="JTW228" s="84"/>
      <c r="JTZ228" s="84"/>
      <c r="JUA228" s="85"/>
      <c r="JUB228" s="84"/>
      <c r="JUO228" s="84"/>
      <c r="JUR228" s="84"/>
      <c r="JUS228" s="85"/>
      <c r="JUT228" s="84"/>
      <c r="JVG228" s="84"/>
      <c r="JVJ228" s="84"/>
      <c r="JVK228" s="85"/>
      <c r="JVL228" s="84"/>
      <c r="JVY228" s="84"/>
      <c r="JWB228" s="84"/>
      <c r="JWC228" s="85"/>
      <c r="JWD228" s="84"/>
      <c r="JWQ228" s="84"/>
      <c r="JWT228" s="84"/>
      <c r="JWU228" s="85"/>
      <c r="JWV228" s="84"/>
      <c r="JXI228" s="84"/>
      <c r="JXL228" s="84"/>
      <c r="JXM228" s="85"/>
      <c r="JXN228" s="84"/>
      <c r="JYA228" s="84"/>
      <c r="JYD228" s="84"/>
      <c r="JYE228" s="85"/>
      <c r="JYF228" s="84"/>
      <c r="JYS228" s="84"/>
      <c r="JYV228" s="84"/>
      <c r="JYW228" s="85"/>
      <c r="JYX228" s="84"/>
      <c r="JZK228" s="84"/>
      <c r="JZN228" s="84"/>
      <c r="JZO228" s="85"/>
      <c r="JZP228" s="84"/>
      <c r="KAC228" s="84"/>
      <c r="KAF228" s="84"/>
      <c r="KAG228" s="85"/>
      <c r="KAH228" s="84"/>
      <c r="KAU228" s="84"/>
      <c r="KAX228" s="84"/>
      <c r="KAY228" s="85"/>
      <c r="KAZ228" s="84"/>
      <c r="KBM228" s="84"/>
      <c r="KBP228" s="84"/>
      <c r="KBQ228" s="85"/>
      <c r="KBR228" s="84"/>
      <c r="KCE228" s="84"/>
      <c r="KCH228" s="84"/>
      <c r="KCI228" s="85"/>
      <c r="KCJ228" s="84"/>
      <c r="KCW228" s="84"/>
      <c r="KCZ228" s="84"/>
      <c r="KDA228" s="85"/>
      <c r="KDB228" s="84"/>
      <c r="KDO228" s="84"/>
      <c r="KDR228" s="84"/>
      <c r="KDS228" s="85"/>
      <c r="KDT228" s="84"/>
      <c r="KEG228" s="84"/>
      <c r="KEJ228" s="84"/>
      <c r="KEK228" s="85"/>
      <c r="KEL228" s="84"/>
      <c r="KEY228" s="84"/>
      <c r="KFB228" s="84"/>
      <c r="KFC228" s="85"/>
      <c r="KFD228" s="84"/>
      <c r="KFQ228" s="84"/>
      <c r="KFT228" s="84"/>
      <c r="KFU228" s="85"/>
      <c r="KFV228" s="84"/>
      <c r="KGI228" s="84"/>
      <c r="KGL228" s="84"/>
      <c r="KGM228" s="85"/>
      <c r="KGN228" s="84"/>
      <c r="KHA228" s="84"/>
      <c r="KHD228" s="84"/>
      <c r="KHE228" s="85"/>
      <c r="KHF228" s="84"/>
      <c r="KHS228" s="84"/>
      <c r="KHV228" s="84"/>
      <c r="KHW228" s="85"/>
      <c r="KHX228" s="84"/>
      <c r="KIK228" s="84"/>
      <c r="KIN228" s="84"/>
      <c r="KIO228" s="85"/>
      <c r="KIP228" s="84"/>
      <c r="KJC228" s="84"/>
      <c r="KJF228" s="84"/>
      <c r="KJG228" s="85"/>
      <c r="KJH228" s="84"/>
      <c r="KJU228" s="84"/>
      <c r="KJX228" s="84"/>
      <c r="KJY228" s="85"/>
      <c r="KJZ228" s="84"/>
      <c r="KKM228" s="84"/>
      <c r="KKP228" s="84"/>
      <c r="KKQ228" s="85"/>
      <c r="KKR228" s="84"/>
      <c r="KLE228" s="84"/>
      <c r="KLH228" s="84"/>
      <c r="KLI228" s="85"/>
      <c r="KLJ228" s="84"/>
      <c r="KLW228" s="84"/>
      <c r="KLZ228" s="84"/>
      <c r="KMA228" s="85"/>
      <c r="KMB228" s="84"/>
      <c r="KMO228" s="84"/>
      <c r="KMR228" s="84"/>
      <c r="KMS228" s="85"/>
      <c r="KMT228" s="84"/>
      <c r="KNG228" s="84"/>
      <c r="KNJ228" s="84"/>
      <c r="KNK228" s="85"/>
      <c r="KNL228" s="84"/>
      <c r="KNY228" s="84"/>
      <c r="KOB228" s="84"/>
      <c r="KOC228" s="85"/>
      <c r="KOD228" s="84"/>
      <c r="KOQ228" s="84"/>
      <c r="KOT228" s="84"/>
      <c r="KOU228" s="85"/>
      <c r="KOV228" s="84"/>
      <c r="KPI228" s="84"/>
      <c r="KPL228" s="84"/>
      <c r="KPM228" s="85"/>
      <c r="KPN228" s="84"/>
      <c r="KQA228" s="84"/>
      <c r="KQD228" s="84"/>
      <c r="KQE228" s="85"/>
      <c r="KQF228" s="84"/>
      <c r="KQS228" s="84"/>
      <c r="KQV228" s="84"/>
      <c r="KQW228" s="85"/>
      <c r="KQX228" s="84"/>
      <c r="KRK228" s="84"/>
      <c r="KRN228" s="84"/>
      <c r="KRO228" s="85"/>
      <c r="KRP228" s="84"/>
      <c r="KSC228" s="84"/>
      <c r="KSF228" s="84"/>
      <c r="KSG228" s="85"/>
      <c r="KSH228" s="84"/>
      <c r="KSU228" s="84"/>
      <c r="KSX228" s="84"/>
      <c r="KSY228" s="85"/>
      <c r="KSZ228" s="84"/>
      <c r="KTM228" s="84"/>
      <c r="KTP228" s="84"/>
      <c r="KTQ228" s="85"/>
      <c r="KTR228" s="84"/>
      <c r="KUE228" s="84"/>
      <c r="KUH228" s="84"/>
      <c r="KUI228" s="85"/>
      <c r="KUJ228" s="84"/>
      <c r="KUW228" s="84"/>
      <c r="KUZ228" s="84"/>
      <c r="KVA228" s="85"/>
      <c r="KVB228" s="84"/>
      <c r="KVO228" s="84"/>
      <c r="KVR228" s="84"/>
      <c r="KVS228" s="85"/>
      <c r="KVT228" s="84"/>
      <c r="KWG228" s="84"/>
      <c r="KWJ228" s="84"/>
      <c r="KWK228" s="85"/>
      <c r="KWL228" s="84"/>
      <c r="KWY228" s="84"/>
      <c r="KXB228" s="84"/>
      <c r="KXC228" s="85"/>
      <c r="KXD228" s="84"/>
      <c r="KXQ228" s="84"/>
      <c r="KXT228" s="84"/>
      <c r="KXU228" s="85"/>
      <c r="KXV228" s="84"/>
      <c r="KYI228" s="84"/>
      <c r="KYL228" s="84"/>
      <c r="KYM228" s="85"/>
      <c r="KYN228" s="84"/>
      <c r="KZA228" s="84"/>
      <c r="KZD228" s="84"/>
      <c r="KZE228" s="85"/>
      <c r="KZF228" s="84"/>
      <c r="KZS228" s="84"/>
      <c r="KZV228" s="84"/>
      <c r="KZW228" s="85"/>
      <c r="KZX228" s="84"/>
      <c r="LAK228" s="84"/>
      <c r="LAN228" s="84"/>
      <c r="LAO228" s="85"/>
      <c r="LAP228" s="84"/>
      <c r="LBC228" s="84"/>
      <c r="LBF228" s="84"/>
      <c r="LBG228" s="85"/>
      <c r="LBH228" s="84"/>
      <c r="LBU228" s="84"/>
      <c r="LBX228" s="84"/>
      <c r="LBY228" s="85"/>
      <c r="LBZ228" s="84"/>
      <c r="LCM228" s="84"/>
      <c r="LCP228" s="84"/>
      <c r="LCQ228" s="85"/>
      <c r="LCR228" s="84"/>
      <c r="LDE228" s="84"/>
      <c r="LDH228" s="84"/>
      <c r="LDI228" s="85"/>
      <c r="LDJ228" s="84"/>
      <c r="LDW228" s="84"/>
      <c r="LDZ228" s="84"/>
      <c r="LEA228" s="85"/>
      <c r="LEB228" s="84"/>
      <c r="LEO228" s="84"/>
      <c r="LER228" s="84"/>
      <c r="LES228" s="85"/>
      <c r="LET228" s="84"/>
      <c r="LFG228" s="84"/>
      <c r="LFJ228" s="84"/>
      <c r="LFK228" s="85"/>
      <c r="LFL228" s="84"/>
      <c r="LFY228" s="84"/>
      <c r="LGB228" s="84"/>
      <c r="LGC228" s="85"/>
      <c r="LGD228" s="84"/>
      <c r="LGQ228" s="84"/>
      <c r="LGT228" s="84"/>
      <c r="LGU228" s="85"/>
      <c r="LGV228" s="84"/>
      <c r="LHI228" s="84"/>
      <c r="LHL228" s="84"/>
      <c r="LHM228" s="85"/>
      <c r="LHN228" s="84"/>
      <c r="LIA228" s="84"/>
      <c r="LID228" s="84"/>
      <c r="LIE228" s="85"/>
      <c r="LIF228" s="84"/>
      <c r="LIS228" s="84"/>
      <c r="LIV228" s="84"/>
      <c r="LIW228" s="85"/>
      <c r="LIX228" s="84"/>
      <c r="LJK228" s="84"/>
      <c r="LJN228" s="84"/>
      <c r="LJO228" s="85"/>
      <c r="LJP228" s="84"/>
      <c r="LKC228" s="84"/>
      <c r="LKF228" s="84"/>
      <c r="LKG228" s="85"/>
      <c r="LKH228" s="84"/>
      <c r="LKU228" s="84"/>
      <c r="LKX228" s="84"/>
      <c r="LKY228" s="85"/>
      <c r="LKZ228" s="84"/>
      <c r="LLM228" s="84"/>
      <c r="LLP228" s="84"/>
      <c r="LLQ228" s="85"/>
      <c r="LLR228" s="84"/>
      <c r="LME228" s="84"/>
      <c r="LMH228" s="84"/>
      <c r="LMI228" s="85"/>
      <c r="LMJ228" s="84"/>
      <c r="LMW228" s="84"/>
      <c r="LMZ228" s="84"/>
      <c r="LNA228" s="85"/>
      <c r="LNB228" s="84"/>
      <c r="LNO228" s="84"/>
      <c r="LNR228" s="84"/>
      <c r="LNS228" s="85"/>
      <c r="LNT228" s="84"/>
      <c r="LOG228" s="84"/>
      <c r="LOJ228" s="84"/>
      <c r="LOK228" s="85"/>
      <c r="LOL228" s="84"/>
      <c r="LOY228" s="84"/>
      <c r="LPB228" s="84"/>
      <c r="LPC228" s="85"/>
      <c r="LPD228" s="84"/>
      <c r="LPQ228" s="84"/>
      <c r="LPT228" s="84"/>
      <c r="LPU228" s="85"/>
      <c r="LPV228" s="84"/>
      <c r="LQI228" s="84"/>
      <c r="LQL228" s="84"/>
      <c r="LQM228" s="85"/>
      <c r="LQN228" s="84"/>
      <c r="LRA228" s="84"/>
      <c r="LRD228" s="84"/>
      <c r="LRE228" s="85"/>
      <c r="LRF228" s="84"/>
      <c r="LRS228" s="84"/>
      <c r="LRV228" s="84"/>
      <c r="LRW228" s="85"/>
      <c r="LRX228" s="84"/>
      <c r="LSK228" s="84"/>
      <c r="LSN228" s="84"/>
      <c r="LSO228" s="85"/>
      <c r="LSP228" s="84"/>
      <c r="LTC228" s="84"/>
      <c r="LTF228" s="84"/>
      <c r="LTG228" s="85"/>
      <c r="LTH228" s="84"/>
      <c r="LTU228" s="84"/>
      <c r="LTX228" s="84"/>
      <c r="LTY228" s="85"/>
      <c r="LTZ228" s="84"/>
      <c r="LUM228" s="84"/>
      <c r="LUP228" s="84"/>
      <c r="LUQ228" s="85"/>
      <c r="LUR228" s="84"/>
      <c r="LVE228" s="84"/>
      <c r="LVH228" s="84"/>
      <c r="LVI228" s="85"/>
      <c r="LVJ228" s="84"/>
      <c r="LVW228" s="84"/>
      <c r="LVZ228" s="84"/>
      <c r="LWA228" s="85"/>
      <c r="LWB228" s="84"/>
      <c r="LWO228" s="84"/>
      <c r="LWR228" s="84"/>
      <c r="LWS228" s="85"/>
      <c r="LWT228" s="84"/>
      <c r="LXG228" s="84"/>
      <c r="LXJ228" s="84"/>
      <c r="LXK228" s="85"/>
      <c r="LXL228" s="84"/>
      <c r="LXY228" s="84"/>
      <c r="LYB228" s="84"/>
      <c r="LYC228" s="85"/>
      <c r="LYD228" s="84"/>
      <c r="LYQ228" s="84"/>
      <c r="LYT228" s="84"/>
      <c r="LYU228" s="85"/>
      <c r="LYV228" s="84"/>
      <c r="LZI228" s="84"/>
      <c r="LZL228" s="84"/>
      <c r="LZM228" s="85"/>
      <c r="LZN228" s="84"/>
      <c r="MAA228" s="84"/>
      <c r="MAD228" s="84"/>
      <c r="MAE228" s="85"/>
      <c r="MAF228" s="84"/>
      <c r="MAS228" s="84"/>
      <c r="MAV228" s="84"/>
      <c r="MAW228" s="85"/>
      <c r="MAX228" s="84"/>
      <c r="MBK228" s="84"/>
      <c r="MBN228" s="84"/>
      <c r="MBO228" s="85"/>
      <c r="MBP228" s="84"/>
      <c r="MCC228" s="84"/>
      <c r="MCF228" s="84"/>
      <c r="MCG228" s="85"/>
      <c r="MCH228" s="84"/>
      <c r="MCU228" s="84"/>
      <c r="MCX228" s="84"/>
      <c r="MCY228" s="85"/>
      <c r="MCZ228" s="84"/>
      <c r="MDM228" s="84"/>
      <c r="MDP228" s="84"/>
      <c r="MDQ228" s="85"/>
      <c r="MDR228" s="84"/>
      <c r="MEE228" s="84"/>
      <c r="MEH228" s="84"/>
      <c r="MEI228" s="85"/>
      <c r="MEJ228" s="84"/>
      <c r="MEW228" s="84"/>
      <c r="MEZ228" s="84"/>
      <c r="MFA228" s="85"/>
      <c r="MFB228" s="84"/>
      <c r="MFO228" s="84"/>
      <c r="MFR228" s="84"/>
      <c r="MFS228" s="85"/>
      <c r="MFT228" s="84"/>
      <c r="MGG228" s="84"/>
      <c r="MGJ228" s="84"/>
      <c r="MGK228" s="85"/>
      <c r="MGL228" s="84"/>
      <c r="MGY228" s="84"/>
      <c r="MHB228" s="84"/>
      <c r="MHC228" s="85"/>
      <c r="MHD228" s="84"/>
      <c r="MHQ228" s="84"/>
      <c r="MHT228" s="84"/>
      <c r="MHU228" s="85"/>
      <c r="MHV228" s="84"/>
      <c r="MII228" s="84"/>
      <c r="MIL228" s="84"/>
      <c r="MIM228" s="85"/>
      <c r="MIN228" s="84"/>
      <c r="MJA228" s="84"/>
      <c r="MJD228" s="84"/>
      <c r="MJE228" s="85"/>
      <c r="MJF228" s="84"/>
      <c r="MJS228" s="84"/>
      <c r="MJV228" s="84"/>
      <c r="MJW228" s="85"/>
      <c r="MJX228" s="84"/>
      <c r="MKK228" s="84"/>
      <c r="MKN228" s="84"/>
      <c r="MKO228" s="85"/>
      <c r="MKP228" s="84"/>
      <c r="MLC228" s="84"/>
      <c r="MLF228" s="84"/>
      <c r="MLG228" s="85"/>
      <c r="MLH228" s="84"/>
      <c r="MLU228" s="84"/>
      <c r="MLX228" s="84"/>
      <c r="MLY228" s="85"/>
      <c r="MLZ228" s="84"/>
      <c r="MMM228" s="84"/>
      <c r="MMP228" s="84"/>
      <c r="MMQ228" s="85"/>
      <c r="MMR228" s="84"/>
      <c r="MNE228" s="84"/>
      <c r="MNH228" s="84"/>
      <c r="MNI228" s="85"/>
      <c r="MNJ228" s="84"/>
      <c r="MNW228" s="84"/>
      <c r="MNZ228" s="84"/>
      <c r="MOA228" s="85"/>
      <c r="MOB228" s="84"/>
      <c r="MOO228" s="84"/>
      <c r="MOR228" s="84"/>
      <c r="MOS228" s="85"/>
      <c r="MOT228" s="84"/>
      <c r="MPG228" s="84"/>
      <c r="MPJ228" s="84"/>
      <c r="MPK228" s="85"/>
      <c r="MPL228" s="84"/>
      <c r="MPY228" s="84"/>
      <c r="MQB228" s="84"/>
      <c r="MQC228" s="85"/>
      <c r="MQD228" s="84"/>
      <c r="MQQ228" s="84"/>
      <c r="MQT228" s="84"/>
      <c r="MQU228" s="85"/>
      <c r="MQV228" s="84"/>
      <c r="MRI228" s="84"/>
      <c r="MRL228" s="84"/>
      <c r="MRM228" s="85"/>
      <c r="MRN228" s="84"/>
      <c r="MSA228" s="84"/>
      <c r="MSD228" s="84"/>
      <c r="MSE228" s="85"/>
      <c r="MSF228" s="84"/>
      <c r="MSS228" s="84"/>
      <c r="MSV228" s="84"/>
      <c r="MSW228" s="85"/>
      <c r="MSX228" s="84"/>
      <c r="MTK228" s="84"/>
      <c r="MTN228" s="84"/>
      <c r="MTO228" s="85"/>
      <c r="MTP228" s="84"/>
      <c r="MUC228" s="84"/>
      <c r="MUF228" s="84"/>
      <c r="MUG228" s="85"/>
      <c r="MUH228" s="84"/>
      <c r="MUU228" s="84"/>
      <c r="MUX228" s="84"/>
      <c r="MUY228" s="85"/>
      <c r="MUZ228" s="84"/>
      <c r="MVM228" s="84"/>
      <c r="MVP228" s="84"/>
      <c r="MVQ228" s="85"/>
      <c r="MVR228" s="84"/>
      <c r="MWE228" s="84"/>
      <c r="MWH228" s="84"/>
      <c r="MWI228" s="85"/>
      <c r="MWJ228" s="84"/>
      <c r="MWW228" s="84"/>
      <c r="MWZ228" s="84"/>
      <c r="MXA228" s="85"/>
      <c r="MXB228" s="84"/>
      <c r="MXO228" s="84"/>
      <c r="MXR228" s="84"/>
      <c r="MXS228" s="85"/>
      <c r="MXT228" s="84"/>
      <c r="MYG228" s="84"/>
      <c r="MYJ228" s="84"/>
      <c r="MYK228" s="85"/>
      <c r="MYL228" s="84"/>
      <c r="MYY228" s="84"/>
      <c r="MZB228" s="84"/>
      <c r="MZC228" s="85"/>
      <c r="MZD228" s="84"/>
      <c r="MZQ228" s="84"/>
      <c r="MZT228" s="84"/>
      <c r="MZU228" s="85"/>
      <c r="MZV228" s="84"/>
      <c r="NAI228" s="84"/>
      <c r="NAL228" s="84"/>
      <c r="NAM228" s="85"/>
      <c r="NAN228" s="84"/>
      <c r="NBA228" s="84"/>
      <c r="NBD228" s="84"/>
      <c r="NBE228" s="85"/>
      <c r="NBF228" s="84"/>
      <c r="NBS228" s="84"/>
      <c r="NBV228" s="84"/>
      <c r="NBW228" s="85"/>
      <c r="NBX228" s="84"/>
      <c r="NCK228" s="84"/>
      <c r="NCN228" s="84"/>
      <c r="NCO228" s="85"/>
      <c r="NCP228" s="84"/>
      <c r="NDC228" s="84"/>
      <c r="NDF228" s="84"/>
      <c r="NDG228" s="85"/>
      <c r="NDH228" s="84"/>
      <c r="NDU228" s="84"/>
      <c r="NDX228" s="84"/>
      <c r="NDY228" s="85"/>
      <c r="NDZ228" s="84"/>
      <c r="NEM228" s="84"/>
      <c r="NEP228" s="84"/>
      <c r="NEQ228" s="85"/>
      <c r="NER228" s="84"/>
      <c r="NFE228" s="84"/>
      <c r="NFH228" s="84"/>
      <c r="NFI228" s="85"/>
      <c r="NFJ228" s="84"/>
      <c r="NFW228" s="84"/>
      <c r="NFZ228" s="84"/>
      <c r="NGA228" s="85"/>
      <c r="NGB228" s="84"/>
      <c r="NGO228" s="84"/>
      <c r="NGR228" s="84"/>
      <c r="NGS228" s="85"/>
      <c r="NGT228" s="84"/>
      <c r="NHG228" s="84"/>
      <c r="NHJ228" s="84"/>
      <c r="NHK228" s="85"/>
      <c r="NHL228" s="84"/>
      <c r="NHY228" s="84"/>
      <c r="NIB228" s="84"/>
      <c r="NIC228" s="85"/>
      <c r="NID228" s="84"/>
      <c r="NIQ228" s="84"/>
      <c r="NIT228" s="84"/>
      <c r="NIU228" s="85"/>
      <c r="NIV228" s="84"/>
      <c r="NJI228" s="84"/>
      <c r="NJL228" s="84"/>
      <c r="NJM228" s="85"/>
      <c r="NJN228" s="84"/>
      <c r="NKA228" s="84"/>
      <c r="NKD228" s="84"/>
      <c r="NKE228" s="85"/>
      <c r="NKF228" s="84"/>
      <c r="NKS228" s="84"/>
      <c r="NKV228" s="84"/>
      <c r="NKW228" s="85"/>
      <c r="NKX228" s="84"/>
      <c r="NLK228" s="84"/>
      <c r="NLN228" s="84"/>
      <c r="NLO228" s="85"/>
      <c r="NLP228" s="84"/>
      <c r="NMC228" s="84"/>
      <c r="NMF228" s="84"/>
      <c r="NMG228" s="85"/>
      <c r="NMH228" s="84"/>
      <c r="NMU228" s="84"/>
      <c r="NMX228" s="84"/>
      <c r="NMY228" s="85"/>
      <c r="NMZ228" s="84"/>
      <c r="NNM228" s="84"/>
      <c r="NNP228" s="84"/>
      <c r="NNQ228" s="85"/>
      <c r="NNR228" s="84"/>
      <c r="NOE228" s="84"/>
      <c r="NOH228" s="84"/>
      <c r="NOI228" s="85"/>
      <c r="NOJ228" s="84"/>
      <c r="NOW228" s="84"/>
      <c r="NOZ228" s="84"/>
      <c r="NPA228" s="85"/>
      <c r="NPB228" s="84"/>
      <c r="NPO228" s="84"/>
      <c r="NPR228" s="84"/>
      <c r="NPS228" s="85"/>
      <c r="NPT228" s="84"/>
      <c r="NQG228" s="84"/>
      <c r="NQJ228" s="84"/>
      <c r="NQK228" s="85"/>
      <c r="NQL228" s="84"/>
      <c r="NQY228" s="84"/>
      <c r="NRB228" s="84"/>
      <c r="NRC228" s="85"/>
      <c r="NRD228" s="84"/>
      <c r="NRQ228" s="84"/>
      <c r="NRT228" s="84"/>
      <c r="NRU228" s="85"/>
      <c r="NRV228" s="84"/>
      <c r="NSI228" s="84"/>
      <c r="NSL228" s="84"/>
      <c r="NSM228" s="85"/>
      <c r="NSN228" s="84"/>
      <c r="NTA228" s="84"/>
      <c r="NTD228" s="84"/>
      <c r="NTE228" s="85"/>
      <c r="NTF228" s="84"/>
      <c r="NTS228" s="84"/>
      <c r="NTV228" s="84"/>
      <c r="NTW228" s="85"/>
      <c r="NTX228" s="84"/>
      <c r="NUK228" s="84"/>
      <c r="NUN228" s="84"/>
      <c r="NUO228" s="85"/>
      <c r="NUP228" s="84"/>
      <c r="NVC228" s="84"/>
      <c r="NVF228" s="84"/>
      <c r="NVG228" s="85"/>
      <c r="NVH228" s="84"/>
      <c r="NVU228" s="84"/>
      <c r="NVX228" s="84"/>
      <c r="NVY228" s="85"/>
      <c r="NVZ228" s="84"/>
      <c r="NWM228" s="84"/>
      <c r="NWP228" s="84"/>
      <c r="NWQ228" s="85"/>
      <c r="NWR228" s="84"/>
      <c r="NXE228" s="84"/>
      <c r="NXH228" s="84"/>
      <c r="NXI228" s="85"/>
      <c r="NXJ228" s="84"/>
      <c r="NXW228" s="84"/>
      <c r="NXZ228" s="84"/>
      <c r="NYA228" s="85"/>
      <c r="NYB228" s="84"/>
      <c r="NYO228" s="84"/>
      <c r="NYR228" s="84"/>
      <c r="NYS228" s="85"/>
      <c r="NYT228" s="84"/>
      <c r="NZG228" s="84"/>
      <c r="NZJ228" s="84"/>
      <c r="NZK228" s="85"/>
      <c r="NZL228" s="84"/>
      <c r="NZY228" s="84"/>
      <c r="OAB228" s="84"/>
      <c r="OAC228" s="85"/>
      <c r="OAD228" s="84"/>
      <c r="OAQ228" s="84"/>
      <c r="OAT228" s="84"/>
      <c r="OAU228" s="85"/>
      <c r="OAV228" s="84"/>
      <c r="OBI228" s="84"/>
      <c r="OBL228" s="84"/>
      <c r="OBM228" s="85"/>
      <c r="OBN228" s="84"/>
      <c r="OCA228" s="84"/>
      <c r="OCD228" s="84"/>
      <c r="OCE228" s="85"/>
      <c r="OCF228" s="84"/>
      <c r="OCS228" s="84"/>
      <c r="OCV228" s="84"/>
      <c r="OCW228" s="85"/>
      <c r="OCX228" s="84"/>
      <c r="ODK228" s="84"/>
      <c r="ODN228" s="84"/>
      <c r="ODO228" s="85"/>
      <c r="ODP228" s="84"/>
      <c r="OEC228" s="84"/>
      <c r="OEF228" s="84"/>
      <c r="OEG228" s="85"/>
      <c r="OEH228" s="84"/>
      <c r="OEU228" s="84"/>
      <c r="OEX228" s="84"/>
      <c r="OEY228" s="85"/>
      <c r="OEZ228" s="84"/>
      <c r="OFM228" s="84"/>
      <c r="OFP228" s="84"/>
      <c r="OFQ228" s="85"/>
      <c r="OFR228" s="84"/>
      <c r="OGE228" s="84"/>
      <c r="OGH228" s="84"/>
      <c r="OGI228" s="85"/>
      <c r="OGJ228" s="84"/>
      <c r="OGW228" s="84"/>
      <c r="OGZ228" s="84"/>
      <c r="OHA228" s="85"/>
      <c r="OHB228" s="84"/>
      <c r="OHO228" s="84"/>
      <c r="OHR228" s="84"/>
      <c r="OHS228" s="85"/>
      <c r="OHT228" s="84"/>
      <c r="OIG228" s="84"/>
      <c r="OIJ228" s="84"/>
      <c r="OIK228" s="85"/>
      <c r="OIL228" s="84"/>
      <c r="OIY228" s="84"/>
      <c r="OJB228" s="84"/>
      <c r="OJC228" s="85"/>
      <c r="OJD228" s="84"/>
      <c r="OJQ228" s="84"/>
      <c r="OJT228" s="84"/>
      <c r="OJU228" s="85"/>
      <c r="OJV228" s="84"/>
      <c r="OKI228" s="84"/>
      <c r="OKL228" s="84"/>
      <c r="OKM228" s="85"/>
      <c r="OKN228" s="84"/>
      <c r="OLA228" s="84"/>
      <c r="OLD228" s="84"/>
      <c r="OLE228" s="85"/>
      <c r="OLF228" s="84"/>
      <c r="OLS228" s="84"/>
      <c r="OLV228" s="84"/>
      <c r="OLW228" s="85"/>
      <c r="OLX228" s="84"/>
      <c r="OMK228" s="84"/>
      <c r="OMN228" s="84"/>
      <c r="OMO228" s="85"/>
      <c r="OMP228" s="84"/>
      <c r="ONC228" s="84"/>
      <c r="ONF228" s="84"/>
      <c r="ONG228" s="85"/>
      <c r="ONH228" s="84"/>
      <c r="ONU228" s="84"/>
      <c r="ONX228" s="84"/>
      <c r="ONY228" s="85"/>
      <c r="ONZ228" s="84"/>
      <c r="OOM228" s="84"/>
      <c r="OOP228" s="84"/>
      <c r="OOQ228" s="85"/>
      <c r="OOR228" s="84"/>
      <c r="OPE228" s="84"/>
      <c r="OPH228" s="84"/>
      <c r="OPI228" s="85"/>
      <c r="OPJ228" s="84"/>
      <c r="OPW228" s="84"/>
      <c r="OPZ228" s="84"/>
      <c r="OQA228" s="85"/>
      <c r="OQB228" s="84"/>
      <c r="OQO228" s="84"/>
      <c r="OQR228" s="84"/>
      <c r="OQS228" s="85"/>
      <c r="OQT228" s="84"/>
      <c r="ORG228" s="84"/>
      <c r="ORJ228" s="84"/>
      <c r="ORK228" s="85"/>
      <c r="ORL228" s="84"/>
      <c r="ORY228" s="84"/>
      <c r="OSB228" s="84"/>
      <c r="OSC228" s="85"/>
      <c r="OSD228" s="84"/>
      <c r="OSQ228" s="84"/>
      <c r="OST228" s="84"/>
      <c r="OSU228" s="85"/>
      <c r="OSV228" s="84"/>
      <c r="OTI228" s="84"/>
      <c r="OTL228" s="84"/>
      <c r="OTM228" s="85"/>
      <c r="OTN228" s="84"/>
      <c r="OUA228" s="84"/>
      <c r="OUD228" s="84"/>
      <c r="OUE228" s="85"/>
      <c r="OUF228" s="84"/>
      <c r="OUS228" s="84"/>
      <c r="OUV228" s="84"/>
      <c r="OUW228" s="85"/>
      <c r="OUX228" s="84"/>
      <c r="OVK228" s="84"/>
      <c r="OVN228" s="84"/>
      <c r="OVO228" s="85"/>
      <c r="OVP228" s="84"/>
      <c r="OWC228" s="84"/>
      <c r="OWF228" s="84"/>
      <c r="OWG228" s="85"/>
      <c r="OWH228" s="84"/>
      <c r="OWU228" s="84"/>
      <c r="OWX228" s="84"/>
      <c r="OWY228" s="85"/>
      <c r="OWZ228" s="84"/>
      <c r="OXM228" s="84"/>
      <c r="OXP228" s="84"/>
      <c r="OXQ228" s="85"/>
      <c r="OXR228" s="84"/>
      <c r="OYE228" s="84"/>
      <c r="OYH228" s="84"/>
      <c r="OYI228" s="85"/>
      <c r="OYJ228" s="84"/>
      <c r="OYW228" s="84"/>
      <c r="OYZ228" s="84"/>
      <c r="OZA228" s="85"/>
      <c r="OZB228" s="84"/>
      <c r="OZO228" s="84"/>
      <c r="OZR228" s="84"/>
      <c r="OZS228" s="85"/>
      <c r="OZT228" s="84"/>
      <c r="PAG228" s="84"/>
      <c r="PAJ228" s="84"/>
      <c r="PAK228" s="85"/>
      <c r="PAL228" s="84"/>
      <c r="PAY228" s="84"/>
      <c r="PBB228" s="84"/>
      <c r="PBC228" s="85"/>
      <c r="PBD228" s="84"/>
      <c r="PBQ228" s="84"/>
      <c r="PBT228" s="84"/>
      <c r="PBU228" s="85"/>
      <c r="PBV228" s="84"/>
      <c r="PCI228" s="84"/>
      <c r="PCL228" s="84"/>
      <c r="PCM228" s="85"/>
      <c r="PCN228" s="84"/>
      <c r="PDA228" s="84"/>
      <c r="PDD228" s="84"/>
      <c r="PDE228" s="85"/>
      <c r="PDF228" s="84"/>
      <c r="PDS228" s="84"/>
      <c r="PDV228" s="84"/>
      <c r="PDW228" s="85"/>
      <c r="PDX228" s="84"/>
      <c r="PEK228" s="84"/>
      <c r="PEN228" s="84"/>
      <c r="PEO228" s="85"/>
      <c r="PEP228" s="84"/>
      <c r="PFC228" s="84"/>
      <c r="PFF228" s="84"/>
      <c r="PFG228" s="85"/>
      <c r="PFH228" s="84"/>
      <c r="PFU228" s="84"/>
      <c r="PFX228" s="84"/>
      <c r="PFY228" s="85"/>
      <c r="PFZ228" s="84"/>
      <c r="PGM228" s="84"/>
      <c r="PGP228" s="84"/>
      <c r="PGQ228" s="85"/>
      <c r="PGR228" s="84"/>
      <c r="PHE228" s="84"/>
      <c r="PHH228" s="84"/>
      <c r="PHI228" s="85"/>
      <c r="PHJ228" s="84"/>
      <c r="PHW228" s="84"/>
      <c r="PHZ228" s="84"/>
      <c r="PIA228" s="85"/>
      <c r="PIB228" s="84"/>
      <c r="PIO228" s="84"/>
      <c r="PIR228" s="84"/>
      <c r="PIS228" s="85"/>
      <c r="PIT228" s="84"/>
      <c r="PJG228" s="84"/>
      <c r="PJJ228" s="84"/>
      <c r="PJK228" s="85"/>
      <c r="PJL228" s="84"/>
      <c r="PJY228" s="84"/>
      <c r="PKB228" s="84"/>
      <c r="PKC228" s="85"/>
      <c r="PKD228" s="84"/>
      <c r="PKQ228" s="84"/>
      <c r="PKT228" s="84"/>
      <c r="PKU228" s="85"/>
      <c r="PKV228" s="84"/>
      <c r="PLI228" s="84"/>
      <c r="PLL228" s="84"/>
      <c r="PLM228" s="85"/>
      <c r="PLN228" s="84"/>
      <c r="PMA228" s="84"/>
      <c r="PMD228" s="84"/>
      <c r="PME228" s="85"/>
      <c r="PMF228" s="84"/>
      <c r="PMS228" s="84"/>
      <c r="PMV228" s="84"/>
      <c r="PMW228" s="85"/>
      <c r="PMX228" s="84"/>
      <c r="PNK228" s="84"/>
      <c r="PNN228" s="84"/>
      <c r="PNO228" s="85"/>
      <c r="PNP228" s="84"/>
      <c r="POC228" s="84"/>
      <c r="POF228" s="84"/>
      <c r="POG228" s="85"/>
      <c r="POH228" s="84"/>
      <c r="POU228" s="84"/>
      <c r="POX228" s="84"/>
      <c r="POY228" s="85"/>
      <c r="POZ228" s="84"/>
      <c r="PPM228" s="84"/>
      <c r="PPP228" s="84"/>
      <c r="PPQ228" s="85"/>
      <c r="PPR228" s="84"/>
      <c r="PQE228" s="84"/>
      <c r="PQH228" s="84"/>
      <c r="PQI228" s="85"/>
      <c r="PQJ228" s="84"/>
      <c r="PQW228" s="84"/>
      <c r="PQZ228" s="84"/>
      <c r="PRA228" s="85"/>
      <c r="PRB228" s="84"/>
      <c r="PRO228" s="84"/>
      <c r="PRR228" s="84"/>
      <c r="PRS228" s="85"/>
      <c r="PRT228" s="84"/>
      <c r="PSG228" s="84"/>
      <c r="PSJ228" s="84"/>
      <c r="PSK228" s="85"/>
      <c r="PSL228" s="84"/>
      <c r="PSY228" s="84"/>
      <c r="PTB228" s="84"/>
      <c r="PTC228" s="85"/>
      <c r="PTD228" s="84"/>
      <c r="PTQ228" s="84"/>
      <c r="PTT228" s="84"/>
      <c r="PTU228" s="85"/>
      <c r="PTV228" s="84"/>
      <c r="PUI228" s="84"/>
      <c r="PUL228" s="84"/>
      <c r="PUM228" s="85"/>
      <c r="PUN228" s="84"/>
      <c r="PVA228" s="84"/>
      <c r="PVD228" s="84"/>
      <c r="PVE228" s="85"/>
      <c r="PVF228" s="84"/>
      <c r="PVS228" s="84"/>
      <c r="PVV228" s="84"/>
      <c r="PVW228" s="85"/>
      <c r="PVX228" s="84"/>
      <c r="PWK228" s="84"/>
      <c r="PWN228" s="84"/>
      <c r="PWO228" s="85"/>
      <c r="PWP228" s="84"/>
      <c r="PXC228" s="84"/>
      <c r="PXF228" s="84"/>
      <c r="PXG228" s="85"/>
      <c r="PXH228" s="84"/>
      <c r="PXU228" s="84"/>
      <c r="PXX228" s="84"/>
      <c r="PXY228" s="85"/>
      <c r="PXZ228" s="84"/>
      <c r="PYM228" s="84"/>
      <c r="PYP228" s="84"/>
      <c r="PYQ228" s="85"/>
      <c r="PYR228" s="84"/>
      <c r="PZE228" s="84"/>
      <c r="PZH228" s="84"/>
      <c r="PZI228" s="85"/>
      <c r="PZJ228" s="84"/>
      <c r="PZW228" s="84"/>
      <c r="PZZ228" s="84"/>
      <c r="QAA228" s="85"/>
      <c r="QAB228" s="84"/>
      <c r="QAO228" s="84"/>
      <c r="QAR228" s="84"/>
      <c r="QAS228" s="85"/>
      <c r="QAT228" s="84"/>
      <c r="QBG228" s="84"/>
      <c r="QBJ228" s="84"/>
      <c r="QBK228" s="85"/>
      <c r="QBL228" s="84"/>
      <c r="QBY228" s="84"/>
      <c r="QCB228" s="84"/>
      <c r="QCC228" s="85"/>
      <c r="QCD228" s="84"/>
      <c r="QCQ228" s="84"/>
      <c r="QCT228" s="84"/>
      <c r="QCU228" s="85"/>
      <c r="QCV228" s="84"/>
      <c r="QDI228" s="84"/>
      <c r="QDL228" s="84"/>
      <c r="QDM228" s="85"/>
      <c r="QDN228" s="84"/>
      <c r="QEA228" s="84"/>
      <c r="QED228" s="84"/>
      <c r="QEE228" s="85"/>
      <c r="QEF228" s="84"/>
      <c r="QES228" s="84"/>
      <c r="QEV228" s="84"/>
      <c r="QEW228" s="85"/>
      <c r="QEX228" s="84"/>
      <c r="QFK228" s="84"/>
      <c r="QFN228" s="84"/>
      <c r="QFO228" s="85"/>
      <c r="QFP228" s="84"/>
      <c r="QGC228" s="84"/>
      <c r="QGF228" s="84"/>
      <c r="QGG228" s="85"/>
      <c r="QGH228" s="84"/>
      <c r="QGU228" s="84"/>
      <c r="QGX228" s="84"/>
      <c r="QGY228" s="85"/>
      <c r="QGZ228" s="84"/>
      <c r="QHM228" s="84"/>
      <c r="QHP228" s="84"/>
      <c r="QHQ228" s="85"/>
      <c r="QHR228" s="84"/>
      <c r="QIE228" s="84"/>
      <c r="QIH228" s="84"/>
      <c r="QII228" s="85"/>
      <c r="QIJ228" s="84"/>
      <c r="QIW228" s="84"/>
      <c r="QIZ228" s="84"/>
      <c r="QJA228" s="85"/>
      <c r="QJB228" s="84"/>
      <c r="QJO228" s="84"/>
      <c r="QJR228" s="84"/>
      <c r="QJS228" s="85"/>
      <c r="QJT228" s="84"/>
      <c r="QKG228" s="84"/>
      <c r="QKJ228" s="84"/>
      <c r="QKK228" s="85"/>
      <c r="QKL228" s="84"/>
      <c r="QKY228" s="84"/>
      <c r="QLB228" s="84"/>
      <c r="QLC228" s="85"/>
      <c r="QLD228" s="84"/>
      <c r="QLQ228" s="84"/>
      <c r="QLT228" s="84"/>
      <c r="QLU228" s="85"/>
      <c r="QLV228" s="84"/>
      <c r="QMI228" s="84"/>
      <c r="QML228" s="84"/>
      <c r="QMM228" s="85"/>
      <c r="QMN228" s="84"/>
      <c r="QNA228" s="84"/>
      <c r="QND228" s="84"/>
      <c r="QNE228" s="85"/>
      <c r="QNF228" s="84"/>
      <c r="QNS228" s="84"/>
      <c r="QNV228" s="84"/>
      <c r="QNW228" s="85"/>
      <c r="QNX228" s="84"/>
      <c r="QOK228" s="84"/>
      <c r="QON228" s="84"/>
      <c r="QOO228" s="85"/>
      <c r="QOP228" s="84"/>
      <c r="QPC228" s="84"/>
      <c r="QPF228" s="84"/>
      <c r="QPG228" s="85"/>
      <c r="QPH228" s="84"/>
      <c r="QPU228" s="84"/>
      <c r="QPX228" s="84"/>
      <c r="QPY228" s="85"/>
      <c r="QPZ228" s="84"/>
      <c r="QQM228" s="84"/>
      <c r="QQP228" s="84"/>
      <c r="QQQ228" s="85"/>
      <c r="QQR228" s="84"/>
      <c r="QRE228" s="84"/>
      <c r="QRH228" s="84"/>
      <c r="QRI228" s="85"/>
      <c r="QRJ228" s="84"/>
      <c r="QRW228" s="84"/>
      <c r="QRZ228" s="84"/>
      <c r="QSA228" s="85"/>
      <c r="QSB228" s="84"/>
      <c r="QSO228" s="84"/>
      <c r="QSR228" s="84"/>
      <c r="QSS228" s="85"/>
      <c r="QST228" s="84"/>
      <c r="QTG228" s="84"/>
      <c r="QTJ228" s="84"/>
      <c r="QTK228" s="85"/>
      <c r="QTL228" s="84"/>
      <c r="QTY228" s="84"/>
      <c r="QUB228" s="84"/>
      <c r="QUC228" s="85"/>
      <c r="QUD228" s="84"/>
      <c r="QUQ228" s="84"/>
      <c r="QUT228" s="84"/>
      <c r="QUU228" s="85"/>
      <c r="QUV228" s="84"/>
      <c r="QVI228" s="84"/>
      <c r="QVL228" s="84"/>
      <c r="QVM228" s="85"/>
      <c r="QVN228" s="84"/>
      <c r="QWA228" s="84"/>
      <c r="QWD228" s="84"/>
      <c r="QWE228" s="85"/>
      <c r="QWF228" s="84"/>
      <c r="QWS228" s="84"/>
      <c r="QWV228" s="84"/>
      <c r="QWW228" s="85"/>
      <c r="QWX228" s="84"/>
      <c r="QXK228" s="84"/>
      <c r="QXN228" s="84"/>
      <c r="QXO228" s="85"/>
      <c r="QXP228" s="84"/>
      <c r="QYC228" s="84"/>
      <c r="QYF228" s="84"/>
      <c r="QYG228" s="85"/>
      <c r="QYH228" s="84"/>
      <c r="QYU228" s="84"/>
      <c r="QYX228" s="84"/>
      <c r="QYY228" s="85"/>
      <c r="QYZ228" s="84"/>
      <c r="QZM228" s="84"/>
      <c r="QZP228" s="84"/>
      <c r="QZQ228" s="85"/>
      <c r="QZR228" s="84"/>
      <c r="RAE228" s="84"/>
      <c r="RAH228" s="84"/>
      <c r="RAI228" s="85"/>
      <c r="RAJ228" s="84"/>
      <c r="RAW228" s="84"/>
      <c r="RAZ228" s="84"/>
      <c r="RBA228" s="85"/>
      <c r="RBB228" s="84"/>
      <c r="RBO228" s="84"/>
      <c r="RBR228" s="84"/>
      <c r="RBS228" s="85"/>
      <c r="RBT228" s="84"/>
      <c r="RCG228" s="84"/>
      <c r="RCJ228" s="84"/>
      <c r="RCK228" s="85"/>
      <c r="RCL228" s="84"/>
      <c r="RCY228" s="84"/>
      <c r="RDB228" s="84"/>
      <c r="RDC228" s="85"/>
      <c r="RDD228" s="84"/>
      <c r="RDQ228" s="84"/>
      <c r="RDT228" s="84"/>
      <c r="RDU228" s="85"/>
      <c r="RDV228" s="84"/>
      <c r="REI228" s="84"/>
      <c r="REL228" s="84"/>
      <c r="REM228" s="85"/>
      <c r="REN228" s="84"/>
      <c r="RFA228" s="84"/>
      <c r="RFD228" s="84"/>
      <c r="RFE228" s="85"/>
      <c r="RFF228" s="84"/>
      <c r="RFS228" s="84"/>
      <c r="RFV228" s="84"/>
      <c r="RFW228" s="85"/>
      <c r="RFX228" s="84"/>
      <c r="RGK228" s="84"/>
      <c r="RGN228" s="84"/>
      <c r="RGO228" s="85"/>
      <c r="RGP228" s="84"/>
      <c r="RHC228" s="84"/>
      <c r="RHF228" s="84"/>
      <c r="RHG228" s="85"/>
      <c r="RHH228" s="84"/>
      <c r="RHU228" s="84"/>
      <c r="RHX228" s="84"/>
      <c r="RHY228" s="85"/>
      <c r="RHZ228" s="84"/>
      <c r="RIM228" s="84"/>
      <c r="RIP228" s="84"/>
      <c r="RIQ228" s="85"/>
      <c r="RIR228" s="84"/>
      <c r="RJE228" s="84"/>
      <c r="RJH228" s="84"/>
      <c r="RJI228" s="85"/>
      <c r="RJJ228" s="84"/>
      <c r="RJW228" s="84"/>
      <c r="RJZ228" s="84"/>
      <c r="RKA228" s="85"/>
      <c r="RKB228" s="84"/>
      <c r="RKO228" s="84"/>
      <c r="RKR228" s="84"/>
      <c r="RKS228" s="85"/>
      <c r="RKT228" s="84"/>
      <c r="RLG228" s="84"/>
      <c r="RLJ228" s="84"/>
      <c r="RLK228" s="85"/>
      <c r="RLL228" s="84"/>
      <c r="RLY228" s="84"/>
      <c r="RMB228" s="84"/>
      <c r="RMC228" s="85"/>
      <c r="RMD228" s="84"/>
      <c r="RMQ228" s="84"/>
      <c r="RMT228" s="84"/>
      <c r="RMU228" s="85"/>
      <c r="RMV228" s="84"/>
      <c r="RNI228" s="84"/>
      <c r="RNL228" s="84"/>
      <c r="RNM228" s="85"/>
      <c r="RNN228" s="84"/>
      <c r="ROA228" s="84"/>
      <c r="ROD228" s="84"/>
      <c r="ROE228" s="85"/>
      <c r="ROF228" s="84"/>
      <c r="ROS228" s="84"/>
      <c r="ROV228" s="84"/>
      <c r="ROW228" s="85"/>
      <c r="ROX228" s="84"/>
      <c r="RPK228" s="84"/>
      <c r="RPN228" s="84"/>
      <c r="RPO228" s="85"/>
      <c r="RPP228" s="84"/>
      <c r="RQC228" s="84"/>
      <c r="RQF228" s="84"/>
      <c r="RQG228" s="85"/>
      <c r="RQH228" s="84"/>
      <c r="RQU228" s="84"/>
      <c r="RQX228" s="84"/>
      <c r="RQY228" s="85"/>
      <c r="RQZ228" s="84"/>
      <c r="RRM228" s="84"/>
      <c r="RRP228" s="84"/>
      <c r="RRQ228" s="85"/>
      <c r="RRR228" s="84"/>
      <c r="RSE228" s="84"/>
      <c r="RSH228" s="84"/>
      <c r="RSI228" s="85"/>
      <c r="RSJ228" s="84"/>
      <c r="RSW228" s="84"/>
      <c r="RSZ228" s="84"/>
      <c r="RTA228" s="85"/>
      <c r="RTB228" s="84"/>
      <c r="RTO228" s="84"/>
      <c r="RTR228" s="84"/>
      <c r="RTS228" s="85"/>
      <c r="RTT228" s="84"/>
      <c r="RUG228" s="84"/>
      <c r="RUJ228" s="84"/>
      <c r="RUK228" s="85"/>
      <c r="RUL228" s="84"/>
      <c r="RUY228" s="84"/>
      <c r="RVB228" s="84"/>
      <c r="RVC228" s="85"/>
      <c r="RVD228" s="84"/>
      <c r="RVQ228" s="84"/>
      <c r="RVT228" s="84"/>
      <c r="RVU228" s="85"/>
      <c r="RVV228" s="84"/>
      <c r="RWI228" s="84"/>
      <c r="RWL228" s="84"/>
      <c r="RWM228" s="85"/>
      <c r="RWN228" s="84"/>
      <c r="RXA228" s="84"/>
      <c r="RXD228" s="84"/>
      <c r="RXE228" s="85"/>
      <c r="RXF228" s="84"/>
      <c r="RXS228" s="84"/>
      <c r="RXV228" s="84"/>
      <c r="RXW228" s="85"/>
      <c r="RXX228" s="84"/>
      <c r="RYK228" s="84"/>
      <c r="RYN228" s="84"/>
      <c r="RYO228" s="85"/>
      <c r="RYP228" s="84"/>
      <c r="RZC228" s="84"/>
      <c r="RZF228" s="84"/>
      <c r="RZG228" s="85"/>
      <c r="RZH228" s="84"/>
      <c r="RZU228" s="84"/>
      <c r="RZX228" s="84"/>
      <c r="RZY228" s="85"/>
      <c r="RZZ228" s="84"/>
      <c r="SAM228" s="84"/>
      <c r="SAP228" s="84"/>
      <c r="SAQ228" s="85"/>
      <c r="SAR228" s="84"/>
      <c r="SBE228" s="84"/>
      <c r="SBH228" s="84"/>
      <c r="SBI228" s="85"/>
      <c r="SBJ228" s="84"/>
      <c r="SBW228" s="84"/>
      <c r="SBZ228" s="84"/>
      <c r="SCA228" s="85"/>
      <c r="SCB228" s="84"/>
      <c r="SCO228" s="84"/>
      <c r="SCR228" s="84"/>
      <c r="SCS228" s="85"/>
      <c r="SCT228" s="84"/>
      <c r="SDG228" s="84"/>
      <c r="SDJ228" s="84"/>
      <c r="SDK228" s="85"/>
      <c r="SDL228" s="84"/>
      <c r="SDY228" s="84"/>
      <c r="SEB228" s="84"/>
      <c r="SEC228" s="85"/>
      <c r="SED228" s="84"/>
      <c r="SEQ228" s="84"/>
      <c r="SET228" s="84"/>
      <c r="SEU228" s="85"/>
      <c r="SEV228" s="84"/>
      <c r="SFI228" s="84"/>
      <c r="SFL228" s="84"/>
      <c r="SFM228" s="85"/>
      <c r="SFN228" s="84"/>
      <c r="SGA228" s="84"/>
      <c r="SGD228" s="84"/>
      <c r="SGE228" s="85"/>
      <c r="SGF228" s="84"/>
      <c r="SGS228" s="84"/>
      <c r="SGV228" s="84"/>
      <c r="SGW228" s="85"/>
      <c r="SGX228" s="84"/>
      <c r="SHK228" s="84"/>
      <c r="SHN228" s="84"/>
      <c r="SHO228" s="85"/>
      <c r="SHP228" s="84"/>
      <c r="SIC228" s="84"/>
      <c r="SIF228" s="84"/>
      <c r="SIG228" s="85"/>
      <c r="SIH228" s="84"/>
      <c r="SIU228" s="84"/>
      <c r="SIX228" s="84"/>
      <c r="SIY228" s="85"/>
      <c r="SIZ228" s="84"/>
      <c r="SJM228" s="84"/>
      <c r="SJP228" s="84"/>
      <c r="SJQ228" s="85"/>
      <c r="SJR228" s="84"/>
      <c r="SKE228" s="84"/>
      <c r="SKH228" s="84"/>
      <c r="SKI228" s="85"/>
      <c r="SKJ228" s="84"/>
      <c r="SKW228" s="84"/>
      <c r="SKZ228" s="84"/>
      <c r="SLA228" s="85"/>
      <c r="SLB228" s="84"/>
      <c r="SLO228" s="84"/>
      <c r="SLR228" s="84"/>
      <c r="SLS228" s="85"/>
      <c r="SLT228" s="84"/>
      <c r="SMG228" s="84"/>
      <c r="SMJ228" s="84"/>
      <c r="SMK228" s="85"/>
      <c r="SML228" s="84"/>
      <c r="SMY228" s="84"/>
      <c r="SNB228" s="84"/>
      <c r="SNC228" s="85"/>
      <c r="SND228" s="84"/>
      <c r="SNQ228" s="84"/>
      <c r="SNT228" s="84"/>
      <c r="SNU228" s="85"/>
      <c r="SNV228" s="84"/>
      <c r="SOI228" s="84"/>
      <c r="SOL228" s="84"/>
      <c r="SOM228" s="85"/>
      <c r="SON228" s="84"/>
      <c r="SPA228" s="84"/>
      <c r="SPD228" s="84"/>
      <c r="SPE228" s="85"/>
      <c r="SPF228" s="84"/>
      <c r="SPS228" s="84"/>
      <c r="SPV228" s="84"/>
      <c r="SPW228" s="85"/>
      <c r="SPX228" s="84"/>
      <c r="SQK228" s="84"/>
      <c r="SQN228" s="84"/>
      <c r="SQO228" s="85"/>
      <c r="SQP228" s="84"/>
      <c r="SRC228" s="84"/>
      <c r="SRF228" s="84"/>
      <c r="SRG228" s="85"/>
      <c r="SRH228" s="84"/>
      <c r="SRU228" s="84"/>
      <c r="SRX228" s="84"/>
      <c r="SRY228" s="85"/>
      <c r="SRZ228" s="84"/>
      <c r="SSM228" s="84"/>
      <c r="SSP228" s="84"/>
      <c r="SSQ228" s="85"/>
      <c r="SSR228" s="84"/>
      <c r="STE228" s="84"/>
      <c r="STH228" s="84"/>
      <c r="STI228" s="85"/>
      <c r="STJ228" s="84"/>
      <c r="STW228" s="84"/>
      <c r="STZ228" s="84"/>
      <c r="SUA228" s="85"/>
      <c r="SUB228" s="84"/>
      <c r="SUO228" s="84"/>
      <c r="SUR228" s="84"/>
      <c r="SUS228" s="85"/>
      <c r="SUT228" s="84"/>
      <c r="SVG228" s="84"/>
      <c r="SVJ228" s="84"/>
      <c r="SVK228" s="85"/>
      <c r="SVL228" s="84"/>
      <c r="SVY228" s="84"/>
      <c r="SWB228" s="84"/>
      <c r="SWC228" s="85"/>
      <c r="SWD228" s="84"/>
      <c r="SWQ228" s="84"/>
      <c r="SWT228" s="84"/>
      <c r="SWU228" s="85"/>
      <c r="SWV228" s="84"/>
      <c r="SXI228" s="84"/>
      <c r="SXL228" s="84"/>
      <c r="SXM228" s="85"/>
      <c r="SXN228" s="84"/>
      <c r="SYA228" s="84"/>
      <c r="SYD228" s="84"/>
      <c r="SYE228" s="85"/>
      <c r="SYF228" s="84"/>
      <c r="SYS228" s="84"/>
      <c r="SYV228" s="84"/>
      <c r="SYW228" s="85"/>
      <c r="SYX228" s="84"/>
      <c r="SZK228" s="84"/>
      <c r="SZN228" s="84"/>
      <c r="SZO228" s="85"/>
      <c r="SZP228" s="84"/>
      <c r="TAC228" s="84"/>
      <c r="TAF228" s="84"/>
      <c r="TAG228" s="85"/>
      <c r="TAH228" s="84"/>
      <c r="TAU228" s="84"/>
      <c r="TAX228" s="84"/>
      <c r="TAY228" s="85"/>
      <c r="TAZ228" s="84"/>
      <c r="TBM228" s="84"/>
      <c r="TBP228" s="84"/>
      <c r="TBQ228" s="85"/>
      <c r="TBR228" s="84"/>
      <c r="TCE228" s="84"/>
      <c r="TCH228" s="84"/>
      <c r="TCI228" s="85"/>
      <c r="TCJ228" s="84"/>
      <c r="TCW228" s="84"/>
      <c r="TCZ228" s="84"/>
      <c r="TDA228" s="85"/>
      <c r="TDB228" s="84"/>
      <c r="TDO228" s="84"/>
      <c r="TDR228" s="84"/>
      <c r="TDS228" s="85"/>
      <c r="TDT228" s="84"/>
      <c r="TEG228" s="84"/>
      <c r="TEJ228" s="84"/>
      <c r="TEK228" s="85"/>
      <c r="TEL228" s="84"/>
      <c r="TEY228" s="84"/>
      <c r="TFB228" s="84"/>
      <c r="TFC228" s="85"/>
      <c r="TFD228" s="84"/>
      <c r="TFQ228" s="84"/>
      <c r="TFT228" s="84"/>
      <c r="TFU228" s="85"/>
      <c r="TFV228" s="84"/>
      <c r="TGI228" s="84"/>
      <c r="TGL228" s="84"/>
      <c r="TGM228" s="85"/>
      <c r="TGN228" s="84"/>
      <c r="THA228" s="84"/>
      <c r="THD228" s="84"/>
      <c r="THE228" s="85"/>
      <c r="THF228" s="84"/>
      <c r="THS228" s="84"/>
      <c r="THV228" s="84"/>
      <c r="THW228" s="85"/>
      <c r="THX228" s="84"/>
      <c r="TIK228" s="84"/>
      <c r="TIN228" s="84"/>
      <c r="TIO228" s="85"/>
      <c r="TIP228" s="84"/>
      <c r="TJC228" s="84"/>
      <c r="TJF228" s="84"/>
      <c r="TJG228" s="85"/>
      <c r="TJH228" s="84"/>
      <c r="TJU228" s="84"/>
      <c r="TJX228" s="84"/>
      <c r="TJY228" s="85"/>
      <c r="TJZ228" s="84"/>
      <c r="TKM228" s="84"/>
      <c r="TKP228" s="84"/>
      <c r="TKQ228" s="85"/>
      <c r="TKR228" s="84"/>
      <c r="TLE228" s="84"/>
      <c r="TLH228" s="84"/>
      <c r="TLI228" s="85"/>
      <c r="TLJ228" s="84"/>
      <c r="TLW228" s="84"/>
      <c r="TLZ228" s="84"/>
      <c r="TMA228" s="85"/>
      <c r="TMB228" s="84"/>
      <c r="TMO228" s="84"/>
      <c r="TMR228" s="84"/>
      <c r="TMS228" s="85"/>
      <c r="TMT228" s="84"/>
      <c r="TNG228" s="84"/>
      <c r="TNJ228" s="84"/>
      <c r="TNK228" s="85"/>
      <c r="TNL228" s="84"/>
      <c r="TNY228" s="84"/>
      <c r="TOB228" s="84"/>
      <c r="TOC228" s="85"/>
      <c r="TOD228" s="84"/>
      <c r="TOQ228" s="84"/>
      <c r="TOT228" s="84"/>
      <c r="TOU228" s="85"/>
      <c r="TOV228" s="84"/>
      <c r="TPI228" s="84"/>
      <c r="TPL228" s="84"/>
      <c r="TPM228" s="85"/>
      <c r="TPN228" s="84"/>
      <c r="TQA228" s="84"/>
      <c r="TQD228" s="84"/>
      <c r="TQE228" s="85"/>
      <c r="TQF228" s="84"/>
      <c r="TQS228" s="84"/>
      <c r="TQV228" s="84"/>
      <c r="TQW228" s="85"/>
      <c r="TQX228" s="84"/>
      <c r="TRK228" s="84"/>
      <c r="TRN228" s="84"/>
      <c r="TRO228" s="85"/>
      <c r="TRP228" s="84"/>
      <c r="TSC228" s="84"/>
      <c r="TSF228" s="84"/>
      <c r="TSG228" s="85"/>
      <c r="TSH228" s="84"/>
      <c r="TSU228" s="84"/>
      <c r="TSX228" s="84"/>
      <c r="TSY228" s="85"/>
      <c r="TSZ228" s="84"/>
      <c r="TTM228" s="84"/>
      <c r="TTP228" s="84"/>
      <c r="TTQ228" s="85"/>
      <c r="TTR228" s="84"/>
      <c r="TUE228" s="84"/>
      <c r="TUH228" s="84"/>
      <c r="TUI228" s="85"/>
      <c r="TUJ228" s="84"/>
      <c r="TUW228" s="84"/>
      <c r="TUZ228" s="84"/>
      <c r="TVA228" s="85"/>
      <c r="TVB228" s="84"/>
      <c r="TVO228" s="84"/>
      <c r="TVR228" s="84"/>
      <c r="TVS228" s="85"/>
      <c r="TVT228" s="84"/>
      <c r="TWG228" s="84"/>
      <c r="TWJ228" s="84"/>
      <c r="TWK228" s="85"/>
      <c r="TWL228" s="84"/>
      <c r="TWY228" s="84"/>
      <c r="TXB228" s="84"/>
      <c r="TXC228" s="85"/>
      <c r="TXD228" s="84"/>
      <c r="TXQ228" s="84"/>
      <c r="TXT228" s="84"/>
      <c r="TXU228" s="85"/>
      <c r="TXV228" s="84"/>
      <c r="TYI228" s="84"/>
      <c r="TYL228" s="84"/>
      <c r="TYM228" s="85"/>
      <c r="TYN228" s="84"/>
      <c r="TZA228" s="84"/>
      <c r="TZD228" s="84"/>
      <c r="TZE228" s="85"/>
      <c r="TZF228" s="84"/>
      <c r="TZS228" s="84"/>
      <c r="TZV228" s="84"/>
      <c r="TZW228" s="85"/>
      <c r="TZX228" s="84"/>
      <c r="UAK228" s="84"/>
      <c r="UAN228" s="84"/>
      <c r="UAO228" s="85"/>
      <c r="UAP228" s="84"/>
      <c r="UBC228" s="84"/>
      <c r="UBF228" s="84"/>
      <c r="UBG228" s="85"/>
      <c r="UBH228" s="84"/>
      <c r="UBU228" s="84"/>
      <c r="UBX228" s="84"/>
      <c r="UBY228" s="85"/>
      <c r="UBZ228" s="84"/>
      <c r="UCM228" s="84"/>
      <c r="UCP228" s="84"/>
      <c r="UCQ228" s="85"/>
      <c r="UCR228" s="84"/>
      <c r="UDE228" s="84"/>
      <c r="UDH228" s="84"/>
      <c r="UDI228" s="85"/>
      <c r="UDJ228" s="84"/>
      <c r="UDW228" s="84"/>
      <c r="UDZ228" s="84"/>
      <c r="UEA228" s="85"/>
      <c r="UEB228" s="84"/>
      <c r="UEO228" s="84"/>
      <c r="UER228" s="84"/>
      <c r="UES228" s="85"/>
      <c r="UET228" s="84"/>
      <c r="UFG228" s="84"/>
      <c r="UFJ228" s="84"/>
      <c r="UFK228" s="85"/>
      <c r="UFL228" s="84"/>
      <c r="UFY228" s="84"/>
      <c r="UGB228" s="84"/>
      <c r="UGC228" s="85"/>
      <c r="UGD228" s="84"/>
      <c r="UGQ228" s="84"/>
      <c r="UGT228" s="84"/>
      <c r="UGU228" s="85"/>
      <c r="UGV228" s="84"/>
      <c r="UHI228" s="84"/>
      <c r="UHL228" s="84"/>
      <c r="UHM228" s="85"/>
      <c r="UHN228" s="84"/>
      <c r="UIA228" s="84"/>
      <c r="UID228" s="84"/>
      <c r="UIE228" s="85"/>
      <c r="UIF228" s="84"/>
      <c r="UIS228" s="84"/>
      <c r="UIV228" s="84"/>
      <c r="UIW228" s="85"/>
      <c r="UIX228" s="84"/>
      <c r="UJK228" s="84"/>
      <c r="UJN228" s="84"/>
      <c r="UJO228" s="85"/>
      <c r="UJP228" s="84"/>
      <c r="UKC228" s="84"/>
      <c r="UKF228" s="84"/>
      <c r="UKG228" s="85"/>
      <c r="UKH228" s="84"/>
      <c r="UKU228" s="84"/>
      <c r="UKX228" s="84"/>
      <c r="UKY228" s="85"/>
      <c r="UKZ228" s="84"/>
      <c r="ULM228" s="84"/>
      <c r="ULP228" s="84"/>
      <c r="ULQ228" s="85"/>
      <c r="ULR228" s="84"/>
      <c r="UME228" s="84"/>
      <c r="UMH228" s="84"/>
      <c r="UMI228" s="85"/>
      <c r="UMJ228" s="84"/>
      <c r="UMW228" s="84"/>
      <c r="UMZ228" s="84"/>
      <c r="UNA228" s="85"/>
      <c r="UNB228" s="84"/>
      <c r="UNO228" s="84"/>
      <c r="UNR228" s="84"/>
      <c r="UNS228" s="85"/>
      <c r="UNT228" s="84"/>
      <c r="UOG228" s="84"/>
      <c r="UOJ228" s="84"/>
      <c r="UOK228" s="85"/>
      <c r="UOL228" s="84"/>
      <c r="UOY228" s="84"/>
      <c r="UPB228" s="84"/>
      <c r="UPC228" s="85"/>
      <c r="UPD228" s="84"/>
      <c r="UPQ228" s="84"/>
      <c r="UPT228" s="84"/>
      <c r="UPU228" s="85"/>
      <c r="UPV228" s="84"/>
      <c r="UQI228" s="84"/>
      <c r="UQL228" s="84"/>
      <c r="UQM228" s="85"/>
      <c r="UQN228" s="84"/>
      <c r="URA228" s="84"/>
      <c r="URD228" s="84"/>
      <c r="URE228" s="85"/>
      <c r="URF228" s="84"/>
      <c r="URS228" s="84"/>
      <c r="URV228" s="84"/>
      <c r="URW228" s="85"/>
      <c r="URX228" s="84"/>
      <c r="USK228" s="84"/>
      <c r="USN228" s="84"/>
      <c r="USO228" s="85"/>
      <c r="USP228" s="84"/>
      <c r="UTC228" s="84"/>
      <c r="UTF228" s="84"/>
      <c r="UTG228" s="85"/>
      <c r="UTH228" s="84"/>
      <c r="UTU228" s="84"/>
      <c r="UTX228" s="84"/>
      <c r="UTY228" s="85"/>
      <c r="UTZ228" s="84"/>
      <c r="UUM228" s="84"/>
      <c r="UUP228" s="84"/>
      <c r="UUQ228" s="85"/>
      <c r="UUR228" s="84"/>
      <c r="UVE228" s="84"/>
      <c r="UVH228" s="84"/>
      <c r="UVI228" s="85"/>
      <c r="UVJ228" s="84"/>
      <c r="UVW228" s="84"/>
      <c r="UVZ228" s="84"/>
      <c r="UWA228" s="85"/>
      <c r="UWB228" s="84"/>
      <c r="UWO228" s="84"/>
      <c r="UWR228" s="84"/>
      <c r="UWS228" s="85"/>
      <c r="UWT228" s="84"/>
      <c r="UXG228" s="84"/>
      <c r="UXJ228" s="84"/>
      <c r="UXK228" s="85"/>
      <c r="UXL228" s="84"/>
      <c r="UXY228" s="84"/>
      <c r="UYB228" s="84"/>
      <c r="UYC228" s="85"/>
      <c r="UYD228" s="84"/>
      <c r="UYQ228" s="84"/>
      <c r="UYT228" s="84"/>
      <c r="UYU228" s="85"/>
      <c r="UYV228" s="84"/>
      <c r="UZI228" s="84"/>
      <c r="UZL228" s="84"/>
      <c r="UZM228" s="85"/>
      <c r="UZN228" s="84"/>
      <c r="VAA228" s="84"/>
      <c r="VAD228" s="84"/>
      <c r="VAE228" s="85"/>
      <c r="VAF228" s="84"/>
      <c r="VAS228" s="84"/>
      <c r="VAV228" s="84"/>
      <c r="VAW228" s="85"/>
      <c r="VAX228" s="84"/>
      <c r="VBK228" s="84"/>
      <c r="VBN228" s="84"/>
      <c r="VBO228" s="85"/>
      <c r="VBP228" s="84"/>
      <c r="VCC228" s="84"/>
      <c r="VCF228" s="84"/>
      <c r="VCG228" s="85"/>
      <c r="VCH228" s="84"/>
      <c r="VCU228" s="84"/>
      <c r="VCX228" s="84"/>
      <c r="VCY228" s="85"/>
      <c r="VCZ228" s="84"/>
      <c r="VDM228" s="84"/>
      <c r="VDP228" s="84"/>
      <c r="VDQ228" s="85"/>
      <c r="VDR228" s="84"/>
      <c r="VEE228" s="84"/>
      <c r="VEH228" s="84"/>
      <c r="VEI228" s="85"/>
      <c r="VEJ228" s="84"/>
      <c r="VEW228" s="84"/>
      <c r="VEZ228" s="84"/>
      <c r="VFA228" s="85"/>
      <c r="VFB228" s="84"/>
      <c r="VFO228" s="84"/>
      <c r="VFR228" s="84"/>
      <c r="VFS228" s="85"/>
      <c r="VFT228" s="84"/>
      <c r="VGG228" s="84"/>
      <c r="VGJ228" s="84"/>
      <c r="VGK228" s="85"/>
      <c r="VGL228" s="84"/>
      <c r="VGY228" s="84"/>
      <c r="VHB228" s="84"/>
      <c r="VHC228" s="85"/>
      <c r="VHD228" s="84"/>
      <c r="VHQ228" s="84"/>
      <c r="VHT228" s="84"/>
      <c r="VHU228" s="85"/>
      <c r="VHV228" s="84"/>
      <c r="VII228" s="84"/>
      <c r="VIL228" s="84"/>
      <c r="VIM228" s="85"/>
      <c r="VIN228" s="84"/>
      <c r="VJA228" s="84"/>
      <c r="VJD228" s="84"/>
      <c r="VJE228" s="85"/>
      <c r="VJF228" s="84"/>
      <c r="VJS228" s="84"/>
      <c r="VJV228" s="84"/>
      <c r="VJW228" s="85"/>
      <c r="VJX228" s="84"/>
      <c r="VKK228" s="84"/>
      <c r="VKN228" s="84"/>
      <c r="VKO228" s="85"/>
      <c r="VKP228" s="84"/>
      <c r="VLC228" s="84"/>
      <c r="VLF228" s="84"/>
      <c r="VLG228" s="85"/>
      <c r="VLH228" s="84"/>
      <c r="VLU228" s="84"/>
      <c r="VLX228" s="84"/>
      <c r="VLY228" s="85"/>
      <c r="VLZ228" s="84"/>
      <c r="VMM228" s="84"/>
      <c r="VMP228" s="84"/>
      <c r="VMQ228" s="85"/>
      <c r="VMR228" s="84"/>
      <c r="VNE228" s="84"/>
      <c r="VNH228" s="84"/>
      <c r="VNI228" s="85"/>
      <c r="VNJ228" s="84"/>
      <c r="VNW228" s="84"/>
      <c r="VNZ228" s="84"/>
      <c r="VOA228" s="85"/>
      <c r="VOB228" s="84"/>
      <c r="VOO228" s="84"/>
      <c r="VOR228" s="84"/>
      <c r="VOS228" s="85"/>
      <c r="VOT228" s="84"/>
      <c r="VPG228" s="84"/>
      <c r="VPJ228" s="84"/>
      <c r="VPK228" s="85"/>
      <c r="VPL228" s="84"/>
      <c r="VPY228" s="84"/>
      <c r="VQB228" s="84"/>
      <c r="VQC228" s="85"/>
      <c r="VQD228" s="84"/>
      <c r="VQQ228" s="84"/>
      <c r="VQT228" s="84"/>
      <c r="VQU228" s="85"/>
      <c r="VQV228" s="84"/>
      <c r="VRI228" s="84"/>
      <c r="VRL228" s="84"/>
      <c r="VRM228" s="85"/>
      <c r="VRN228" s="84"/>
      <c r="VSA228" s="84"/>
      <c r="VSD228" s="84"/>
      <c r="VSE228" s="85"/>
      <c r="VSF228" s="84"/>
      <c r="VSS228" s="84"/>
      <c r="VSV228" s="84"/>
      <c r="VSW228" s="85"/>
      <c r="VSX228" s="84"/>
      <c r="VTK228" s="84"/>
      <c r="VTN228" s="84"/>
      <c r="VTO228" s="85"/>
      <c r="VTP228" s="84"/>
      <c r="VUC228" s="84"/>
      <c r="VUF228" s="84"/>
      <c r="VUG228" s="85"/>
      <c r="VUH228" s="84"/>
      <c r="VUU228" s="84"/>
      <c r="VUX228" s="84"/>
      <c r="VUY228" s="85"/>
      <c r="VUZ228" s="84"/>
      <c r="VVM228" s="84"/>
      <c r="VVP228" s="84"/>
      <c r="VVQ228" s="85"/>
      <c r="VVR228" s="84"/>
      <c r="VWE228" s="84"/>
      <c r="VWH228" s="84"/>
      <c r="VWI228" s="85"/>
      <c r="VWJ228" s="84"/>
      <c r="VWW228" s="84"/>
      <c r="VWZ228" s="84"/>
      <c r="VXA228" s="85"/>
      <c r="VXB228" s="84"/>
      <c r="VXO228" s="84"/>
      <c r="VXR228" s="84"/>
      <c r="VXS228" s="85"/>
      <c r="VXT228" s="84"/>
      <c r="VYG228" s="84"/>
      <c r="VYJ228" s="84"/>
      <c r="VYK228" s="85"/>
      <c r="VYL228" s="84"/>
      <c r="VYY228" s="84"/>
      <c r="VZB228" s="84"/>
      <c r="VZC228" s="85"/>
      <c r="VZD228" s="84"/>
      <c r="VZQ228" s="84"/>
      <c r="VZT228" s="84"/>
      <c r="VZU228" s="85"/>
      <c r="VZV228" s="84"/>
      <c r="WAI228" s="84"/>
      <c r="WAL228" s="84"/>
      <c r="WAM228" s="85"/>
      <c r="WAN228" s="84"/>
      <c r="WBA228" s="84"/>
      <c r="WBD228" s="84"/>
      <c r="WBE228" s="85"/>
      <c r="WBF228" s="84"/>
      <c r="WBS228" s="84"/>
      <c r="WBV228" s="84"/>
      <c r="WBW228" s="85"/>
      <c r="WBX228" s="84"/>
      <c r="WCK228" s="84"/>
      <c r="WCN228" s="84"/>
      <c r="WCO228" s="85"/>
      <c r="WCP228" s="84"/>
      <c r="WDC228" s="84"/>
      <c r="WDF228" s="84"/>
      <c r="WDG228" s="85"/>
      <c r="WDH228" s="84"/>
      <c r="WDU228" s="84"/>
      <c r="WDX228" s="84"/>
      <c r="WDY228" s="85"/>
      <c r="WDZ228" s="84"/>
      <c r="WEM228" s="84"/>
      <c r="WEP228" s="84"/>
      <c r="WEQ228" s="85"/>
      <c r="WER228" s="84"/>
      <c r="WFE228" s="84"/>
      <c r="WFH228" s="84"/>
      <c r="WFI228" s="85"/>
      <c r="WFJ228" s="84"/>
      <c r="WFW228" s="84"/>
      <c r="WFZ228" s="84"/>
      <c r="WGA228" s="85"/>
      <c r="WGB228" s="84"/>
      <c r="WGO228" s="84"/>
      <c r="WGR228" s="84"/>
      <c r="WGS228" s="85"/>
      <c r="WGT228" s="84"/>
      <c r="WHG228" s="84"/>
      <c r="WHJ228" s="84"/>
      <c r="WHK228" s="85"/>
      <c r="WHL228" s="84"/>
      <c r="WHY228" s="84"/>
      <c r="WIB228" s="84"/>
      <c r="WIC228" s="85"/>
      <c r="WID228" s="84"/>
      <c r="WIQ228" s="84"/>
      <c r="WIT228" s="84"/>
      <c r="WIU228" s="85"/>
      <c r="WIV228" s="84"/>
      <c r="WJI228" s="84"/>
      <c r="WJL228" s="84"/>
      <c r="WJM228" s="85"/>
      <c r="WJN228" s="84"/>
      <c r="WKA228" s="84"/>
      <c r="WKD228" s="84"/>
      <c r="WKE228" s="85"/>
      <c r="WKF228" s="84"/>
      <c r="WKS228" s="84"/>
      <c r="WKV228" s="84"/>
      <c r="WKW228" s="85"/>
      <c r="WKX228" s="84"/>
      <c r="WLK228" s="84"/>
      <c r="WLN228" s="84"/>
      <c r="WLO228" s="85"/>
      <c r="WLP228" s="84"/>
      <c r="WMC228" s="84"/>
      <c r="WMF228" s="84"/>
      <c r="WMG228" s="85"/>
      <c r="WMH228" s="84"/>
      <c r="WMU228" s="84"/>
      <c r="WMX228" s="84"/>
      <c r="WMY228" s="85"/>
      <c r="WMZ228" s="84"/>
      <c r="WNM228" s="84"/>
      <c r="WNP228" s="84"/>
      <c r="WNQ228" s="85"/>
      <c r="WNR228" s="84"/>
      <c r="WOE228" s="84"/>
      <c r="WOH228" s="84"/>
      <c r="WOI228" s="85"/>
      <c r="WOJ228" s="84"/>
      <c r="WOW228" s="84"/>
      <c r="WOZ228" s="84"/>
      <c r="WPA228" s="85"/>
      <c r="WPB228" s="84"/>
      <c r="WPO228" s="84"/>
      <c r="WPR228" s="84"/>
      <c r="WPS228" s="85"/>
      <c r="WPT228" s="84"/>
      <c r="WQG228" s="84"/>
      <c r="WQJ228" s="84"/>
      <c r="WQK228" s="85"/>
      <c r="WQL228" s="84"/>
      <c r="WQY228" s="84"/>
      <c r="WRB228" s="84"/>
      <c r="WRC228" s="85"/>
      <c r="WRD228" s="84"/>
      <c r="WRQ228" s="84"/>
      <c r="WRT228" s="84"/>
      <c r="WRU228" s="85"/>
      <c r="WRV228" s="84"/>
      <c r="WSI228" s="84"/>
      <c r="WSL228" s="84"/>
      <c r="WSM228" s="85"/>
      <c r="WSN228" s="84"/>
      <c r="WTA228" s="84"/>
      <c r="WTD228" s="84"/>
      <c r="WTE228" s="85"/>
      <c r="WTF228" s="84"/>
      <c r="WTS228" s="84"/>
      <c r="WTV228" s="84"/>
      <c r="WTW228" s="85"/>
      <c r="WTX228" s="84"/>
      <c r="WUK228" s="84"/>
      <c r="WUN228" s="84"/>
      <c r="WUO228" s="85"/>
      <c r="WUP228" s="84"/>
      <c r="WVC228" s="84"/>
      <c r="WVF228" s="84"/>
      <c r="WVG228" s="85"/>
      <c r="WVH228" s="84"/>
      <c r="WVU228" s="84"/>
      <c r="WVX228" s="84"/>
      <c r="WVY228" s="85"/>
      <c r="WVZ228" s="84"/>
      <c r="WWM228" s="84"/>
      <c r="WWP228" s="84"/>
      <c r="WWQ228" s="85"/>
      <c r="WWR228" s="84"/>
      <c r="WXE228" s="84"/>
      <c r="WXH228" s="84"/>
      <c r="WXI228" s="85"/>
      <c r="WXJ228" s="84"/>
      <c r="WXW228" s="84"/>
      <c r="WXZ228" s="84"/>
      <c r="WYA228" s="85"/>
      <c r="WYB228" s="84"/>
      <c r="WYO228" s="84"/>
      <c r="WYR228" s="84"/>
      <c r="WYS228" s="85"/>
      <c r="WYT228" s="84"/>
      <c r="WZG228" s="84"/>
      <c r="WZJ228" s="84"/>
      <c r="WZK228" s="85"/>
      <c r="WZL228" s="84"/>
      <c r="WZY228" s="84"/>
      <c r="XAB228" s="84"/>
      <c r="XAC228" s="85"/>
      <c r="XAD228" s="84"/>
      <c r="XAQ228" s="84"/>
      <c r="XAT228" s="84"/>
      <c r="XAU228" s="85"/>
      <c r="XAV228" s="84"/>
      <c r="XBI228" s="84"/>
      <c r="XBL228" s="84"/>
      <c r="XBM228" s="85"/>
      <c r="XBN228" s="84"/>
      <c r="XCA228" s="84"/>
      <c r="XCD228" s="84"/>
      <c r="XCE228" s="85"/>
      <c r="XCF228" s="84"/>
      <c r="XCS228" s="84"/>
      <c r="XCV228" s="84"/>
      <c r="XCW228" s="85"/>
      <c r="XCX228" s="84"/>
      <c r="XDK228" s="84"/>
      <c r="XDN228" s="84"/>
      <c r="XDO228" s="85"/>
      <c r="XDP228" s="84"/>
      <c r="XEC228" s="84"/>
      <c r="XEF228" s="84"/>
      <c r="XEG228" s="85"/>
      <c r="XEH228" s="84"/>
      <c r="XEU228" s="84"/>
      <c r="XEX228" s="84"/>
      <c r="XEY228" s="85"/>
      <c r="XEZ228" s="84"/>
    </row>
    <row r="229" spans="1:16384" s="3" customFormat="1" x14ac:dyDescent="0.25">
      <c r="A229" s="314" t="s">
        <v>72</v>
      </c>
      <c r="B229" s="315"/>
      <c r="C229" s="315"/>
      <c r="D229" s="315"/>
      <c r="E229" s="315"/>
      <c r="F229" s="315"/>
      <c r="G229" s="315"/>
      <c r="H229" s="315"/>
      <c r="I229" s="315"/>
      <c r="J229" s="315"/>
      <c r="K229" s="315"/>
      <c r="L229" s="316"/>
      <c r="M229" s="187">
        <f>+M227+M168+M95+M53</f>
        <v>9395100</v>
      </c>
      <c r="N229" s="193"/>
      <c r="O229" s="193"/>
      <c r="P229" s="194">
        <f>+P227+P168+P95+P53</f>
        <v>3005978</v>
      </c>
      <c r="Q229" s="193"/>
      <c r="R229" s="194">
        <f>+R227+R168+R95+R53</f>
        <v>300668</v>
      </c>
    </row>
    <row r="232" spans="1:16384" s="3" customFormat="1" x14ac:dyDescent="0.25">
      <c r="A232" s="117"/>
      <c r="M232" s="41"/>
    </row>
    <row r="234" spans="1:16384" s="3" customFormat="1" x14ac:dyDescent="0.25">
      <c r="A234" s="117"/>
    </row>
    <row r="235" spans="1:16384" s="3" customFormat="1" x14ac:dyDescent="0.25">
      <c r="A235" s="117"/>
    </row>
    <row r="236" spans="1:16384" s="3" customFormat="1" x14ac:dyDescent="0.25">
      <c r="A236" s="117"/>
    </row>
    <row r="237" spans="1:16384" s="3" customFormat="1" x14ac:dyDescent="0.25">
      <c r="A237" s="117"/>
    </row>
    <row r="238" spans="1:16384" s="3" customFormat="1" x14ac:dyDescent="0.25">
      <c r="A238" s="117"/>
    </row>
    <row r="239" spans="1:16384" s="3" customFormat="1" x14ac:dyDescent="0.25">
      <c r="A239" s="117"/>
    </row>
    <row r="240" spans="1:16384" s="3" customFormat="1" x14ac:dyDescent="0.25">
      <c r="A240" s="117"/>
    </row>
    <row r="247" spans="10:11" x14ac:dyDescent="0.25">
      <c r="J247" s="75"/>
      <c r="K247" s="77"/>
    </row>
    <row r="248" spans="10:11" x14ac:dyDescent="0.25">
      <c r="J248" s="75"/>
      <c r="K248" s="77"/>
    </row>
    <row r="249" spans="10:11" x14ac:dyDescent="0.25">
      <c r="J249" s="233"/>
      <c r="K249" s="75"/>
    </row>
  </sheetData>
  <autoFilter ref="A9:XFD229" xr:uid="{00000000-0001-0000-0300-000000000000}"/>
  <mergeCells count="5488">
    <mergeCell ref="XEI227:XET227"/>
    <mergeCell ref="XEV227:XEW227"/>
    <mergeCell ref="XFA227:XFD227"/>
    <mergeCell ref="A228:L228"/>
    <mergeCell ref="XCT227:XCU227"/>
    <mergeCell ref="XCY227:XDJ227"/>
    <mergeCell ref="XDL227:XDM227"/>
    <mergeCell ref="XDQ227:XEB227"/>
    <mergeCell ref="XED227:XEE227"/>
    <mergeCell ref="XAW227:XBH227"/>
    <mergeCell ref="XBJ227:XBK227"/>
    <mergeCell ref="XBO227:XBZ227"/>
    <mergeCell ref="XCB227:XCC227"/>
    <mergeCell ref="XCG227:XCR227"/>
    <mergeCell ref="WZH227:WZI227"/>
    <mergeCell ref="WZM227:WZX227"/>
    <mergeCell ref="WZZ227:XAA227"/>
    <mergeCell ref="XAE227:XAP227"/>
    <mergeCell ref="XAR227:XAS227"/>
    <mergeCell ref="WXK227:WXV227"/>
    <mergeCell ref="WXX227:WXY227"/>
    <mergeCell ref="WYC227:WYN227"/>
    <mergeCell ref="WYP227:WYQ227"/>
    <mergeCell ref="WYU227:WZF227"/>
    <mergeCell ref="WVV227:WVW227"/>
    <mergeCell ref="WWA227:WWL227"/>
    <mergeCell ref="WWN227:WWO227"/>
    <mergeCell ref="WWS227:WXD227"/>
    <mergeCell ref="WXF227:WXG227"/>
    <mergeCell ref="WTY227:WUJ227"/>
    <mergeCell ref="WUL227:WUM227"/>
    <mergeCell ref="WUQ227:WVB227"/>
    <mergeCell ref="WVD227:WVE227"/>
    <mergeCell ref="WVI227:WVT227"/>
    <mergeCell ref="WSJ227:WSK227"/>
    <mergeCell ref="WSO227:WSZ227"/>
    <mergeCell ref="WTB227:WTC227"/>
    <mergeCell ref="WTG227:WTR227"/>
    <mergeCell ref="WTT227:WTU227"/>
    <mergeCell ref="WQM227:WQX227"/>
    <mergeCell ref="WQZ227:WRA227"/>
    <mergeCell ref="WRE227:WRP227"/>
    <mergeCell ref="WRR227:WRS227"/>
    <mergeCell ref="WRW227:WSH227"/>
    <mergeCell ref="WOX227:WOY227"/>
    <mergeCell ref="WPC227:WPN227"/>
    <mergeCell ref="WPP227:WPQ227"/>
    <mergeCell ref="WPU227:WQF227"/>
    <mergeCell ref="WQH227:WQI227"/>
    <mergeCell ref="WNA227:WNL227"/>
    <mergeCell ref="WNN227:WNO227"/>
    <mergeCell ref="WNS227:WOD227"/>
    <mergeCell ref="WOF227:WOG227"/>
    <mergeCell ref="WOK227:WOV227"/>
    <mergeCell ref="WLL227:WLM227"/>
    <mergeCell ref="WLQ227:WMB227"/>
    <mergeCell ref="WMD227:WME227"/>
    <mergeCell ref="WMI227:WMT227"/>
    <mergeCell ref="WMV227:WMW227"/>
    <mergeCell ref="WJO227:WJZ227"/>
    <mergeCell ref="WKB227:WKC227"/>
    <mergeCell ref="WKG227:WKR227"/>
    <mergeCell ref="WKT227:WKU227"/>
    <mergeCell ref="WKY227:WLJ227"/>
    <mergeCell ref="WHZ227:WIA227"/>
    <mergeCell ref="WIE227:WIP227"/>
    <mergeCell ref="WIR227:WIS227"/>
    <mergeCell ref="WIW227:WJH227"/>
    <mergeCell ref="WJJ227:WJK227"/>
    <mergeCell ref="WGC227:WGN227"/>
    <mergeCell ref="WGP227:WGQ227"/>
    <mergeCell ref="WGU227:WHF227"/>
    <mergeCell ref="WHH227:WHI227"/>
    <mergeCell ref="WHM227:WHX227"/>
    <mergeCell ref="WEN227:WEO227"/>
    <mergeCell ref="WES227:WFD227"/>
    <mergeCell ref="WFF227:WFG227"/>
    <mergeCell ref="WFK227:WFV227"/>
    <mergeCell ref="WFX227:WFY227"/>
    <mergeCell ref="WCQ227:WDB227"/>
    <mergeCell ref="WDD227:WDE227"/>
    <mergeCell ref="WDI227:WDT227"/>
    <mergeCell ref="WDV227:WDW227"/>
    <mergeCell ref="WEA227:WEL227"/>
    <mergeCell ref="WBB227:WBC227"/>
    <mergeCell ref="WBG227:WBR227"/>
    <mergeCell ref="WBT227:WBU227"/>
    <mergeCell ref="WBY227:WCJ227"/>
    <mergeCell ref="WCL227:WCM227"/>
    <mergeCell ref="VZE227:VZP227"/>
    <mergeCell ref="VZR227:VZS227"/>
    <mergeCell ref="VZW227:WAH227"/>
    <mergeCell ref="WAJ227:WAK227"/>
    <mergeCell ref="WAO227:WAZ227"/>
    <mergeCell ref="VXP227:VXQ227"/>
    <mergeCell ref="VXU227:VYF227"/>
    <mergeCell ref="VYH227:VYI227"/>
    <mergeCell ref="VYM227:VYX227"/>
    <mergeCell ref="VYZ227:VZA227"/>
    <mergeCell ref="VVS227:VWD227"/>
    <mergeCell ref="VWF227:VWG227"/>
    <mergeCell ref="VWK227:VWV227"/>
    <mergeCell ref="VWX227:VWY227"/>
    <mergeCell ref="VXC227:VXN227"/>
    <mergeCell ref="VUD227:VUE227"/>
    <mergeCell ref="VUI227:VUT227"/>
    <mergeCell ref="VUV227:VUW227"/>
    <mergeCell ref="VVA227:VVL227"/>
    <mergeCell ref="VVN227:VVO227"/>
    <mergeCell ref="VSG227:VSR227"/>
    <mergeCell ref="VST227:VSU227"/>
    <mergeCell ref="VSY227:VTJ227"/>
    <mergeCell ref="VTL227:VTM227"/>
    <mergeCell ref="VTQ227:VUB227"/>
    <mergeCell ref="VQR227:VQS227"/>
    <mergeCell ref="VQW227:VRH227"/>
    <mergeCell ref="VRJ227:VRK227"/>
    <mergeCell ref="VRO227:VRZ227"/>
    <mergeCell ref="VSB227:VSC227"/>
    <mergeCell ref="VOU227:VPF227"/>
    <mergeCell ref="VPH227:VPI227"/>
    <mergeCell ref="VPM227:VPX227"/>
    <mergeCell ref="VPZ227:VQA227"/>
    <mergeCell ref="VQE227:VQP227"/>
    <mergeCell ref="VNF227:VNG227"/>
    <mergeCell ref="VNK227:VNV227"/>
    <mergeCell ref="VNX227:VNY227"/>
    <mergeCell ref="VOC227:VON227"/>
    <mergeCell ref="VOP227:VOQ227"/>
    <mergeCell ref="VLI227:VLT227"/>
    <mergeCell ref="VLV227:VLW227"/>
    <mergeCell ref="VMA227:VML227"/>
    <mergeCell ref="VMN227:VMO227"/>
    <mergeCell ref="VMS227:VND227"/>
    <mergeCell ref="VJT227:VJU227"/>
    <mergeCell ref="VJY227:VKJ227"/>
    <mergeCell ref="VKL227:VKM227"/>
    <mergeCell ref="VKQ227:VLB227"/>
    <mergeCell ref="VLD227:VLE227"/>
    <mergeCell ref="VHW227:VIH227"/>
    <mergeCell ref="VIJ227:VIK227"/>
    <mergeCell ref="VIO227:VIZ227"/>
    <mergeCell ref="VJB227:VJC227"/>
    <mergeCell ref="VJG227:VJR227"/>
    <mergeCell ref="VGH227:VGI227"/>
    <mergeCell ref="VGM227:VGX227"/>
    <mergeCell ref="VGZ227:VHA227"/>
    <mergeCell ref="VHE227:VHP227"/>
    <mergeCell ref="VHR227:VHS227"/>
    <mergeCell ref="VEK227:VEV227"/>
    <mergeCell ref="VEX227:VEY227"/>
    <mergeCell ref="VFC227:VFN227"/>
    <mergeCell ref="VFP227:VFQ227"/>
    <mergeCell ref="VFU227:VGF227"/>
    <mergeCell ref="VCV227:VCW227"/>
    <mergeCell ref="VDA227:VDL227"/>
    <mergeCell ref="VDN227:VDO227"/>
    <mergeCell ref="VDS227:VED227"/>
    <mergeCell ref="VEF227:VEG227"/>
    <mergeCell ref="VAY227:VBJ227"/>
    <mergeCell ref="VBL227:VBM227"/>
    <mergeCell ref="VBQ227:VCB227"/>
    <mergeCell ref="VCD227:VCE227"/>
    <mergeCell ref="VCI227:VCT227"/>
    <mergeCell ref="UZJ227:UZK227"/>
    <mergeCell ref="UZO227:UZZ227"/>
    <mergeCell ref="VAB227:VAC227"/>
    <mergeCell ref="VAG227:VAR227"/>
    <mergeCell ref="VAT227:VAU227"/>
    <mergeCell ref="UXM227:UXX227"/>
    <mergeCell ref="UXZ227:UYA227"/>
    <mergeCell ref="UYE227:UYP227"/>
    <mergeCell ref="UYR227:UYS227"/>
    <mergeCell ref="UYW227:UZH227"/>
    <mergeCell ref="UVX227:UVY227"/>
    <mergeCell ref="UWC227:UWN227"/>
    <mergeCell ref="UWP227:UWQ227"/>
    <mergeCell ref="UWU227:UXF227"/>
    <mergeCell ref="UXH227:UXI227"/>
    <mergeCell ref="UUA227:UUL227"/>
    <mergeCell ref="UUN227:UUO227"/>
    <mergeCell ref="UUS227:UVD227"/>
    <mergeCell ref="UVF227:UVG227"/>
    <mergeCell ref="UVK227:UVV227"/>
    <mergeCell ref="USL227:USM227"/>
    <mergeCell ref="USQ227:UTB227"/>
    <mergeCell ref="UTD227:UTE227"/>
    <mergeCell ref="UTI227:UTT227"/>
    <mergeCell ref="UTV227:UTW227"/>
    <mergeCell ref="UQO227:UQZ227"/>
    <mergeCell ref="URB227:URC227"/>
    <mergeCell ref="URG227:URR227"/>
    <mergeCell ref="URT227:URU227"/>
    <mergeCell ref="URY227:USJ227"/>
    <mergeCell ref="UOZ227:UPA227"/>
    <mergeCell ref="UPE227:UPP227"/>
    <mergeCell ref="UPR227:UPS227"/>
    <mergeCell ref="UPW227:UQH227"/>
    <mergeCell ref="UQJ227:UQK227"/>
    <mergeCell ref="UNC227:UNN227"/>
    <mergeCell ref="UNP227:UNQ227"/>
    <mergeCell ref="UNU227:UOF227"/>
    <mergeCell ref="UOH227:UOI227"/>
    <mergeCell ref="UOM227:UOX227"/>
    <mergeCell ref="ULN227:ULO227"/>
    <mergeCell ref="ULS227:UMD227"/>
    <mergeCell ref="UMF227:UMG227"/>
    <mergeCell ref="UMK227:UMV227"/>
    <mergeCell ref="UMX227:UMY227"/>
    <mergeCell ref="UJQ227:UKB227"/>
    <mergeCell ref="UKD227:UKE227"/>
    <mergeCell ref="UKI227:UKT227"/>
    <mergeCell ref="UKV227:UKW227"/>
    <mergeCell ref="ULA227:ULL227"/>
    <mergeCell ref="UIB227:UIC227"/>
    <mergeCell ref="UIG227:UIR227"/>
    <mergeCell ref="UIT227:UIU227"/>
    <mergeCell ref="UIY227:UJJ227"/>
    <mergeCell ref="UJL227:UJM227"/>
    <mergeCell ref="UGE227:UGP227"/>
    <mergeCell ref="UGR227:UGS227"/>
    <mergeCell ref="UGW227:UHH227"/>
    <mergeCell ref="UHJ227:UHK227"/>
    <mergeCell ref="UHO227:UHZ227"/>
    <mergeCell ref="UEP227:UEQ227"/>
    <mergeCell ref="UEU227:UFF227"/>
    <mergeCell ref="UFH227:UFI227"/>
    <mergeCell ref="UFM227:UFX227"/>
    <mergeCell ref="UFZ227:UGA227"/>
    <mergeCell ref="UCS227:UDD227"/>
    <mergeCell ref="UDF227:UDG227"/>
    <mergeCell ref="UDK227:UDV227"/>
    <mergeCell ref="UDX227:UDY227"/>
    <mergeCell ref="UEC227:UEN227"/>
    <mergeCell ref="UBD227:UBE227"/>
    <mergeCell ref="UBI227:UBT227"/>
    <mergeCell ref="UBV227:UBW227"/>
    <mergeCell ref="UCA227:UCL227"/>
    <mergeCell ref="UCN227:UCO227"/>
    <mergeCell ref="TZG227:TZR227"/>
    <mergeCell ref="TZT227:TZU227"/>
    <mergeCell ref="TZY227:UAJ227"/>
    <mergeCell ref="UAL227:UAM227"/>
    <mergeCell ref="UAQ227:UBB227"/>
    <mergeCell ref="TXR227:TXS227"/>
    <mergeCell ref="TXW227:TYH227"/>
    <mergeCell ref="TYJ227:TYK227"/>
    <mergeCell ref="TYO227:TYZ227"/>
    <mergeCell ref="TZB227:TZC227"/>
    <mergeCell ref="TVU227:TWF227"/>
    <mergeCell ref="TWH227:TWI227"/>
    <mergeCell ref="TWM227:TWX227"/>
    <mergeCell ref="TWZ227:TXA227"/>
    <mergeCell ref="TXE227:TXP227"/>
    <mergeCell ref="TUF227:TUG227"/>
    <mergeCell ref="TUK227:TUV227"/>
    <mergeCell ref="TUX227:TUY227"/>
    <mergeCell ref="TVC227:TVN227"/>
    <mergeCell ref="TVP227:TVQ227"/>
    <mergeCell ref="TSI227:TST227"/>
    <mergeCell ref="TSV227:TSW227"/>
    <mergeCell ref="TTA227:TTL227"/>
    <mergeCell ref="TTN227:TTO227"/>
    <mergeCell ref="TTS227:TUD227"/>
    <mergeCell ref="TQT227:TQU227"/>
    <mergeCell ref="TQY227:TRJ227"/>
    <mergeCell ref="TRL227:TRM227"/>
    <mergeCell ref="TRQ227:TSB227"/>
    <mergeCell ref="TSD227:TSE227"/>
    <mergeCell ref="TOW227:TPH227"/>
    <mergeCell ref="TPJ227:TPK227"/>
    <mergeCell ref="TPO227:TPZ227"/>
    <mergeCell ref="TQB227:TQC227"/>
    <mergeCell ref="TQG227:TQR227"/>
    <mergeCell ref="TNH227:TNI227"/>
    <mergeCell ref="TNM227:TNX227"/>
    <mergeCell ref="TNZ227:TOA227"/>
    <mergeCell ref="TOE227:TOP227"/>
    <mergeCell ref="TOR227:TOS227"/>
    <mergeCell ref="TLK227:TLV227"/>
    <mergeCell ref="TLX227:TLY227"/>
    <mergeCell ref="TMC227:TMN227"/>
    <mergeCell ref="TMP227:TMQ227"/>
    <mergeCell ref="TMU227:TNF227"/>
    <mergeCell ref="TJV227:TJW227"/>
    <mergeCell ref="TKA227:TKL227"/>
    <mergeCell ref="TKN227:TKO227"/>
    <mergeCell ref="TKS227:TLD227"/>
    <mergeCell ref="TLF227:TLG227"/>
    <mergeCell ref="THY227:TIJ227"/>
    <mergeCell ref="TIL227:TIM227"/>
    <mergeCell ref="TIQ227:TJB227"/>
    <mergeCell ref="TJD227:TJE227"/>
    <mergeCell ref="TJI227:TJT227"/>
    <mergeCell ref="TGJ227:TGK227"/>
    <mergeCell ref="TGO227:TGZ227"/>
    <mergeCell ref="THB227:THC227"/>
    <mergeCell ref="THG227:THR227"/>
    <mergeCell ref="THT227:THU227"/>
    <mergeCell ref="TEM227:TEX227"/>
    <mergeCell ref="TEZ227:TFA227"/>
    <mergeCell ref="TFE227:TFP227"/>
    <mergeCell ref="TFR227:TFS227"/>
    <mergeCell ref="TFW227:TGH227"/>
    <mergeCell ref="TCX227:TCY227"/>
    <mergeCell ref="TDC227:TDN227"/>
    <mergeCell ref="TDP227:TDQ227"/>
    <mergeCell ref="TDU227:TEF227"/>
    <mergeCell ref="TEH227:TEI227"/>
    <mergeCell ref="TBA227:TBL227"/>
    <mergeCell ref="TBN227:TBO227"/>
    <mergeCell ref="TBS227:TCD227"/>
    <mergeCell ref="TCF227:TCG227"/>
    <mergeCell ref="TCK227:TCV227"/>
    <mergeCell ref="SZL227:SZM227"/>
    <mergeCell ref="SZQ227:TAB227"/>
    <mergeCell ref="TAD227:TAE227"/>
    <mergeCell ref="TAI227:TAT227"/>
    <mergeCell ref="TAV227:TAW227"/>
    <mergeCell ref="SXO227:SXZ227"/>
    <mergeCell ref="SYB227:SYC227"/>
    <mergeCell ref="SYG227:SYR227"/>
    <mergeCell ref="SYT227:SYU227"/>
    <mergeCell ref="SYY227:SZJ227"/>
    <mergeCell ref="SVZ227:SWA227"/>
    <mergeCell ref="SWE227:SWP227"/>
    <mergeCell ref="SWR227:SWS227"/>
    <mergeCell ref="SWW227:SXH227"/>
    <mergeCell ref="SXJ227:SXK227"/>
    <mergeCell ref="SUC227:SUN227"/>
    <mergeCell ref="SUP227:SUQ227"/>
    <mergeCell ref="SUU227:SVF227"/>
    <mergeCell ref="SVH227:SVI227"/>
    <mergeCell ref="SVM227:SVX227"/>
    <mergeCell ref="SSN227:SSO227"/>
    <mergeCell ref="SSS227:STD227"/>
    <mergeCell ref="STF227:STG227"/>
    <mergeCell ref="STK227:STV227"/>
    <mergeCell ref="STX227:STY227"/>
    <mergeCell ref="SQQ227:SRB227"/>
    <mergeCell ref="SRD227:SRE227"/>
    <mergeCell ref="SRI227:SRT227"/>
    <mergeCell ref="SRV227:SRW227"/>
    <mergeCell ref="SSA227:SSL227"/>
    <mergeCell ref="SPB227:SPC227"/>
    <mergeCell ref="SPG227:SPR227"/>
    <mergeCell ref="SPT227:SPU227"/>
    <mergeCell ref="SPY227:SQJ227"/>
    <mergeCell ref="SQL227:SQM227"/>
    <mergeCell ref="SNE227:SNP227"/>
    <mergeCell ref="SNR227:SNS227"/>
    <mergeCell ref="SNW227:SOH227"/>
    <mergeCell ref="SOJ227:SOK227"/>
    <mergeCell ref="SOO227:SOZ227"/>
    <mergeCell ref="SLP227:SLQ227"/>
    <mergeCell ref="SLU227:SMF227"/>
    <mergeCell ref="SMH227:SMI227"/>
    <mergeCell ref="SMM227:SMX227"/>
    <mergeCell ref="SMZ227:SNA227"/>
    <mergeCell ref="SJS227:SKD227"/>
    <mergeCell ref="SKF227:SKG227"/>
    <mergeCell ref="SKK227:SKV227"/>
    <mergeCell ref="SKX227:SKY227"/>
    <mergeCell ref="SLC227:SLN227"/>
    <mergeCell ref="SID227:SIE227"/>
    <mergeCell ref="SII227:SIT227"/>
    <mergeCell ref="SIV227:SIW227"/>
    <mergeCell ref="SJA227:SJL227"/>
    <mergeCell ref="SJN227:SJO227"/>
    <mergeCell ref="SGG227:SGR227"/>
    <mergeCell ref="SGT227:SGU227"/>
    <mergeCell ref="SGY227:SHJ227"/>
    <mergeCell ref="SHL227:SHM227"/>
    <mergeCell ref="SHQ227:SIB227"/>
    <mergeCell ref="SER227:SES227"/>
    <mergeCell ref="SEW227:SFH227"/>
    <mergeCell ref="SFJ227:SFK227"/>
    <mergeCell ref="SFO227:SFZ227"/>
    <mergeCell ref="SGB227:SGC227"/>
    <mergeCell ref="SCU227:SDF227"/>
    <mergeCell ref="SDH227:SDI227"/>
    <mergeCell ref="SDM227:SDX227"/>
    <mergeCell ref="SDZ227:SEA227"/>
    <mergeCell ref="SEE227:SEP227"/>
    <mergeCell ref="SBF227:SBG227"/>
    <mergeCell ref="SBK227:SBV227"/>
    <mergeCell ref="SBX227:SBY227"/>
    <mergeCell ref="SCC227:SCN227"/>
    <mergeCell ref="SCP227:SCQ227"/>
    <mergeCell ref="RZI227:RZT227"/>
    <mergeCell ref="RZV227:RZW227"/>
    <mergeCell ref="SAA227:SAL227"/>
    <mergeCell ref="SAN227:SAO227"/>
    <mergeCell ref="SAS227:SBD227"/>
    <mergeCell ref="RXT227:RXU227"/>
    <mergeCell ref="RXY227:RYJ227"/>
    <mergeCell ref="RYL227:RYM227"/>
    <mergeCell ref="RYQ227:RZB227"/>
    <mergeCell ref="RZD227:RZE227"/>
    <mergeCell ref="RVW227:RWH227"/>
    <mergeCell ref="RWJ227:RWK227"/>
    <mergeCell ref="RWO227:RWZ227"/>
    <mergeCell ref="RXB227:RXC227"/>
    <mergeCell ref="RXG227:RXR227"/>
    <mergeCell ref="RUH227:RUI227"/>
    <mergeCell ref="RUM227:RUX227"/>
    <mergeCell ref="RUZ227:RVA227"/>
    <mergeCell ref="RVE227:RVP227"/>
    <mergeCell ref="RVR227:RVS227"/>
    <mergeCell ref="RSK227:RSV227"/>
    <mergeCell ref="RSX227:RSY227"/>
    <mergeCell ref="RTC227:RTN227"/>
    <mergeCell ref="RTP227:RTQ227"/>
    <mergeCell ref="RTU227:RUF227"/>
    <mergeCell ref="RQV227:RQW227"/>
    <mergeCell ref="RRA227:RRL227"/>
    <mergeCell ref="RRN227:RRO227"/>
    <mergeCell ref="RRS227:RSD227"/>
    <mergeCell ref="RSF227:RSG227"/>
    <mergeCell ref="ROY227:RPJ227"/>
    <mergeCell ref="RPL227:RPM227"/>
    <mergeCell ref="RPQ227:RQB227"/>
    <mergeCell ref="RQD227:RQE227"/>
    <mergeCell ref="RQI227:RQT227"/>
    <mergeCell ref="RNJ227:RNK227"/>
    <mergeCell ref="RNO227:RNZ227"/>
    <mergeCell ref="ROB227:ROC227"/>
    <mergeCell ref="ROG227:ROR227"/>
    <mergeCell ref="ROT227:ROU227"/>
    <mergeCell ref="RLM227:RLX227"/>
    <mergeCell ref="RLZ227:RMA227"/>
    <mergeCell ref="RME227:RMP227"/>
    <mergeCell ref="RMR227:RMS227"/>
    <mergeCell ref="RMW227:RNH227"/>
    <mergeCell ref="RJX227:RJY227"/>
    <mergeCell ref="RKC227:RKN227"/>
    <mergeCell ref="RKP227:RKQ227"/>
    <mergeCell ref="RKU227:RLF227"/>
    <mergeCell ref="RLH227:RLI227"/>
    <mergeCell ref="RIA227:RIL227"/>
    <mergeCell ref="RIN227:RIO227"/>
    <mergeCell ref="RIS227:RJD227"/>
    <mergeCell ref="RJF227:RJG227"/>
    <mergeCell ref="RJK227:RJV227"/>
    <mergeCell ref="RGL227:RGM227"/>
    <mergeCell ref="RGQ227:RHB227"/>
    <mergeCell ref="RHD227:RHE227"/>
    <mergeCell ref="RHI227:RHT227"/>
    <mergeCell ref="RHV227:RHW227"/>
    <mergeCell ref="REO227:REZ227"/>
    <mergeCell ref="RFB227:RFC227"/>
    <mergeCell ref="RFG227:RFR227"/>
    <mergeCell ref="RFT227:RFU227"/>
    <mergeCell ref="RFY227:RGJ227"/>
    <mergeCell ref="RCZ227:RDA227"/>
    <mergeCell ref="RDE227:RDP227"/>
    <mergeCell ref="RDR227:RDS227"/>
    <mergeCell ref="RDW227:REH227"/>
    <mergeCell ref="REJ227:REK227"/>
    <mergeCell ref="RBC227:RBN227"/>
    <mergeCell ref="RBP227:RBQ227"/>
    <mergeCell ref="RBU227:RCF227"/>
    <mergeCell ref="RCH227:RCI227"/>
    <mergeCell ref="RCM227:RCX227"/>
    <mergeCell ref="QZN227:QZO227"/>
    <mergeCell ref="QZS227:RAD227"/>
    <mergeCell ref="RAF227:RAG227"/>
    <mergeCell ref="RAK227:RAV227"/>
    <mergeCell ref="RAX227:RAY227"/>
    <mergeCell ref="QXQ227:QYB227"/>
    <mergeCell ref="QYD227:QYE227"/>
    <mergeCell ref="QYI227:QYT227"/>
    <mergeCell ref="QYV227:QYW227"/>
    <mergeCell ref="QZA227:QZL227"/>
    <mergeCell ref="QWB227:QWC227"/>
    <mergeCell ref="QWG227:QWR227"/>
    <mergeCell ref="QWT227:QWU227"/>
    <mergeCell ref="QWY227:QXJ227"/>
    <mergeCell ref="QXL227:QXM227"/>
    <mergeCell ref="QUE227:QUP227"/>
    <mergeCell ref="QUR227:QUS227"/>
    <mergeCell ref="QUW227:QVH227"/>
    <mergeCell ref="QVJ227:QVK227"/>
    <mergeCell ref="QVO227:QVZ227"/>
    <mergeCell ref="QSP227:QSQ227"/>
    <mergeCell ref="QSU227:QTF227"/>
    <mergeCell ref="QTH227:QTI227"/>
    <mergeCell ref="QTM227:QTX227"/>
    <mergeCell ref="QTZ227:QUA227"/>
    <mergeCell ref="QQS227:QRD227"/>
    <mergeCell ref="QRF227:QRG227"/>
    <mergeCell ref="QRK227:QRV227"/>
    <mergeCell ref="QRX227:QRY227"/>
    <mergeCell ref="QSC227:QSN227"/>
    <mergeCell ref="QPD227:QPE227"/>
    <mergeCell ref="QPI227:QPT227"/>
    <mergeCell ref="QPV227:QPW227"/>
    <mergeCell ref="QQA227:QQL227"/>
    <mergeCell ref="QQN227:QQO227"/>
    <mergeCell ref="QNG227:QNR227"/>
    <mergeCell ref="QNT227:QNU227"/>
    <mergeCell ref="QNY227:QOJ227"/>
    <mergeCell ref="QOL227:QOM227"/>
    <mergeCell ref="QOQ227:QPB227"/>
    <mergeCell ref="QLR227:QLS227"/>
    <mergeCell ref="QLW227:QMH227"/>
    <mergeCell ref="QMJ227:QMK227"/>
    <mergeCell ref="QMO227:QMZ227"/>
    <mergeCell ref="QNB227:QNC227"/>
    <mergeCell ref="QJU227:QKF227"/>
    <mergeCell ref="QKH227:QKI227"/>
    <mergeCell ref="QKM227:QKX227"/>
    <mergeCell ref="QKZ227:QLA227"/>
    <mergeCell ref="QLE227:QLP227"/>
    <mergeCell ref="QIF227:QIG227"/>
    <mergeCell ref="QIK227:QIV227"/>
    <mergeCell ref="QIX227:QIY227"/>
    <mergeCell ref="QJC227:QJN227"/>
    <mergeCell ref="QJP227:QJQ227"/>
    <mergeCell ref="QGI227:QGT227"/>
    <mergeCell ref="QGV227:QGW227"/>
    <mergeCell ref="QHA227:QHL227"/>
    <mergeCell ref="QHN227:QHO227"/>
    <mergeCell ref="QHS227:QID227"/>
    <mergeCell ref="QET227:QEU227"/>
    <mergeCell ref="QEY227:QFJ227"/>
    <mergeCell ref="QFL227:QFM227"/>
    <mergeCell ref="QFQ227:QGB227"/>
    <mergeCell ref="QGD227:QGE227"/>
    <mergeCell ref="QCW227:QDH227"/>
    <mergeCell ref="QDJ227:QDK227"/>
    <mergeCell ref="QDO227:QDZ227"/>
    <mergeCell ref="QEB227:QEC227"/>
    <mergeCell ref="QEG227:QER227"/>
    <mergeCell ref="QBH227:QBI227"/>
    <mergeCell ref="QBM227:QBX227"/>
    <mergeCell ref="QBZ227:QCA227"/>
    <mergeCell ref="QCE227:QCP227"/>
    <mergeCell ref="QCR227:QCS227"/>
    <mergeCell ref="PZK227:PZV227"/>
    <mergeCell ref="PZX227:PZY227"/>
    <mergeCell ref="QAC227:QAN227"/>
    <mergeCell ref="QAP227:QAQ227"/>
    <mergeCell ref="QAU227:QBF227"/>
    <mergeCell ref="PXV227:PXW227"/>
    <mergeCell ref="PYA227:PYL227"/>
    <mergeCell ref="PYN227:PYO227"/>
    <mergeCell ref="PYS227:PZD227"/>
    <mergeCell ref="PZF227:PZG227"/>
    <mergeCell ref="PVY227:PWJ227"/>
    <mergeCell ref="PWL227:PWM227"/>
    <mergeCell ref="PWQ227:PXB227"/>
    <mergeCell ref="PXD227:PXE227"/>
    <mergeCell ref="PXI227:PXT227"/>
    <mergeCell ref="PUJ227:PUK227"/>
    <mergeCell ref="PUO227:PUZ227"/>
    <mergeCell ref="PVB227:PVC227"/>
    <mergeCell ref="PVG227:PVR227"/>
    <mergeCell ref="PVT227:PVU227"/>
    <mergeCell ref="PSM227:PSX227"/>
    <mergeCell ref="PSZ227:PTA227"/>
    <mergeCell ref="PTE227:PTP227"/>
    <mergeCell ref="PTR227:PTS227"/>
    <mergeCell ref="PTW227:PUH227"/>
    <mergeCell ref="PQX227:PQY227"/>
    <mergeCell ref="PRC227:PRN227"/>
    <mergeCell ref="PRP227:PRQ227"/>
    <mergeCell ref="PRU227:PSF227"/>
    <mergeCell ref="PSH227:PSI227"/>
    <mergeCell ref="PPA227:PPL227"/>
    <mergeCell ref="PPN227:PPO227"/>
    <mergeCell ref="PPS227:PQD227"/>
    <mergeCell ref="PQF227:PQG227"/>
    <mergeCell ref="PQK227:PQV227"/>
    <mergeCell ref="PNL227:PNM227"/>
    <mergeCell ref="PNQ227:POB227"/>
    <mergeCell ref="POD227:POE227"/>
    <mergeCell ref="POI227:POT227"/>
    <mergeCell ref="POV227:POW227"/>
    <mergeCell ref="PLO227:PLZ227"/>
    <mergeCell ref="PMB227:PMC227"/>
    <mergeCell ref="PMG227:PMR227"/>
    <mergeCell ref="PMT227:PMU227"/>
    <mergeCell ref="PMY227:PNJ227"/>
    <mergeCell ref="PJZ227:PKA227"/>
    <mergeCell ref="PKE227:PKP227"/>
    <mergeCell ref="PKR227:PKS227"/>
    <mergeCell ref="PKW227:PLH227"/>
    <mergeCell ref="PLJ227:PLK227"/>
    <mergeCell ref="PIC227:PIN227"/>
    <mergeCell ref="PIP227:PIQ227"/>
    <mergeCell ref="PIU227:PJF227"/>
    <mergeCell ref="PJH227:PJI227"/>
    <mergeCell ref="PJM227:PJX227"/>
    <mergeCell ref="PGN227:PGO227"/>
    <mergeCell ref="PGS227:PHD227"/>
    <mergeCell ref="PHF227:PHG227"/>
    <mergeCell ref="PHK227:PHV227"/>
    <mergeCell ref="PHX227:PHY227"/>
    <mergeCell ref="PEQ227:PFB227"/>
    <mergeCell ref="PFD227:PFE227"/>
    <mergeCell ref="PFI227:PFT227"/>
    <mergeCell ref="PFV227:PFW227"/>
    <mergeCell ref="PGA227:PGL227"/>
    <mergeCell ref="PDB227:PDC227"/>
    <mergeCell ref="PDG227:PDR227"/>
    <mergeCell ref="PDT227:PDU227"/>
    <mergeCell ref="PDY227:PEJ227"/>
    <mergeCell ref="PEL227:PEM227"/>
    <mergeCell ref="PBE227:PBP227"/>
    <mergeCell ref="PBR227:PBS227"/>
    <mergeCell ref="PBW227:PCH227"/>
    <mergeCell ref="PCJ227:PCK227"/>
    <mergeCell ref="PCO227:PCZ227"/>
    <mergeCell ref="OZP227:OZQ227"/>
    <mergeCell ref="OZU227:PAF227"/>
    <mergeCell ref="PAH227:PAI227"/>
    <mergeCell ref="PAM227:PAX227"/>
    <mergeCell ref="PAZ227:PBA227"/>
    <mergeCell ref="OXS227:OYD227"/>
    <mergeCell ref="OYF227:OYG227"/>
    <mergeCell ref="OYK227:OYV227"/>
    <mergeCell ref="OYX227:OYY227"/>
    <mergeCell ref="OZC227:OZN227"/>
    <mergeCell ref="OWD227:OWE227"/>
    <mergeCell ref="OWI227:OWT227"/>
    <mergeCell ref="OWV227:OWW227"/>
    <mergeCell ref="OXA227:OXL227"/>
    <mergeCell ref="OXN227:OXO227"/>
    <mergeCell ref="OUG227:OUR227"/>
    <mergeCell ref="OUT227:OUU227"/>
    <mergeCell ref="OUY227:OVJ227"/>
    <mergeCell ref="OVL227:OVM227"/>
    <mergeCell ref="OVQ227:OWB227"/>
    <mergeCell ref="OSR227:OSS227"/>
    <mergeCell ref="OSW227:OTH227"/>
    <mergeCell ref="OTJ227:OTK227"/>
    <mergeCell ref="OTO227:OTZ227"/>
    <mergeCell ref="OUB227:OUC227"/>
    <mergeCell ref="OQU227:ORF227"/>
    <mergeCell ref="ORH227:ORI227"/>
    <mergeCell ref="ORM227:ORX227"/>
    <mergeCell ref="ORZ227:OSA227"/>
    <mergeCell ref="OSE227:OSP227"/>
    <mergeCell ref="OPF227:OPG227"/>
    <mergeCell ref="OPK227:OPV227"/>
    <mergeCell ref="OPX227:OPY227"/>
    <mergeCell ref="OQC227:OQN227"/>
    <mergeCell ref="OQP227:OQQ227"/>
    <mergeCell ref="ONI227:ONT227"/>
    <mergeCell ref="ONV227:ONW227"/>
    <mergeCell ref="OOA227:OOL227"/>
    <mergeCell ref="OON227:OOO227"/>
    <mergeCell ref="OOS227:OPD227"/>
    <mergeCell ref="OLT227:OLU227"/>
    <mergeCell ref="OLY227:OMJ227"/>
    <mergeCell ref="OML227:OMM227"/>
    <mergeCell ref="OMQ227:ONB227"/>
    <mergeCell ref="OND227:ONE227"/>
    <mergeCell ref="OJW227:OKH227"/>
    <mergeCell ref="OKJ227:OKK227"/>
    <mergeCell ref="OKO227:OKZ227"/>
    <mergeCell ref="OLB227:OLC227"/>
    <mergeCell ref="OLG227:OLR227"/>
    <mergeCell ref="OIH227:OII227"/>
    <mergeCell ref="OIM227:OIX227"/>
    <mergeCell ref="OIZ227:OJA227"/>
    <mergeCell ref="OJE227:OJP227"/>
    <mergeCell ref="OJR227:OJS227"/>
    <mergeCell ref="OGK227:OGV227"/>
    <mergeCell ref="OGX227:OGY227"/>
    <mergeCell ref="OHC227:OHN227"/>
    <mergeCell ref="OHP227:OHQ227"/>
    <mergeCell ref="OHU227:OIF227"/>
    <mergeCell ref="OEV227:OEW227"/>
    <mergeCell ref="OFA227:OFL227"/>
    <mergeCell ref="OFN227:OFO227"/>
    <mergeCell ref="OFS227:OGD227"/>
    <mergeCell ref="OGF227:OGG227"/>
    <mergeCell ref="OCY227:ODJ227"/>
    <mergeCell ref="ODL227:ODM227"/>
    <mergeCell ref="ODQ227:OEB227"/>
    <mergeCell ref="OED227:OEE227"/>
    <mergeCell ref="OEI227:OET227"/>
    <mergeCell ref="OBJ227:OBK227"/>
    <mergeCell ref="OBO227:OBZ227"/>
    <mergeCell ref="OCB227:OCC227"/>
    <mergeCell ref="OCG227:OCR227"/>
    <mergeCell ref="OCT227:OCU227"/>
    <mergeCell ref="NZM227:NZX227"/>
    <mergeCell ref="NZZ227:OAA227"/>
    <mergeCell ref="OAE227:OAP227"/>
    <mergeCell ref="OAR227:OAS227"/>
    <mergeCell ref="OAW227:OBH227"/>
    <mergeCell ref="NXX227:NXY227"/>
    <mergeCell ref="NYC227:NYN227"/>
    <mergeCell ref="NYP227:NYQ227"/>
    <mergeCell ref="NYU227:NZF227"/>
    <mergeCell ref="NZH227:NZI227"/>
    <mergeCell ref="NWA227:NWL227"/>
    <mergeCell ref="NWN227:NWO227"/>
    <mergeCell ref="NWS227:NXD227"/>
    <mergeCell ref="NXF227:NXG227"/>
    <mergeCell ref="NXK227:NXV227"/>
    <mergeCell ref="NUL227:NUM227"/>
    <mergeCell ref="NUQ227:NVB227"/>
    <mergeCell ref="NVD227:NVE227"/>
    <mergeCell ref="NVI227:NVT227"/>
    <mergeCell ref="NVV227:NVW227"/>
    <mergeCell ref="NSO227:NSZ227"/>
    <mergeCell ref="NTB227:NTC227"/>
    <mergeCell ref="NTG227:NTR227"/>
    <mergeCell ref="NTT227:NTU227"/>
    <mergeCell ref="NTY227:NUJ227"/>
    <mergeCell ref="NQZ227:NRA227"/>
    <mergeCell ref="NRE227:NRP227"/>
    <mergeCell ref="NRR227:NRS227"/>
    <mergeCell ref="NRW227:NSH227"/>
    <mergeCell ref="NSJ227:NSK227"/>
    <mergeCell ref="NPC227:NPN227"/>
    <mergeCell ref="NPP227:NPQ227"/>
    <mergeCell ref="NPU227:NQF227"/>
    <mergeCell ref="NQH227:NQI227"/>
    <mergeCell ref="NQM227:NQX227"/>
    <mergeCell ref="NNN227:NNO227"/>
    <mergeCell ref="NNS227:NOD227"/>
    <mergeCell ref="NOF227:NOG227"/>
    <mergeCell ref="NOK227:NOV227"/>
    <mergeCell ref="NOX227:NOY227"/>
    <mergeCell ref="NLQ227:NMB227"/>
    <mergeCell ref="NMD227:NME227"/>
    <mergeCell ref="NMI227:NMT227"/>
    <mergeCell ref="NMV227:NMW227"/>
    <mergeCell ref="NNA227:NNL227"/>
    <mergeCell ref="NKB227:NKC227"/>
    <mergeCell ref="NKG227:NKR227"/>
    <mergeCell ref="NKT227:NKU227"/>
    <mergeCell ref="NKY227:NLJ227"/>
    <mergeCell ref="NLL227:NLM227"/>
    <mergeCell ref="NIE227:NIP227"/>
    <mergeCell ref="NIR227:NIS227"/>
    <mergeCell ref="NIW227:NJH227"/>
    <mergeCell ref="NJJ227:NJK227"/>
    <mergeCell ref="NJO227:NJZ227"/>
    <mergeCell ref="NGP227:NGQ227"/>
    <mergeCell ref="NGU227:NHF227"/>
    <mergeCell ref="NHH227:NHI227"/>
    <mergeCell ref="NHM227:NHX227"/>
    <mergeCell ref="NHZ227:NIA227"/>
    <mergeCell ref="NES227:NFD227"/>
    <mergeCell ref="NFF227:NFG227"/>
    <mergeCell ref="NFK227:NFV227"/>
    <mergeCell ref="NFX227:NFY227"/>
    <mergeCell ref="NGC227:NGN227"/>
    <mergeCell ref="NDD227:NDE227"/>
    <mergeCell ref="NDI227:NDT227"/>
    <mergeCell ref="NDV227:NDW227"/>
    <mergeCell ref="NEA227:NEL227"/>
    <mergeCell ref="NEN227:NEO227"/>
    <mergeCell ref="NBG227:NBR227"/>
    <mergeCell ref="NBT227:NBU227"/>
    <mergeCell ref="NBY227:NCJ227"/>
    <mergeCell ref="NCL227:NCM227"/>
    <mergeCell ref="NCQ227:NDB227"/>
    <mergeCell ref="MZR227:MZS227"/>
    <mergeCell ref="MZW227:NAH227"/>
    <mergeCell ref="NAJ227:NAK227"/>
    <mergeCell ref="NAO227:NAZ227"/>
    <mergeCell ref="NBB227:NBC227"/>
    <mergeCell ref="MXU227:MYF227"/>
    <mergeCell ref="MYH227:MYI227"/>
    <mergeCell ref="MYM227:MYX227"/>
    <mergeCell ref="MYZ227:MZA227"/>
    <mergeCell ref="MZE227:MZP227"/>
    <mergeCell ref="MWF227:MWG227"/>
    <mergeCell ref="MWK227:MWV227"/>
    <mergeCell ref="MWX227:MWY227"/>
    <mergeCell ref="MXC227:MXN227"/>
    <mergeCell ref="MXP227:MXQ227"/>
    <mergeCell ref="MUI227:MUT227"/>
    <mergeCell ref="MUV227:MUW227"/>
    <mergeCell ref="MVA227:MVL227"/>
    <mergeCell ref="MVN227:MVO227"/>
    <mergeCell ref="MVS227:MWD227"/>
    <mergeCell ref="MST227:MSU227"/>
    <mergeCell ref="MSY227:MTJ227"/>
    <mergeCell ref="MTL227:MTM227"/>
    <mergeCell ref="MTQ227:MUB227"/>
    <mergeCell ref="MUD227:MUE227"/>
    <mergeCell ref="MQW227:MRH227"/>
    <mergeCell ref="MRJ227:MRK227"/>
    <mergeCell ref="MRO227:MRZ227"/>
    <mergeCell ref="MSB227:MSC227"/>
    <mergeCell ref="MSG227:MSR227"/>
    <mergeCell ref="MPH227:MPI227"/>
    <mergeCell ref="MPM227:MPX227"/>
    <mergeCell ref="MPZ227:MQA227"/>
    <mergeCell ref="MQE227:MQP227"/>
    <mergeCell ref="MQR227:MQS227"/>
    <mergeCell ref="MNK227:MNV227"/>
    <mergeCell ref="MNX227:MNY227"/>
    <mergeCell ref="MOC227:MON227"/>
    <mergeCell ref="MOP227:MOQ227"/>
    <mergeCell ref="MOU227:MPF227"/>
    <mergeCell ref="MLV227:MLW227"/>
    <mergeCell ref="MMA227:MML227"/>
    <mergeCell ref="MMN227:MMO227"/>
    <mergeCell ref="MMS227:MND227"/>
    <mergeCell ref="MNF227:MNG227"/>
    <mergeCell ref="MJY227:MKJ227"/>
    <mergeCell ref="MKL227:MKM227"/>
    <mergeCell ref="MKQ227:MLB227"/>
    <mergeCell ref="MLD227:MLE227"/>
    <mergeCell ref="MLI227:MLT227"/>
    <mergeCell ref="MIJ227:MIK227"/>
    <mergeCell ref="MIO227:MIZ227"/>
    <mergeCell ref="MJB227:MJC227"/>
    <mergeCell ref="MJG227:MJR227"/>
    <mergeCell ref="MJT227:MJU227"/>
    <mergeCell ref="MGM227:MGX227"/>
    <mergeCell ref="MGZ227:MHA227"/>
    <mergeCell ref="MHE227:MHP227"/>
    <mergeCell ref="MHR227:MHS227"/>
    <mergeCell ref="MHW227:MIH227"/>
    <mergeCell ref="MEX227:MEY227"/>
    <mergeCell ref="MFC227:MFN227"/>
    <mergeCell ref="MFP227:MFQ227"/>
    <mergeCell ref="MFU227:MGF227"/>
    <mergeCell ref="MGH227:MGI227"/>
    <mergeCell ref="MDA227:MDL227"/>
    <mergeCell ref="MDN227:MDO227"/>
    <mergeCell ref="MDS227:MED227"/>
    <mergeCell ref="MEF227:MEG227"/>
    <mergeCell ref="MEK227:MEV227"/>
    <mergeCell ref="MBL227:MBM227"/>
    <mergeCell ref="MBQ227:MCB227"/>
    <mergeCell ref="MCD227:MCE227"/>
    <mergeCell ref="MCI227:MCT227"/>
    <mergeCell ref="MCV227:MCW227"/>
    <mergeCell ref="LZO227:LZZ227"/>
    <mergeCell ref="MAB227:MAC227"/>
    <mergeCell ref="MAG227:MAR227"/>
    <mergeCell ref="MAT227:MAU227"/>
    <mergeCell ref="MAY227:MBJ227"/>
    <mergeCell ref="LXZ227:LYA227"/>
    <mergeCell ref="LYE227:LYP227"/>
    <mergeCell ref="LYR227:LYS227"/>
    <mergeCell ref="LYW227:LZH227"/>
    <mergeCell ref="LZJ227:LZK227"/>
    <mergeCell ref="LWC227:LWN227"/>
    <mergeCell ref="LWP227:LWQ227"/>
    <mergeCell ref="LWU227:LXF227"/>
    <mergeCell ref="LXH227:LXI227"/>
    <mergeCell ref="LXM227:LXX227"/>
    <mergeCell ref="LUN227:LUO227"/>
    <mergeCell ref="LUS227:LVD227"/>
    <mergeCell ref="LVF227:LVG227"/>
    <mergeCell ref="LVK227:LVV227"/>
    <mergeCell ref="LVX227:LVY227"/>
    <mergeCell ref="LSQ227:LTB227"/>
    <mergeCell ref="LTD227:LTE227"/>
    <mergeCell ref="LTI227:LTT227"/>
    <mergeCell ref="LTV227:LTW227"/>
    <mergeCell ref="LUA227:LUL227"/>
    <mergeCell ref="LRB227:LRC227"/>
    <mergeCell ref="LRG227:LRR227"/>
    <mergeCell ref="LRT227:LRU227"/>
    <mergeCell ref="LRY227:LSJ227"/>
    <mergeCell ref="LSL227:LSM227"/>
    <mergeCell ref="LPE227:LPP227"/>
    <mergeCell ref="LPR227:LPS227"/>
    <mergeCell ref="LPW227:LQH227"/>
    <mergeCell ref="LQJ227:LQK227"/>
    <mergeCell ref="LQO227:LQZ227"/>
    <mergeCell ref="LNP227:LNQ227"/>
    <mergeCell ref="LNU227:LOF227"/>
    <mergeCell ref="LOH227:LOI227"/>
    <mergeCell ref="LOM227:LOX227"/>
    <mergeCell ref="LOZ227:LPA227"/>
    <mergeCell ref="LLS227:LMD227"/>
    <mergeCell ref="LMF227:LMG227"/>
    <mergeCell ref="LMK227:LMV227"/>
    <mergeCell ref="LMX227:LMY227"/>
    <mergeCell ref="LNC227:LNN227"/>
    <mergeCell ref="LKD227:LKE227"/>
    <mergeCell ref="LKI227:LKT227"/>
    <mergeCell ref="LKV227:LKW227"/>
    <mergeCell ref="LLA227:LLL227"/>
    <mergeCell ref="LLN227:LLO227"/>
    <mergeCell ref="LIG227:LIR227"/>
    <mergeCell ref="LIT227:LIU227"/>
    <mergeCell ref="LIY227:LJJ227"/>
    <mergeCell ref="LJL227:LJM227"/>
    <mergeCell ref="LJQ227:LKB227"/>
    <mergeCell ref="LGR227:LGS227"/>
    <mergeCell ref="LGW227:LHH227"/>
    <mergeCell ref="LHJ227:LHK227"/>
    <mergeCell ref="LHO227:LHZ227"/>
    <mergeCell ref="LIB227:LIC227"/>
    <mergeCell ref="LEU227:LFF227"/>
    <mergeCell ref="LFH227:LFI227"/>
    <mergeCell ref="LFM227:LFX227"/>
    <mergeCell ref="LFZ227:LGA227"/>
    <mergeCell ref="LGE227:LGP227"/>
    <mergeCell ref="LDF227:LDG227"/>
    <mergeCell ref="LDK227:LDV227"/>
    <mergeCell ref="LDX227:LDY227"/>
    <mergeCell ref="LEC227:LEN227"/>
    <mergeCell ref="LEP227:LEQ227"/>
    <mergeCell ref="LBI227:LBT227"/>
    <mergeCell ref="LBV227:LBW227"/>
    <mergeCell ref="LCA227:LCL227"/>
    <mergeCell ref="LCN227:LCO227"/>
    <mergeCell ref="LCS227:LDD227"/>
    <mergeCell ref="KZT227:KZU227"/>
    <mergeCell ref="KZY227:LAJ227"/>
    <mergeCell ref="LAL227:LAM227"/>
    <mergeCell ref="LAQ227:LBB227"/>
    <mergeCell ref="LBD227:LBE227"/>
    <mergeCell ref="KXW227:KYH227"/>
    <mergeCell ref="KYJ227:KYK227"/>
    <mergeCell ref="KYO227:KYZ227"/>
    <mergeCell ref="KZB227:KZC227"/>
    <mergeCell ref="KZG227:KZR227"/>
    <mergeCell ref="KWH227:KWI227"/>
    <mergeCell ref="KWM227:KWX227"/>
    <mergeCell ref="KWZ227:KXA227"/>
    <mergeCell ref="KXE227:KXP227"/>
    <mergeCell ref="KXR227:KXS227"/>
    <mergeCell ref="KUK227:KUV227"/>
    <mergeCell ref="KUX227:KUY227"/>
    <mergeCell ref="KVC227:KVN227"/>
    <mergeCell ref="KVP227:KVQ227"/>
    <mergeCell ref="KVU227:KWF227"/>
    <mergeCell ref="KSV227:KSW227"/>
    <mergeCell ref="KTA227:KTL227"/>
    <mergeCell ref="KTN227:KTO227"/>
    <mergeCell ref="KTS227:KUD227"/>
    <mergeCell ref="KUF227:KUG227"/>
    <mergeCell ref="KQY227:KRJ227"/>
    <mergeCell ref="KRL227:KRM227"/>
    <mergeCell ref="KRQ227:KSB227"/>
    <mergeCell ref="KSD227:KSE227"/>
    <mergeCell ref="KSI227:KST227"/>
    <mergeCell ref="KPJ227:KPK227"/>
    <mergeCell ref="KPO227:KPZ227"/>
    <mergeCell ref="KQB227:KQC227"/>
    <mergeCell ref="KQG227:KQR227"/>
    <mergeCell ref="KQT227:KQU227"/>
    <mergeCell ref="KNM227:KNX227"/>
    <mergeCell ref="KNZ227:KOA227"/>
    <mergeCell ref="KOE227:KOP227"/>
    <mergeCell ref="KOR227:KOS227"/>
    <mergeCell ref="KOW227:KPH227"/>
    <mergeCell ref="KLX227:KLY227"/>
    <mergeCell ref="KMC227:KMN227"/>
    <mergeCell ref="KMP227:KMQ227"/>
    <mergeCell ref="KMU227:KNF227"/>
    <mergeCell ref="KNH227:KNI227"/>
    <mergeCell ref="KKA227:KKL227"/>
    <mergeCell ref="KKN227:KKO227"/>
    <mergeCell ref="KKS227:KLD227"/>
    <mergeCell ref="KLF227:KLG227"/>
    <mergeCell ref="KLK227:KLV227"/>
    <mergeCell ref="KIL227:KIM227"/>
    <mergeCell ref="KIQ227:KJB227"/>
    <mergeCell ref="KJD227:KJE227"/>
    <mergeCell ref="KJI227:KJT227"/>
    <mergeCell ref="KJV227:KJW227"/>
    <mergeCell ref="KGO227:KGZ227"/>
    <mergeCell ref="KHB227:KHC227"/>
    <mergeCell ref="KHG227:KHR227"/>
    <mergeCell ref="KHT227:KHU227"/>
    <mergeCell ref="KHY227:KIJ227"/>
    <mergeCell ref="KEZ227:KFA227"/>
    <mergeCell ref="KFE227:KFP227"/>
    <mergeCell ref="KFR227:KFS227"/>
    <mergeCell ref="KFW227:KGH227"/>
    <mergeCell ref="KGJ227:KGK227"/>
    <mergeCell ref="KDC227:KDN227"/>
    <mergeCell ref="KDP227:KDQ227"/>
    <mergeCell ref="KDU227:KEF227"/>
    <mergeCell ref="KEH227:KEI227"/>
    <mergeCell ref="KEM227:KEX227"/>
    <mergeCell ref="KBN227:KBO227"/>
    <mergeCell ref="KBS227:KCD227"/>
    <mergeCell ref="KCF227:KCG227"/>
    <mergeCell ref="KCK227:KCV227"/>
    <mergeCell ref="KCX227:KCY227"/>
    <mergeCell ref="JZQ227:KAB227"/>
    <mergeCell ref="KAD227:KAE227"/>
    <mergeCell ref="KAI227:KAT227"/>
    <mergeCell ref="KAV227:KAW227"/>
    <mergeCell ref="KBA227:KBL227"/>
    <mergeCell ref="JYB227:JYC227"/>
    <mergeCell ref="JYG227:JYR227"/>
    <mergeCell ref="JYT227:JYU227"/>
    <mergeCell ref="JYY227:JZJ227"/>
    <mergeCell ref="JZL227:JZM227"/>
    <mergeCell ref="JWE227:JWP227"/>
    <mergeCell ref="JWR227:JWS227"/>
    <mergeCell ref="JWW227:JXH227"/>
    <mergeCell ref="JXJ227:JXK227"/>
    <mergeCell ref="JXO227:JXZ227"/>
    <mergeCell ref="JUP227:JUQ227"/>
    <mergeCell ref="JUU227:JVF227"/>
    <mergeCell ref="JVH227:JVI227"/>
    <mergeCell ref="JVM227:JVX227"/>
    <mergeCell ref="JVZ227:JWA227"/>
    <mergeCell ref="JSS227:JTD227"/>
    <mergeCell ref="JTF227:JTG227"/>
    <mergeCell ref="JTK227:JTV227"/>
    <mergeCell ref="JTX227:JTY227"/>
    <mergeCell ref="JUC227:JUN227"/>
    <mergeCell ref="JRD227:JRE227"/>
    <mergeCell ref="JRI227:JRT227"/>
    <mergeCell ref="JRV227:JRW227"/>
    <mergeCell ref="JSA227:JSL227"/>
    <mergeCell ref="JSN227:JSO227"/>
    <mergeCell ref="JPG227:JPR227"/>
    <mergeCell ref="JPT227:JPU227"/>
    <mergeCell ref="JPY227:JQJ227"/>
    <mergeCell ref="JQL227:JQM227"/>
    <mergeCell ref="JQQ227:JRB227"/>
    <mergeCell ref="JNR227:JNS227"/>
    <mergeCell ref="JNW227:JOH227"/>
    <mergeCell ref="JOJ227:JOK227"/>
    <mergeCell ref="JOO227:JOZ227"/>
    <mergeCell ref="JPB227:JPC227"/>
    <mergeCell ref="JLU227:JMF227"/>
    <mergeCell ref="JMH227:JMI227"/>
    <mergeCell ref="JMM227:JMX227"/>
    <mergeCell ref="JMZ227:JNA227"/>
    <mergeCell ref="JNE227:JNP227"/>
    <mergeCell ref="JKF227:JKG227"/>
    <mergeCell ref="JKK227:JKV227"/>
    <mergeCell ref="JKX227:JKY227"/>
    <mergeCell ref="JLC227:JLN227"/>
    <mergeCell ref="JLP227:JLQ227"/>
    <mergeCell ref="JII227:JIT227"/>
    <mergeCell ref="JIV227:JIW227"/>
    <mergeCell ref="JJA227:JJL227"/>
    <mergeCell ref="JJN227:JJO227"/>
    <mergeCell ref="JJS227:JKD227"/>
    <mergeCell ref="JGT227:JGU227"/>
    <mergeCell ref="JGY227:JHJ227"/>
    <mergeCell ref="JHL227:JHM227"/>
    <mergeCell ref="JHQ227:JIB227"/>
    <mergeCell ref="JID227:JIE227"/>
    <mergeCell ref="JEW227:JFH227"/>
    <mergeCell ref="JFJ227:JFK227"/>
    <mergeCell ref="JFO227:JFZ227"/>
    <mergeCell ref="JGB227:JGC227"/>
    <mergeCell ref="JGG227:JGR227"/>
    <mergeCell ref="JDH227:JDI227"/>
    <mergeCell ref="JDM227:JDX227"/>
    <mergeCell ref="JDZ227:JEA227"/>
    <mergeCell ref="JEE227:JEP227"/>
    <mergeCell ref="JER227:JES227"/>
    <mergeCell ref="JBK227:JBV227"/>
    <mergeCell ref="JBX227:JBY227"/>
    <mergeCell ref="JCC227:JCN227"/>
    <mergeCell ref="JCP227:JCQ227"/>
    <mergeCell ref="JCU227:JDF227"/>
    <mergeCell ref="IZV227:IZW227"/>
    <mergeCell ref="JAA227:JAL227"/>
    <mergeCell ref="JAN227:JAO227"/>
    <mergeCell ref="JAS227:JBD227"/>
    <mergeCell ref="JBF227:JBG227"/>
    <mergeCell ref="IXY227:IYJ227"/>
    <mergeCell ref="IYL227:IYM227"/>
    <mergeCell ref="IYQ227:IZB227"/>
    <mergeCell ref="IZD227:IZE227"/>
    <mergeCell ref="IZI227:IZT227"/>
    <mergeCell ref="IWJ227:IWK227"/>
    <mergeCell ref="IWO227:IWZ227"/>
    <mergeCell ref="IXB227:IXC227"/>
    <mergeCell ref="IXG227:IXR227"/>
    <mergeCell ref="IXT227:IXU227"/>
    <mergeCell ref="IUM227:IUX227"/>
    <mergeCell ref="IUZ227:IVA227"/>
    <mergeCell ref="IVE227:IVP227"/>
    <mergeCell ref="IVR227:IVS227"/>
    <mergeCell ref="IVW227:IWH227"/>
    <mergeCell ref="ISX227:ISY227"/>
    <mergeCell ref="ITC227:ITN227"/>
    <mergeCell ref="ITP227:ITQ227"/>
    <mergeCell ref="ITU227:IUF227"/>
    <mergeCell ref="IUH227:IUI227"/>
    <mergeCell ref="IRA227:IRL227"/>
    <mergeCell ref="IRN227:IRO227"/>
    <mergeCell ref="IRS227:ISD227"/>
    <mergeCell ref="ISF227:ISG227"/>
    <mergeCell ref="ISK227:ISV227"/>
    <mergeCell ref="IPL227:IPM227"/>
    <mergeCell ref="IPQ227:IQB227"/>
    <mergeCell ref="IQD227:IQE227"/>
    <mergeCell ref="IQI227:IQT227"/>
    <mergeCell ref="IQV227:IQW227"/>
    <mergeCell ref="INO227:INZ227"/>
    <mergeCell ref="IOB227:IOC227"/>
    <mergeCell ref="IOG227:IOR227"/>
    <mergeCell ref="IOT227:IOU227"/>
    <mergeCell ref="IOY227:IPJ227"/>
    <mergeCell ref="ILZ227:IMA227"/>
    <mergeCell ref="IME227:IMP227"/>
    <mergeCell ref="IMR227:IMS227"/>
    <mergeCell ref="IMW227:INH227"/>
    <mergeCell ref="INJ227:INK227"/>
    <mergeCell ref="IKC227:IKN227"/>
    <mergeCell ref="IKP227:IKQ227"/>
    <mergeCell ref="IKU227:ILF227"/>
    <mergeCell ref="ILH227:ILI227"/>
    <mergeCell ref="ILM227:ILX227"/>
    <mergeCell ref="IIN227:IIO227"/>
    <mergeCell ref="IIS227:IJD227"/>
    <mergeCell ref="IJF227:IJG227"/>
    <mergeCell ref="IJK227:IJV227"/>
    <mergeCell ref="IJX227:IJY227"/>
    <mergeCell ref="IGQ227:IHB227"/>
    <mergeCell ref="IHD227:IHE227"/>
    <mergeCell ref="IHI227:IHT227"/>
    <mergeCell ref="IHV227:IHW227"/>
    <mergeCell ref="IIA227:IIL227"/>
    <mergeCell ref="IFB227:IFC227"/>
    <mergeCell ref="IFG227:IFR227"/>
    <mergeCell ref="IFT227:IFU227"/>
    <mergeCell ref="IFY227:IGJ227"/>
    <mergeCell ref="IGL227:IGM227"/>
    <mergeCell ref="IDE227:IDP227"/>
    <mergeCell ref="IDR227:IDS227"/>
    <mergeCell ref="IDW227:IEH227"/>
    <mergeCell ref="IEJ227:IEK227"/>
    <mergeCell ref="IEO227:IEZ227"/>
    <mergeCell ref="IBP227:IBQ227"/>
    <mergeCell ref="IBU227:ICF227"/>
    <mergeCell ref="ICH227:ICI227"/>
    <mergeCell ref="ICM227:ICX227"/>
    <mergeCell ref="ICZ227:IDA227"/>
    <mergeCell ref="HZS227:IAD227"/>
    <mergeCell ref="IAF227:IAG227"/>
    <mergeCell ref="IAK227:IAV227"/>
    <mergeCell ref="IAX227:IAY227"/>
    <mergeCell ref="IBC227:IBN227"/>
    <mergeCell ref="HYD227:HYE227"/>
    <mergeCell ref="HYI227:HYT227"/>
    <mergeCell ref="HYV227:HYW227"/>
    <mergeCell ref="HZA227:HZL227"/>
    <mergeCell ref="HZN227:HZO227"/>
    <mergeCell ref="HWG227:HWR227"/>
    <mergeCell ref="HWT227:HWU227"/>
    <mergeCell ref="HWY227:HXJ227"/>
    <mergeCell ref="HXL227:HXM227"/>
    <mergeCell ref="HXQ227:HYB227"/>
    <mergeCell ref="HUR227:HUS227"/>
    <mergeCell ref="HUW227:HVH227"/>
    <mergeCell ref="HVJ227:HVK227"/>
    <mergeCell ref="HVO227:HVZ227"/>
    <mergeCell ref="HWB227:HWC227"/>
    <mergeCell ref="HSU227:HTF227"/>
    <mergeCell ref="HTH227:HTI227"/>
    <mergeCell ref="HTM227:HTX227"/>
    <mergeCell ref="HTZ227:HUA227"/>
    <mergeCell ref="HUE227:HUP227"/>
    <mergeCell ref="HRF227:HRG227"/>
    <mergeCell ref="HRK227:HRV227"/>
    <mergeCell ref="HRX227:HRY227"/>
    <mergeCell ref="HSC227:HSN227"/>
    <mergeCell ref="HSP227:HSQ227"/>
    <mergeCell ref="HPI227:HPT227"/>
    <mergeCell ref="HPV227:HPW227"/>
    <mergeCell ref="HQA227:HQL227"/>
    <mergeCell ref="HQN227:HQO227"/>
    <mergeCell ref="HQS227:HRD227"/>
    <mergeCell ref="HNT227:HNU227"/>
    <mergeCell ref="HNY227:HOJ227"/>
    <mergeCell ref="HOL227:HOM227"/>
    <mergeCell ref="HOQ227:HPB227"/>
    <mergeCell ref="HPD227:HPE227"/>
    <mergeCell ref="HLW227:HMH227"/>
    <mergeCell ref="HMJ227:HMK227"/>
    <mergeCell ref="HMO227:HMZ227"/>
    <mergeCell ref="HNB227:HNC227"/>
    <mergeCell ref="HNG227:HNR227"/>
    <mergeCell ref="HKH227:HKI227"/>
    <mergeCell ref="HKM227:HKX227"/>
    <mergeCell ref="HKZ227:HLA227"/>
    <mergeCell ref="HLE227:HLP227"/>
    <mergeCell ref="HLR227:HLS227"/>
    <mergeCell ref="HIK227:HIV227"/>
    <mergeCell ref="HIX227:HIY227"/>
    <mergeCell ref="HJC227:HJN227"/>
    <mergeCell ref="HJP227:HJQ227"/>
    <mergeCell ref="HJU227:HKF227"/>
    <mergeCell ref="HGV227:HGW227"/>
    <mergeCell ref="HHA227:HHL227"/>
    <mergeCell ref="HHN227:HHO227"/>
    <mergeCell ref="HHS227:HID227"/>
    <mergeCell ref="HIF227:HIG227"/>
    <mergeCell ref="HEY227:HFJ227"/>
    <mergeCell ref="HFL227:HFM227"/>
    <mergeCell ref="HFQ227:HGB227"/>
    <mergeCell ref="HGD227:HGE227"/>
    <mergeCell ref="HGI227:HGT227"/>
    <mergeCell ref="HDJ227:HDK227"/>
    <mergeCell ref="HDO227:HDZ227"/>
    <mergeCell ref="HEB227:HEC227"/>
    <mergeCell ref="HEG227:HER227"/>
    <mergeCell ref="HET227:HEU227"/>
    <mergeCell ref="HBM227:HBX227"/>
    <mergeCell ref="HBZ227:HCA227"/>
    <mergeCell ref="HCE227:HCP227"/>
    <mergeCell ref="HCR227:HCS227"/>
    <mergeCell ref="HCW227:HDH227"/>
    <mergeCell ref="GZX227:GZY227"/>
    <mergeCell ref="HAC227:HAN227"/>
    <mergeCell ref="HAP227:HAQ227"/>
    <mergeCell ref="HAU227:HBF227"/>
    <mergeCell ref="HBH227:HBI227"/>
    <mergeCell ref="GYA227:GYL227"/>
    <mergeCell ref="GYN227:GYO227"/>
    <mergeCell ref="GYS227:GZD227"/>
    <mergeCell ref="GZF227:GZG227"/>
    <mergeCell ref="GZK227:GZV227"/>
    <mergeCell ref="GWL227:GWM227"/>
    <mergeCell ref="GWQ227:GXB227"/>
    <mergeCell ref="GXD227:GXE227"/>
    <mergeCell ref="GXI227:GXT227"/>
    <mergeCell ref="GXV227:GXW227"/>
    <mergeCell ref="GUO227:GUZ227"/>
    <mergeCell ref="GVB227:GVC227"/>
    <mergeCell ref="GVG227:GVR227"/>
    <mergeCell ref="GVT227:GVU227"/>
    <mergeCell ref="GVY227:GWJ227"/>
    <mergeCell ref="GSZ227:GTA227"/>
    <mergeCell ref="GTE227:GTP227"/>
    <mergeCell ref="GTR227:GTS227"/>
    <mergeCell ref="GTW227:GUH227"/>
    <mergeCell ref="GUJ227:GUK227"/>
    <mergeCell ref="GRC227:GRN227"/>
    <mergeCell ref="GRP227:GRQ227"/>
    <mergeCell ref="GRU227:GSF227"/>
    <mergeCell ref="GSH227:GSI227"/>
    <mergeCell ref="GSM227:GSX227"/>
    <mergeCell ref="GPN227:GPO227"/>
    <mergeCell ref="GPS227:GQD227"/>
    <mergeCell ref="GQF227:GQG227"/>
    <mergeCell ref="GQK227:GQV227"/>
    <mergeCell ref="GQX227:GQY227"/>
    <mergeCell ref="GNQ227:GOB227"/>
    <mergeCell ref="GOD227:GOE227"/>
    <mergeCell ref="GOI227:GOT227"/>
    <mergeCell ref="GOV227:GOW227"/>
    <mergeCell ref="GPA227:GPL227"/>
    <mergeCell ref="GMB227:GMC227"/>
    <mergeCell ref="GMG227:GMR227"/>
    <mergeCell ref="GMT227:GMU227"/>
    <mergeCell ref="GMY227:GNJ227"/>
    <mergeCell ref="GNL227:GNM227"/>
    <mergeCell ref="GKE227:GKP227"/>
    <mergeCell ref="GKR227:GKS227"/>
    <mergeCell ref="GKW227:GLH227"/>
    <mergeCell ref="GLJ227:GLK227"/>
    <mergeCell ref="GLO227:GLZ227"/>
    <mergeCell ref="GIP227:GIQ227"/>
    <mergeCell ref="GIU227:GJF227"/>
    <mergeCell ref="GJH227:GJI227"/>
    <mergeCell ref="GJM227:GJX227"/>
    <mergeCell ref="GJZ227:GKA227"/>
    <mergeCell ref="GGS227:GHD227"/>
    <mergeCell ref="GHF227:GHG227"/>
    <mergeCell ref="GHK227:GHV227"/>
    <mergeCell ref="GHX227:GHY227"/>
    <mergeCell ref="GIC227:GIN227"/>
    <mergeCell ref="GFD227:GFE227"/>
    <mergeCell ref="GFI227:GFT227"/>
    <mergeCell ref="GFV227:GFW227"/>
    <mergeCell ref="GGA227:GGL227"/>
    <mergeCell ref="GGN227:GGO227"/>
    <mergeCell ref="GDG227:GDR227"/>
    <mergeCell ref="GDT227:GDU227"/>
    <mergeCell ref="GDY227:GEJ227"/>
    <mergeCell ref="GEL227:GEM227"/>
    <mergeCell ref="GEQ227:GFB227"/>
    <mergeCell ref="GBR227:GBS227"/>
    <mergeCell ref="GBW227:GCH227"/>
    <mergeCell ref="GCJ227:GCK227"/>
    <mergeCell ref="GCO227:GCZ227"/>
    <mergeCell ref="GDB227:GDC227"/>
    <mergeCell ref="FZU227:GAF227"/>
    <mergeCell ref="GAH227:GAI227"/>
    <mergeCell ref="GAM227:GAX227"/>
    <mergeCell ref="GAZ227:GBA227"/>
    <mergeCell ref="GBE227:GBP227"/>
    <mergeCell ref="FYF227:FYG227"/>
    <mergeCell ref="FYK227:FYV227"/>
    <mergeCell ref="FYX227:FYY227"/>
    <mergeCell ref="FZC227:FZN227"/>
    <mergeCell ref="FZP227:FZQ227"/>
    <mergeCell ref="FWI227:FWT227"/>
    <mergeCell ref="FWV227:FWW227"/>
    <mergeCell ref="FXA227:FXL227"/>
    <mergeCell ref="FXN227:FXO227"/>
    <mergeCell ref="FXS227:FYD227"/>
    <mergeCell ref="FUT227:FUU227"/>
    <mergeCell ref="FUY227:FVJ227"/>
    <mergeCell ref="FVL227:FVM227"/>
    <mergeCell ref="FVQ227:FWB227"/>
    <mergeCell ref="FWD227:FWE227"/>
    <mergeCell ref="FSW227:FTH227"/>
    <mergeCell ref="FTJ227:FTK227"/>
    <mergeCell ref="FTO227:FTZ227"/>
    <mergeCell ref="FUB227:FUC227"/>
    <mergeCell ref="FUG227:FUR227"/>
    <mergeCell ref="FRH227:FRI227"/>
    <mergeCell ref="FRM227:FRX227"/>
    <mergeCell ref="FRZ227:FSA227"/>
    <mergeCell ref="FSE227:FSP227"/>
    <mergeCell ref="FSR227:FSS227"/>
    <mergeCell ref="FPK227:FPV227"/>
    <mergeCell ref="FPX227:FPY227"/>
    <mergeCell ref="FQC227:FQN227"/>
    <mergeCell ref="FQP227:FQQ227"/>
    <mergeCell ref="FQU227:FRF227"/>
    <mergeCell ref="FNV227:FNW227"/>
    <mergeCell ref="FOA227:FOL227"/>
    <mergeCell ref="FON227:FOO227"/>
    <mergeCell ref="FOS227:FPD227"/>
    <mergeCell ref="FPF227:FPG227"/>
    <mergeCell ref="FLY227:FMJ227"/>
    <mergeCell ref="FML227:FMM227"/>
    <mergeCell ref="FMQ227:FNB227"/>
    <mergeCell ref="FND227:FNE227"/>
    <mergeCell ref="FNI227:FNT227"/>
    <mergeCell ref="FKJ227:FKK227"/>
    <mergeCell ref="FKO227:FKZ227"/>
    <mergeCell ref="FLB227:FLC227"/>
    <mergeCell ref="FLG227:FLR227"/>
    <mergeCell ref="FLT227:FLU227"/>
    <mergeCell ref="FIM227:FIX227"/>
    <mergeCell ref="FIZ227:FJA227"/>
    <mergeCell ref="FJE227:FJP227"/>
    <mergeCell ref="FJR227:FJS227"/>
    <mergeCell ref="FJW227:FKH227"/>
    <mergeCell ref="FGX227:FGY227"/>
    <mergeCell ref="FHC227:FHN227"/>
    <mergeCell ref="FHP227:FHQ227"/>
    <mergeCell ref="FHU227:FIF227"/>
    <mergeCell ref="FIH227:FII227"/>
    <mergeCell ref="FFA227:FFL227"/>
    <mergeCell ref="FFN227:FFO227"/>
    <mergeCell ref="FFS227:FGD227"/>
    <mergeCell ref="FGF227:FGG227"/>
    <mergeCell ref="FGK227:FGV227"/>
    <mergeCell ref="FDL227:FDM227"/>
    <mergeCell ref="FDQ227:FEB227"/>
    <mergeCell ref="FED227:FEE227"/>
    <mergeCell ref="FEI227:FET227"/>
    <mergeCell ref="FEV227:FEW227"/>
    <mergeCell ref="FBO227:FBZ227"/>
    <mergeCell ref="FCB227:FCC227"/>
    <mergeCell ref="FCG227:FCR227"/>
    <mergeCell ref="FCT227:FCU227"/>
    <mergeCell ref="FCY227:FDJ227"/>
    <mergeCell ref="EZZ227:FAA227"/>
    <mergeCell ref="FAE227:FAP227"/>
    <mergeCell ref="FAR227:FAS227"/>
    <mergeCell ref="FAW227:FBH227"/>
    <mergeCell ref="FBJ227:FBK227"/>
    <mergeCell ref="EYC227:EYN227"/>
    <mergeCell ref="EYP227:EYQ227"/>
    <mergeCell ref="EYU227:EZF227"/>
    <mergeCell ref="EZH227:EZI227"/>
    <mergeCell ref="EZM227:EZX227"/>
    <mergeCell ref="EWN227:EWO227"/>
    <mergeCell ref="EWS227:EXD227"/>
    <mergeCell ref="EXF227:EXG227"/>
    <mergeCell ref="EXK227:EXV227"/>
    <mergeCell ref="EXX227:EXY227"/>
    <mergeCell ref="EUQ227:EVB227"/>
    <mergeCell ref="EVD227:EVE227"/>
    <mergeCell ref="EVI227:EVT227"/>
    <mergeCell ref="EVV227:EVW227"/>
    <mergeCell ref="EWA227:EWL227"/>
    <mergeCell ref="ETB227:ETC227"/>
    <mergeCell ref="ETG227:ETR227"/>
    <mergeCell ref="ETT227:ETU227"/>
    <mergeCell ref="ETY227:EUJ227"/>
    <mergeCell ref="EUL227:EUM227"/>
    <mergeCell ref="ERE227:ERP227"/>
    <mergeCell ref="ERR227:ERS227"/>
    <mergeCell ref="ERW227:ESH227"/>
    <mergeCell ref="ESJ227:ESK227"/>
    <mergeCell ref="ESO227:ESZ227"/>
    <mergeCell ref="EPP227:EPQ227"/>
    <mergeCell ref="EPU227:EQF227"/>
    <mergeCell ref="EQH227:EQI227"/>
    <mergeCell ref="EQM227:EQX227"/>
    <mergeCell ref="EQZ227:ERA227"/>
    <mergeCell ref="ENS227:EOD227"/>
    <mergeCell ref="EOF227:EOG227"/>
    <mergeCell ref="EOK227:EOV227"/>
    <mergeCell ref="EOX227:EOY227"/>
    <mergeCell ref="EPC227:EPN227"/>
    <mergeCell ref="EMD227:EME227"/>
    <mergeCell ref="EMI227:EMT227"/>
    <mergeCell ref="EMV227:EMW227"/>
    <mergeCell ref="ENA227:ENL227"/>
    <mergeCell ref="ENN227:ENO227"/>
    <mergeCell ref="EKG227:EKR227"/>
    <mergeCell ref="EKT227:EKU227"/>
    <mergeCell ref="EKY227:ELJ227"/>
    <mergeCell ref="ELL227:ELM227"/>
    <mergeCell ref="ELQ227:EMB227"/>
    <mergeCell ref="EIR227:EIS227"/>
    <mergeCell ref="EIW227:EJH227"/>
    <mergeCell ref="EJJ227:EJK227"/>
    <mergeCell ref="EJO227:EJZ227"/>
    <mergeCell ref="EKB227:EKC227"/>
    <mergeCell ref="EGU227:EHF227"/>
    <mergeCell ref="EHH227:EHI227"/>
    <mergeCell ref="EHM227:EHX227"/>
    <mergeCell ref="EHZ227:EIA227"/>
    <mergeCell ref="EIE227:EIP227"/>
    <mergeCell ref="EFF227:EFG227"/>
    <mergeCell ref="EFK227:EFV227"/>
    <mergeCell ref="EFX227:EFY227"/>
    <mergeCell ref="EGC227:EGN227"/>
    <mergeCell ref="EGP227:EGQ227"/>
    <mergeCell ref="EDI227:EDT227"/>
    <mergeCell ref="EDV227:EDW227"/>
    <mergeCell ref="EEA227:EEL227"/>
    <mergeCell ref="EEN227:EEO227"/>
    <mergeCell ref="EES227:EFD227"/>
    <mergeCell ref="EBT227:EBU227"/>
    <mergeCell ref="EBY227:ECJ227"/>
    <mergeCell ref="ECL227:ECM227"/>
    <mergeCell ref="ECQ227:EDB227"/>
    <mergeCell ref="EDD227:EDE227"/>
    <mergeCell ref="DZW227:EAH227"/>
    <mergeCell ref="EAJ227:EAK227"/>
    <mergeCell ref="EAO227:EAZ227"/>
    <mergeCell ref="EBB227:EBC227"/>
    <mergeCell ref="EBG227:EBR227"/>
    <mergeCell ref="DYH227:DYI227"/>
    <mergeCell ref="DYM227:DYX227"/>
    <mergeCell ref="DYZ227:DZA227"/>
    <mergeCell ref="DZE227:DZP227"/>
    <mergeCell ref="DZR227:DZS227"/>
    <mergeCell ref="DWK227:DWV227"/>
    <mergeCell ref="DWX227:DWY227"/>
    <mergeCell ref="DXC227:DXN227"/>
    <mergeCell ref="DXP227:DXQ227"/>
    <mergeCell ref="DXU227:DYF227"/>
    <mergeCell ref="DUV227:DUW227"/>
    <mergeCell ref="DVA227:DVL227"/>
    <mergeCell ref="DVN227:DVO227"/>
    <mergeCell ref="DVS227:DWD227"/>
    <mergeCell ref="DWF227:DWG227"/>
    <mergeCell ref="DSY227:DTJ227"/>
    <mergeCell ref="DTL227:DTM227"/>
    <mergeCell ref="DTQ227:DUB227"/>
    <mergeCell ref="DUD227:DUE227"/>
    <mergeCell ref="DUI227:DUT227"/>
    <mergeCell ref="DRJ227:DRK227"/>
    <mergeCell ref="DRO227:DRZ227"/>
    <mergeCell ref="DSB227:DSC227"/>
    <mergeCell ref="DSG227:DSR227"/>
    <mergeCell ref="DST227:DSU227"/>
    <mergeCell ref="DPM227:DPX227"/>
    <mergeCell ref="DPZ227:DQA227"/>
    <mergeCell ref="DQE227:DQP227"/>
    <mergeCell ref="DQR227:DQS227"/>
    <mergeCell ref="DQW227:DRH227"/>
    <mergeCell ref="DNX227:DNY227"/>
    <mergeCell ref="DOC227:DON227"/>
    <mergeCell ref="DOP227:DOQ227"/>
    <mergeCell ref="DOU227:DPF227"/>
    <mergeCell ref="DPH227:DPI227"/>
    <mergeCell ref="DMA227:DML227"/>
    <mergeCell ref="DMN227:DMO227"/>
    <mergeCell ref="DMS227:DND227"/>
    <mergeCell ref="DNF227:DNG227"/>
    <mergeCell ref="DNK227:DNV227"/>
    <mergeCell ref="DKL227:DKM227"/>
    <mergeCell ref="DKQ227:DLB227"/>
    <mergeCell ref="DLD227:DLE227"/>
    <mergeCell ref="DLI227:DLT227"/>
    <mergeCell ref="DLV227:DLW227"/>
    <mergeCell ref="DIO227:DIZ227"/>
    <mergeCell ref="DJB227:DJC227"/>
    <mergeCell ref="DJG227:DJR227"/>
    <mergeCell ref="DJT227:DJU227"/>
    <mergeCell ref="DJY227:DKJ227"/>
    <mergeCell ref="DGZ227:DHA227"/>
    <mergeCell ref="DHE227:DHP227"/>
    <mergeCell ref="DHR227:DHS227"/>
    <mergeCell ref="DHW227:DIH227"/>
    <mergeCell ref="DIJ227:DIK227"/>
    <mergeCell ref="DFC227:DFN227"/>
    <mergeCell ref="DFP227:DFQ227"/>
    <mergeCell ref="DFU227:DGF227"/>
    <mergeCell ref="DGH227:DGI227"/>
    <mergeCell ref="DGM227:DGX227"/>
    <mergeCell ref="DDN227:DDO227"/>
    <mergeCell ref="DDS227:DED227"/>
    <mergeCell ref="DEF227:DEG227"/>
    <mergeCell ref="DEK227:DEV227"/>
    <mergeCell ref="DEX227:DEY227"/>
    <mergeCell ref="DBQ227:DCB227"/>
    <mergeCell ref="DCD227:DCE227"/>
    <mergeCell ref="DCI227:DCT227"/>
    <mergeCell ref="DCV227:DCW227"/>
    <mergeCell ref="DDA227:DDL227"/>
    <mergeCell ref="DAB227:DAC227"/>
    <mergeCell ref="DAG227:DAR227"/>
    <mergeCell ref="DAT227:DAU227"/>
    <mergeCell ref="DAY227:DBJ227"/>
    <mergeCell ref="DBL227:DBM227"/>
    <mergeCell ref="CYE227:CYP227"/>
    <mergeCell ref="CYR227:CYS227"/>
    <mergeCell ref="CYW227:CZH227"/>
    <mergeCell ref="CZJ227:CZK227"/>
    <mergeCell ref="CZO227:CZZ227"/>
    <mergeCell ref="CWP227:CWQ227"/>
    <mergeCell ref="CWU227:CXF227"/>
    <mergeCell ref="CXH227:CXI227"/>
    <mergeCell ref="CXM227:CXX227"/>
    <mergeCell ref="CXZ227:CYA227"/>
    <mergeCell ref="CUS227:CVD227"/>
    <mergeCell ref="CVF227:CVG227"/>
    <mergeCell ref="CVK227:CVV227"/>
    <mergeCell ref="CVX227:CVY227"/>
    <mergeCell ref="CWC227:CWN227"/>
    <mergeCell ref="CTD227:CTE227"/>
    <mergeCell ref="CTI227:CTT227"/>
    <mergeCell ref="CTV227:CTW227"/>
    <mergeCell ref="CUA227:CUL227"/>
    <mergeCell ref="CUN227:CUO227"/>
    <mergeCell ref="CRG227:CRR227"/>
    <mergeCell ref="CRT227:CRU227"/>
    <mergeCell ref="CRY227:CSJ227"/>
    <mergeCell ref="CSL227:CSM227"/>
    <mergeCell ref="CSQ227:CTB227"/>
    <mergeCell ref="CPR227:CPS227"/>
    <mergeCell ref="CPW227:CQH227"/>
    <mergeCell ref="CQJ227:CQK227"/>
    <mergeCell ref="CQO227:CQZ227"/>
    <mergeCell ref="CRB227:CRC227"/>
    <mergeCell ref="CNU227:COF227"/>
    <mergeCell ref="COH227:COI227"/>
    <mergeCell ref="COM227:COX227"/>
    <mergeCell ref="COZ227:CPA227"/>
    <mergeCell ref="CPE227:CPP227"/>
    <mergeCell ref="CMF227:CMG227"/>
    <mergeCell ref="CMK227:CMV227"/>
    <mergeCell ref="CMX227:CMY227"/>
    <mergeCell ref="CNC227:CNN227"/>
    <mergeCell ref="CNP227:CNQ227"/>
    <mergeCell ref="CKI227:CKT227"/>
    <mergeCell ref="CKV227:CKW227"/>
    <mergeCell ref="CLA227:CLL227"/>
    <mergeCell ref="CLN227:CLO227"/>
    <mergeCell ref="CLS227:CMD227"/>
    <mergeCell ref="CIT227:CIU227"/>
    <mergeCell ref="CIY227:CJJ227"/>
    <mergeCell ref="CJL227:CJM227"/>
    <mergeCell ref="CJQ227:CKB227"/>
    <mergeCell ref="CKD227:CKE227"/>
    <mergeCell ref="CGW227:CHH227"/>
    <mergeCell ref="CHJ227:CHK227"/>
    <mergeCell ref="CHO227:CHZ227"/>
    <mergeCell ref="CIB227:CIC227"/>
    <mergeCell ref="CIG227:CIR227"/>
    <mergeCell ref="CFH227:CFI227"/>
    <mergeCell ref="CFM227:CFX227"/>
    <mergeCell ref="CFZ227:CGA227"/>
    <mergeCell ref="CGE227:CGP227"/>
    <mergeCell ref="CGR227:CGS227"/>
    <mergeCell ref="CDK227:CDV227"/>
    <mergeCell ref="CDX227:CDY227"/>
    <mergeCell ref="CEC227:CEN227"/>
    <mergeCell ref="CEP227:CEQ227"/>
    <mergeCell ref="CEU227:CFF227"/>
    <mergeCell ref="CBV227:CBW227"/>
    <mergeCell ref="CCA227:CCL227"/>
    <mergeCell ref="CCN227:CCO227"/>
    <mergeCell ref="CCS227:CDD227"/>
    <mergeCell ref="CDF227:CDG227"/>
    <mergeCell ref="BZY227:CAJ227"/>
    <mergeCell ref="CAL227:CAM227"/>
    <mergeCell ref="CAQ227:CBB227"/>
    <mergeCell ref="CBD227:CBE227"/>
    <mergeCell ref="CBI227:CBT227"/>
    <mergeCell ref="BYJ227:BYK227"/>
    <mergeCell ref="BYO227:BYZ227"/>
    <mergeCell ref="BZB227:BZC227"/>
    <mergeCell ref="BZG227:BZR227"/>
    <mergeCell ref="BZT227:BZU227"/>
    <mergeCell ref="BWM227:BWX227"/>
    <mergeCell ref="BWZ227:BXA227"/>
    <mergeCell ref="BXE227:BXP227"/>
    <mergeCell ref="BXR227:BXS227"/>
    <mergeCell ref="BXW227:BYH227"/>
    <mergeCell ref="BUX227:BUY227"/>
    <mergeCell ref="BVC227:BVN227"/>
    <mergeCell ref="BVP227:BVQ227"/>
    <mergeCell ref="BVU227:BWF227"/>
    <mergeCell ref="BWH227:BWI227"/>
    <mergeCell ref="BTA227:BTL227"/>
    <mergeCell ref="BTN227:BTO227"/>
    <mergeCell ref="BTS227:BUD227"/>
    <mergeCell ref="BUF227:BUG227"/>
    <mergeCell ref="BUK227:BUV227"/>
    <mergeCell ref="BRL227:BRM227"/>
    <mergeCell ref="BRQ227:BSB227"/>
    <mergeCell ref="BSD227:BSE227"/>
    <mergeCell ref="BSI227:BST227"/>
    <mergeCell ref="BSV227:BSW227"/>
    <mergeCell ref="BPO227:BPZ227"/>
    <mergeCell ref="BQB227:BQC227"/>
    <mergeCell ref="BQG227:BQR227"/>
    <mergeCell ref="BQT227:BQU227"/>
    <mergeCell ref="BQY227:BRJ227"/>
    <mergeCell ref="BNZ227:BOA227"/>
    <mergeCell ref="BOE227:BOP227"/>
    <mergeCell ref="BOR227:BOS227"/>
    <mergeCell ref="BOW227:BPH227"/>
    <mergeCell ref="BPJ227:BPK227"/>
    <mergeCell ref="BMC227:BMN227"/>
    <mergeCell ref="BMP227:BMQ227"/>
    <mergeCell ref="BMU227:BNF227"/>
    <mergeCell ref="BNH227:BNI227"/>
    <mergeCell ref="BNM227:BNX227"/>
    <mergeCell ref="BKN227:BKO227"/>
    <mergeCell ref="BKS227:BLD227"/>
    <mergeCell ref="BLF227:BLG227"/>
    <mergeCell ref="BLK227:BLV227"/>
    <mergeCell ref="BLX227:BLY227"/>
    <mergeCell ref="BIQ227:BJB227"/>
    <mergeCell ref="BJD227:BJE227"/>
    <mergeCell ref="BJI227:BJT227"/>
    <mergeCell ref="BJV227:BJW227"/>
    <mergeCell ref="BKA227:BKL227"/>
    <mergeCell ref="BHB227:BHC227"/>
    <mergeCell ref="BHG227:BHR227"/>
    <mergeCell ref="BHT227:BHU227"/>
    <mergeCell ref="BHY227:BIJ227"/>
    <mergeCell ref="BIL227:BIM227"/>
    <mergeCell ref="BFE227:BFP227"/>
    <mergeCell ref="BFR227:BFS227"/>
    <mergeCell ref="BFW227:BGH227"/>
    <mergeCell ref="BGJ227:BGK227"/>
    <mergeCell ref="BGO227:BGZ227"/>
    <mergeCell ref="BDP227:BDQ227"/>
    <mergeCell ref="BDU227:BEF227"/>
    <mergeCell ref="BEH227:BEI227"/>
    <mergeCell ref="BEM227:BEX227"/>
    <mergeCell ref="BEZ227:BFA227"/>
    <mergeCell ref="BBS227:BCD227"/>
    <mergeCell ref="BCF227:BCG227"/>
    <mergeCell ref="BCK227:BCV227"/>
    <mergeCell ref="BCX227:BCY227"/>
    <mergeCell ref="BDC227:BDN227"/>
    <mergeCell ref="BAD227:BAE227"/>
    <mergeCell ref="BAI227:BAT227"/>
    <mergeCell ref="BAV227:BAW227"/>
    <mergeCell ref="BBA227:BBL227"/>
    <mergeCell ref="BBN227:BBO227"/>
    <mergeCell ref="AYG227:AYR227"/>
    <mergeCell ref="AYT227:AYU227"/>
    <mergeCell ref="AYY227:AZJ227"/>
    <mergeCell ref="AZL227:AZM227"/>
    <mergeCell ref="AZQ227:BAB227"/>
    <mergeCell ref="AWR227:AWS227"/>
    <mergeCell ref="AWW227:AXH227"/>
    <mergeCell ref="AXJ227:AXK227"/>
    <mergeCell ref="AXO227:AXZ227"/>
    <mergeCell ref="AYB227:AYC227"/>
    <mergeCell ref="AUU227:AVF227"/>
    <mergeCell ref="AVH227:AVI227"/>
    <mergeCell ref="AVM227:AVX227"/>
    <mergeCell ref="AVZ227:AWA227"/>
    <mergeCell ref="AWE227:AWP227"/>
    <mergeCell ref="ATF227:ATG227"/>
    <mergeCell ref="ATK227:ATV227"/>
    <mergeCell ref="ATX227:ATY227"/>
    <mergeCell ref="AUC227:AUN227"/>
    <mergeCell ref="AUP227:AUQ227"/>
    <mergeCell ref="ARI227:ART227"/>
    <mergeCell ref="ARV227:ARW227"/>
    <mergeCell ref="ASA227:ASL227"/>
    <mergeCell ref="ASN227:ASO227"/>
    <mergeCell ref="ASS227:ATD227"/>
    <mergeCell ref="APT227:APU227"/>
    <mergeCell ref="APY227:AQJ227"/>
    <mergeCell ref="AQL227:AQM227"/>
    <mergeCell ref="AQQ227:ARB227"/>
    <mergeCell ref="ARD227:ARE227"/>
    <mergeCell ref="ANW227:AOH227"/>
    <mergeCell ref="AOJ227:AOK227"/>
    <mergeCell ref="AOO227:AOZ227"/>
    <mergeCell ref="APB227:APC227"/>
    <mergeCell ref="APG227:APR227"/>
    <mergeCell ref="AMH227:AMI227"/>
    <mergeCell ref="AMM227:AMX227"/>
    <mergeCell ref="AMZ227:ANA227"/>
    <mergeCell ref="ANE227:ANP227"/>
    <mergeCell ref="ANR227:ANS227"/>
    <mergeCell ref="AKK227:AKV227"/>
    <mergeCell ref="AKX227:AKY227"/>
    <mergeCell ref="ALC227:ALN227"/>
    <mergeCell ref="ALP227:ALQ227"/>
    <mergeCell ref="ALU227:AMF227"/>
    <mergeCell ref="AIV227:AIW227"/>
    <mergeCell ref="AJA227:AJL227"/>
    <mergeCell ref="AJN227:AJO227"/>
    <mergeCell ref="AJS227:AKD227"/>
    <mergeCell ref="AKF227:AKG227"/>
    <mergeCell ref="AGY227:AHJ227"/>
    <mergeCell ref="AHL227:AHM227"/>
    <mergeCell ref="AHQ227:AIB227"/>
    <mergeCell ref="AID227:AIE227"/>
    <mergeCell ref="AII227:AIT227"/>
    <mergeCell ref="AFJ227:AFK227"/>
    <mergeCell ref="AFO227:AFZ227"/>
    <mergeCell ref="AGB227:AGC227"/>
    <mergeCell ref="AGG227:AGR227"/>
    <mergeCell ref="AGT227:AGU227"/>
    <mergeCell ref="ADM227:ADX227"/>
    <mergeCell ref="ADZ227:AEA227"/>
    <mergeCell ref="AEE227:AEP227"/>
    <mergeCell ref="AER227:AES227"/>
    <mergeCell ref="AEW227:AFH227"/>
    <mergeCell ref="ABX227:ABY227"/>
    <mergeCell ref="ACC227:ACN227"/>
    <mergeCell ref="ACP227:ACQ227"/>
    <mergeCell ref="ACU227:ADF227"/>
    <mergeCell ref="ADH227:ADI227"/>
    <mergeCell ref="AAA227:AAL227"/>
    <mergeCell ref="AAN227:AAO227"/>
    <mergeCell ref="AAS227:ABD227"/>
    <mergeCell ref="ABF227:ABG227"/>
    <mergeCell ref="ABK227:ABV227"/>
    <mergeCell ref="YL227:YM227"/>
    <mergeCell ref="YQ227:ZB227"/>
    <mergeCell ref="ZD227:ZE227"/>
    <mergeCell ref="ZI227:ZT227"/>
    <mergeCell ref="ZV227:ZW227"/>
    <mergeCell ref="WO227:WZ227"/>
    <mergeCell ref="XB227:XC227"/>
    <mergeCell ref="XG227:XR227"/>
    <mergeCell ref="XT227:XU227"/>
    <mergeCell ref="XY227:YJ227"/>
    <mergeCell ref="UZ227:VA227"/>
    <mergeCell ref="VE227:VP227"/>
    <mergeCell ref="VR227:VS227"/>
    <mergeCell ref="VW227:WH227"/>
    <mergeCell ref="WJ227:WK227"/>
    <mergeCell ref="TC227:TN227"/>
    <mergeCell ref="TP227:TQ227"/>
    <mergeCell ref="TU227:UF227"/>
    <mergeCell ref="UH227:UI227"/>
    <mergeCell ref="UM227:UX227"/>
    <mergeCell ref="RN227:RO227"/>
    <mergeCell ref="RS227:SD227"/>
    <mergeCell ref="SF227:SG227"/>
    <mergeCell ref="SK227:SV227"/>
    <mergeCell ref="SX227:SY227"/>
    <mergeCell ref="PQ227:QB227"/>
    <mergeCell ref="QD227:QE227"/>
    <mergeCell ref="QI227:QT227"/>
    <mergeCell ref="QV227:QW227"/>
    <mergeCell ref="RA227:RL227"/>
    <mergeCell ref="OB227:OC227"/>
    <mergeCell ref="OG227:OR227"/>
    <mergeCell ref="OT227:OU227"/>
    <mergeCell ref="OY227:PJ227"/>
    <mergeCell ref="PL227:PM227"/>
    <mergeCell ref="ME227:MP227"/>
    <mergeCell ref="MR227:MS227"/>
    <mergeCell ref="MW227:NH227"/>
    <mergeCell ref="NJ227:NK227"/>
    <mergeCell ref="NO227:NZ227"/>
    <mergeCell ref="KP227:KQ227"/>
    <mergeCell ref="KU227:LF227"/>
    <mergeCell ref="LH227:LI227"/>
    <mergeCell ref="LM227:LX227"/>
    <mergeCell ref="LZ227:MA227"/>
    <mergeCell ref="IS227:JD227"/>
    <mergeCell ref="JF227:JG227"/>
    <mergeCell ref="JK227:JV227"/>
    <mergeCell ref="JX227:JY227"/>
    <mergeCell ref="KC227:KN227"/>
    <mergeCell ref="HD227:HE227"/>
    <mergeCell ref="HI227:HT227"/>
    <mergeCell ref="HV227:HW227"/>
    <mergeCell ref="IA227:IL227"/>
    <mergeCell ref="IN227:IO227"/>
    <mergeCell ref="FG227:FR227"/>
    <mergeCell ref="FT227:FU227"/>
    <mergeCell ref="FY227:GJ227"/>
    <mergeCell ref="GL227:GM227"/>
    <mergeCell ref="GQ227:HB227"/>
    <mergeCell ref="DR227:DS227"/>
    <mergeCell ref="DW227:EH227"/>
    <mergeCell ref="EJ227:EK227"/>
    <mergeCell ref="EO227:EZ227"/>
    <mergeCell ref="FB227:FC227"/>
    <mergeCell ref="XED168:XEE168"/>
    <mergeCell ref="XEI168:XET168"/>
    <mergeCell ref="XEV168:XEW168"/>
    <mergeCell ref="XFA168:XFD168"/>
    <mergeCell ref="S227:AD227"/>
    <mergeCell ref="AF227:AG227"/>
    <mergeCell ref="AK227:AV227"/>
    <mergeCell ref="AX227:AY227"/>
    <mergeCell ref="BC227:BN227"/>
    <mergeCell ref="BP227:BQ227"/>
    <mergeCell ref="BU227:CF227"/>
    <mergeCell ref="CH227:CI227"/>
    <mergeCell ref="CM227:CX227"/>
    <mergeCell ref="CZ227:DA227"/>
    <mergeCell ref="DE227:DP227"/>
    <mergeCell ref="XCG168:XCR168"/>
    <mergeCell ref="XCT168:XCU168"/>
    <mergeCell ref="XCY168:XDJ168"/>
    <mergeCell ref="XDL168:XDM168"/>
    <mergeCell ref="XDQ168:XEB168"/>
    <mergeCell ref="XAR168:XAS168"/>
    <mergeCell ref="XAW168:XBH168"/>
    <mergeCell ref="XBJ168:XBK168"/>
    <mergeCell ref="XBO168:XBZ168"/>
    <mergeCell ref="XCB168:XCC168"/>
    <mergeCell ref="WYU168:WZF168"/>
    <mergeCell ref="WZH168:WZI168"/>
    <mergeCell ref="WZM168:WZX168"/>
    <mergeCell ref="WZZ168:XAA168"/>
    <mergeCell ref="XAE168:XAP168"/>
    <mergeCell ref="WXF168:WXG168"/>
    <mergeCell ref="WXK168:WXV168"/>
    <mergeCell ref="WXX168:WXY168"/>
    <mergeCell ref="WYC168:WYN168"/>
    <mergeCell ref="WYP168:WYQ168"/>
    <mergeCell ref="WVI168:WVT168"/>
    <mergeCell ref="WVV168:WVW168"/>
    <mergeCell ref="WWA168:WWL168"/>
    <mergeCell ref="WWN168:WWO168"/>
    <mergeCell ref="WWS168:WXD168"/>
    <mergeCell ref="WTT168:WTU168"/>
    <mergeCell ref="WTY168:WUJ168"/>
    <mergeCell ref="WUL168:WUM168"/>
    <mergeCell ref="WUQ168:WVB168"/>
    <mergeCell ref="WVD168:WVE168"/>
    <mergeCell ref="WRW168:WSH168"/>
    <mergeCell ref="WSJ168:WSK168"/>
    <mergeCell ref="WSO168:WSZ168"/>
    <mergeCell ref="WTB168:WTC168"/>
    <mergeCell ref="WTG168:WTR168"/>
    <mergeCell ref="WQH168:WQI168"/>
    <mergeCell ref="WQM168:WQX168"/>
    <mergeCell ref="WQZ168:WRA168"/>
    <mergeCell ref="WRE168:WRP168"/>
    <mergeCell ref="WRR168:WRS168"/>
    <mergeCell ref="WOK168:WOV168"/>
    <mergeCell ref="WOX168:WOY168"/>
    <mergeCell ref="WPC168:WPN168"/>
    <mergeCell ref="WPP168:WPQ168"/>
    <mergeCell ref="WPU168:WQF168"/>
    <mergeCell ref="WMV168:WMW168"/>
    <mergeCell ref="WNA168:WNL168"/>
    <mergeCell ref="WNN168:WNO168"/>
    <mergeCell ref="WNS168:WOD168"/>
    <mergeCell ref="WOF168:WOG168"/>
    <mergeCell ref="WKY168:WLJ168"/>
    <mergeCell ref="WLL168:WLM168"/>
    <mergeCell ref="WLQ168:WMB168"/>
    <mergeCell ref="WMD168:WME168"/>
    <mergeCell ref="WMI168:WMT168"/>
    <mergeCell ref="WJJ168:WJK168"/>
    <mergeCell ref="WJO168:WJZ168"/>
    <mergeCell ref="WKB168:WKC168"/>
    <mergeCell ref="WKG168:WKR168"/>
    <mergeCell ref="WKT168:WKU168"/>
    <mergeCell ref="WHM168:WHX168"/>
    <mergeCell ref="WHZ168:WIA168"/>
    <mergeCell ref="WIE168:WIP168"/>
    <mergeCell ref="WIR168:WIS168"/>
    <mergeCell ref="WIW168:WJH168"/>
    <mergeCell ref="WFX168:WFY168"/>
    <mergeCell ref="WGC168:WGN168"/>
    <mergeCell ref="WGP168:WGQ168"/>
    <mergeCell ref="WGU168:WHF168"/>
    <mergeCell ref="WHH168:WHI168"/>
    <mergeCell ref="WEA168:WEL168"/>
    <mergeCell ref="WEN168:WEO168"/>
    <mergeCell ref="WES168:WFD168"/>
    <mergeCell ref="WFF168:WFG168"/>
    <mergeCell ref="WFK168:WFV168"/>
    <mergeCell ref="WCL168:WCM168"/>
    <mergeCell ref="WCQ168:WDB168"/>
    <mergeCell ref="WDD168:WDE168"/>
    <mergeCell ref="WDI168:WDT168"/>
    <mergeCell ref="WDV168:WDW168"/>
    <mergeCell ref="WAO168:WAZ168"/>
    <mergeCell ref="WBB168:WBC168"/>
    <mergeCell ref="WBG168:WBR168"/>
    <mergeCell ref="WBT168:WBU168"/>
    <mergeCell ref="WBY168:WCJ168"/>
    <mergeCell ref="VYZ168:VZA168"/>
    <mergeCell ref="VZE168:VZP168"/>
    <mergeCell ref="VZR168:VZS168"/>
    <mergeCell ref="VZW168:WAH168"/>
    <mergeCell ref="WAJ168:WAK168"/>
    <mergeCell ref="VXC168:VXN168"/>
    <mergeCell ref="VXP168:VXQ168"/>
    <mergeCell ref="VXU168:VYF168"/>
    <mergeCell ref="VYH168:VYI168"/>
    <mergeCell ref="VYM168:VYX168"/>
    <mergeCell ref="VVN168:VVO168"/>
    <mergeCell ref="VVS168:VWD168"/>
    <mergeCell ref="VWF168:VWG168"/>
    <mergeCell ref="VWK168:VWV168"/>
    <mergeCell ref="VWX168:VWY168"/>
    <mergeCell ref="VTQ168:VUB168"/>
    <mergeCell ref="VUD168:VUE168"/>
    <mergeCell ref="VUI168:VUT168"/>
    <mergeCell ref="VUV168:VUW168"/>
    <mergeCell ref="VVA168:VVL168"/>
    <mergeCell ref="VSB168:VSC168"/>
    <mergeCell ref="VSG168:VSR168"/>
    <mergeCell ref="VST168:VSU168"/>
    <mergeCell ref="VSY168:VTJ168"/>
    <mergeCell ref="VTL168:VTM168"/>
    <mergeCell ref="VQE168:VQP168"/>
    <mergeCell ref="VQR168:VQS168"/>
    <mergeCell ref="VQW168:VRH168"/>
    <mergeCell ref="VRJ168:VRK168"/>
    <mergeCell ref="VRO168:VRZ168"/>
    <mergeCell ref="VOP168:VOQ168"/>
    <mergeCell ref="VOU168:VPF168"/>
    <mergeCell ref="VPH168:VPI168"/>
    <mergeCell ref="VPM168:VPX168"/>
    <mergeCell ref="VPZ168:VQA168"/>
    <mergeCell ref="VMS168:VND168"/>
    <mergeCell ref="VNF168:VNG168"/>
    <mergeCell ref="VNK168:VNV168"/>
    <mergeCell ref="VNX168:VNY168"/>
    <mergeCell ref="VOC168:VON168"/>
    <mergeCell ref="VLD168:VLE168"/>
    <mergeCell ref="VLI168:VLT168"/>
    <mergeCell ref="VLV168:VLW168"/>
    <mergeCell ref="VMA168:VML168"/>
    <mergeCell ref="VMN168:VMO168"/>
    <mergeCell ref="VJG168:VJR168"/>
    <mergeCell ref="VJT168:VJU168"/>
    <mergeCell ref="VJY168:VKJ168"/>
    <mergeCell ref="VKL168:VKM168"/>
    <mergeCell ref="VKQ168:VLB168"/>
    <mergeCell ref="VHR168:VHS168"/>
    <mergeCell ref="VHW168:VIH168"/>
    <mergeCell ref="VIJ168:VIK168"/>
    <mergeCell ref="VIO168:VIZ168"/>
    <mergeCell ref="VJB168:VJC168"/>
    <mergeCell ref="VFU168:VGF168"/>
    <mergeCell ref="VGH168:VGI168"/>
    <mergeCell ref="VGM168:VGX168"/>
    <mergeCell ref="VGZ168:VHA168"/>
    <mergeCell ref="VHE168:VHP168"/>
    <mergeCell ref="VEF168:VEG168"/>
    <mergeCell ref="VEK168:VEV168"/>
    <mergeCell ref="VEX168:VEY168"/>
    <mergeCell ref="VFC168:VFN168"/>
    <mergeCell ref="VFP168:VFQ168"/>
    <mergeCell ref="VCI168:VCT168"/>
    <mergeCell ref="VCV168:VCW168"/>
    <mergeCell ref="VDA168:VDL168"/>
    <mergeCell ref="VDN168:VDO168"/>
    <mergeCell ref="VDS168:VED168"/>
    <mergeCell ref="VAT168:VAU168"/>
    <mergeCell ref="VAY168:VBJ168"/>
    <mergeCell ref="VBL168:VBM168"/>
    <mergeCell ref="VBQ168:VCB168"/>
    <mergeCell ref="VCD168:VCE168"/>
    <mergeCell ref="UYW168:UZH168"/>
    <mergeCell ref="UZJ168:UZK168"/>
    <mergeCell ref="UZO168:UZZ168"/>
    <mergeCell ref="VAB168:VAC168"/>
    <mergeCell ref="VAG168:VAR168"/>
    <mergeCell ref="UXH168:UXI168"/>
    <mergeCell ref="UXM168:UXX168"/>
    <mergeCell ref="UXZ168:UYA168"/>
    <mergeCell ref="UYE168:UYP168"/>
    <mergeCell ref="UYR168:UYS168"/>
    <mergeCell ref="UVK168:UVV168"/>
    <mergeCell ref="UVX168:UVY168"/>
    <mergeCell ref="UWC168:UWN168"/>
    <mergeCell ref="UWP168:UWQ168"/>
    <mergeCell ref="UWU168:UXF168"/>
    <mergeCell ref="UTV168:UTW168"/>
    <mergeCell ref="UUA168:UUL168"/>
    <mergeCell ref="UUN168:UUO168"/>
    <mergeCell ref="UUS168:UVD168"/>
    <mergeCell ref="UVF168:UVG168"/>
    <mergeCell ref="URY168:USJ168"/>
    <mergeCell ref="USL168:USM168"/>
    <mergeCell ref="USQ168:UTB168"/>
    <mergeCell ref="UTD168:UTE168"/>
    <mergeCell ref="UTI168:UTT168"/>
    <mergeCell ref="UQJ168:UQK168"/>
    <mergeCell ref="UQO168:UQZ168"/>
    <mergeCell ref="URB168:URC168"/>
    <mergeCell ref="URG168:URR168"/>
    <mergeCell ref="URT168:URU168"/>
    <mergeCell ref="UOM168:UOX168"/>
    <mergeCell ref="UOZ168:UPA168"/>
    <mergeCell ref="UPE168:UPP168"/>
    <mergeCell ref="UPR168:UPS168"/>
    <mergeCell ref="UPW168:UQH168"/>
    <mergeCell ref="UMX168:UMY168"/>
    <mergeCell ref="UNC168:UNN168"/>
    <mergeCell ref="UNP168:UNQ168"/>
    <mergeCell ref="UNU168:UOF168"/>
    <mergeCell ref="UOH168:UOI168"/>
    <mergeCell ref="ULA168:ULL168"/>
    <mergeCell ref="ULN168:ULO168"/>
    <mergeCell ref="ULS168:UMD168"/>
    <mergeCell ref="UMF168:UMG168"/>
    <mergeCell ref="UMK168:UMV168"/>
    <mergeCell ref="UJL168:UJM168"/>
    <mergeCell ref="UJQ168:UKB168"/>
    <mergeCell ref="UKD168:UKE168"/>
    <mergeCell ref="UKI168:UKT168"/>
    <mergeCell ref="UKV168:UKW168"/>
    <mergeCell ref="UHO168:UHZ168"/>
    <mergeCell ref="UIB168:UIC168"/>
    <mergeCell ref="UIG168:UIR168"/>
    <mergeCell ref="UIT168:UIU168"/>
    <mergeCell ref="UIY168:UJJ168"/>
    <mergeCell ref="UFZ168:UGA168"/>
    <mergeCell ref="UGE168:UGP168"/>
    <mergeCell ref="UGR168:UGS168"/>
    <mergeCell ref="UGW168:UHH168"/>
    <mergeCell ref="UHJ168:UHK168"/>
    <mergeCell ref="UEC168:UEN168"/>
    <mergeCell ref="UEP168:UEQ168"/>
    <mergeCell ref="UEU168:UFF168"/>
    <mergeCell ref="UFH168:UFI168"/>
    <mergeCell ref="UFM168:UFX168"/>
    <mergeCell ref="UCN168:UCO168"/>
    <mergeCell ref="UCS168:UDD168"/>
    <mergeCell ref="UDF168:UDG168"/>
    <mergeCell ref="UDK168:UDV168"/>
    <mergeCell ref="UDX168:UDY168"/>
    <mergeCell ref="UAQ168:UBB168"/>
    <mergeCell ref="UBD168:UBE168"/>
    <mergeCell ref="UBI168:UBT168"/>
    <mergeCell ref="UBV168:UBW168"/>
    <mergeCell ref="UCA168:UCL168"/>
    <mergeCell ref="TZB168:TZC168"/>
    <mergeCell ref="TZG168:TZR168"/>
    <mergeCell ref="TZT168:TZU168"/>
    <mergeCell ref="TZY168:UAJ168"/>
    <mergeCell ref="UAL168:UAM168"/>
    <mergeCell ref="TXE168:TXP168"/>
    <mergeCell ref="TXR168:TXS168"/>
    <mergeCell ref="TXW168:TYH168"/>
    <mergeCell ref="TYJ168:TYK168"/>
    <mergeCell ref="TYO168:TYZ168"/>
    <mergeCell ref="TVP168:TVQ168"/>
    <mergeCell ref="TVU168:TWF168"/>
    <mergeCell ref="TWH168:TWI168"/>
    <mergeCell ref="TWM168:TWX168"/>
    <mergeCell ref="TWZ168:TXA168"/>
    <mergeCell ref="TTS168:TUD168"/>
    <mergeCell ref="TUF168:TUG168"/>
    <mergeCell ref="TUK168:TUV168"/>
    <mergeCell ref="TUX168:TUY168"/>
    <mergeCell ref="TVC168:TVN168"/>
    <mergeCell ref="TSD168:TSE168"/>
    <mergeCell ref="TSI168:TST168"/>
    <mergeCell ref="TSV168:TSW168"/>
    <mergeCell ref="TTA168:TTL168"/>
    <mergeCell ref="TTN168:TTO168"/>
    <mergeCell ref="TQG168:TQR168"/>
    <mergeCell ref="TQT168:TQU168"/>
    <mergeCell ref="TQY168:TRJ168"/>
    <mergeCell ref="TRL168:TRM168"/>
    <mergeCell ref="TRQ168:TSB168"/>
    <mergeCell ref="TOR168:TOS168"/>
    <mergeCell ref="TOW168:TPH168"/>
    <mergeCell ref="TPJ168:TPK168"/>
    <mergeCell ref="TPO168:TPZ168"/>
    <mergeCell ref="TQB168:TQC168"/>
    <mergeCell ref="TMU168:TNF168"/>
    <mergeCell ref="TNH168:TNI168"/>
    <mergeCell ref="TNM168:TNX168"/>
    <mergeCell ref="TNZ168:TOA168"/>
    <mergeCell ref="TOE168:TOP168"/>
    <mergeCell ref="TLF168:TLG168"/>
    <mergeCell ref="TLK168:TLV168"/>
    <mergeCell ref="TLX168:TLY168"/>
    <mergeCell ref="TMC168:TMN168"/>
    <mergeCell ref="TMP168:TMQ168"/>
    <mergeCell ref="TJI168:TJT168"/>
    <mergeCell ref="TJV168:TJW168"/>
    <mergeCell ref="TKA168:TKL168"/>
    <mergeCell ref="TKN168:TKO168"/>
    <mergeCell ref="TKS168:TLD168"/>
    <mergeCell ref="THT168:THU168"/>
    <mergeCell ref="THY168:TIJ168"/>
    <mergeCell ref="TIL168:TIM168"/>
    <mergeCell ref="TIQ168:TJB168"/>
    <mergeCell ref="TJD168:TJE168"/>
    <mergeCell ref="TFW168:TGH168"/>
    <mergeCell ref="TGJ168:TGK168"/>
    <mergeCell ref="TGO168:TGZ168"/>
    <mergeCell ref="THB168:THC168"/>
    <mergeCell ref="THG168:THR168"/>
    <mergeCell ref="TEH168:TEI168"/>
    <mergeCell ref="TEM168:TEX168"/>
    <mergeCell ref="TEZ168:TFA168"/>
    <mergeCell ref="TFE168:TFP168"/>
    <mergeCell ref="TFR168:TFS168"/>
    <mergeCell ref="TCK168:TCV168"/>
    <mergeCell ref="TCX168:TCY168"/>
    <mergeCell ref="TDC168:TDN168"/>
    <mergeCell ref="TDP168:TDQ168"/>
    <mergeCell ref="TDU168:TEF168"/>
    <mergeCell ref="TAV168:TAW168"/>
    <mergeCell ref="TBA168:TBL168"/>
    <mergeCell ref="TBN168:TBO168"/>
    <mergeCell ref="TBS168:TCD168"/>
    <mergeCell ref="TCF168:TCG168"/>
    <mergeCell ref="SYY168:SZJ168"/>
    <mergeCell ref="SZL168:SZM168"/>
    <mergeCell ref="SZQ168:TAB168"/>
    <mergeCell ref="TAD168:TAE168"/>
    <mergeCell ref="TAI168:TAT168"/>
    <mergeCell ref="SXJ168:SXK168"/>
    <mergeCell ref="SXO168:SXZ168"/>
    <mergeCell ref="SYB168:SYC168"/>
    <mergeCell ref="SYG168:SYR168"/>
    <mergeCell ref="SYT168:SYU168"/>
    <mergeCell ref="SVM168:SVX168"/>
    <mergeCell ref="SVZ168:SWA168"/>
    <mergeCell ref="SWE168:SWP168"/>
    <mergeCell ref="SWR168:SWS168"/>
    <mergeCell ref="SWW168:SXH168"/>
    <mergeCell ref="STX168:STY168"/>
    <mergeCell ref="SUC168:SUN168"/>
    <mergeCell ref="SUP168:SUQ168"/>
    <mergeCell ref="SUU168:SVF168"/>
    <mergeCell ref="SVH168:SVI168"/>
    <mergeCell ref="SSA168:SSL168"/>
    <mergeCell ref="SSN168:SSO168"/>
    <mergeCell ref="SSS168:STD168"/>
    <mergeCell ref="STF168:STG168"/>
    <mergeCell ref="STK168:STV168"/>
    <mergeCell ref="SQL168:SQM168"/>
    <mergeCell ref="SQQ168:SRB168"/>
    <mergeCell ref="SRD168:SRE168"/>
    <mergeCell ref="SRI168:SRT168"/>
    <mergeCell ref="SRV168:SRW168"/>
    <mergeCell ref="SOO168:SOZ168"/>
    <mergeCell ref="SPB168:SPC168"/>
    <mergeCell ref="SPG168:SPR168"/>
    <mergeCell ref="SPT168:SPU168"/>
    <mergeCell ref="SPY168:SQJ168"/>
    <mergeCell ref="SMZ168:SNA168"/>
    <mergeCell ref="SNE168:SNP168"/>
    <mergeCell ref="SNR168:SNS168"/>
    <mergeCell ref="SNW168:SOH168"/>
    <mergeCell ref="SOJ168:SOK168"/>
    <mergeCell ref="SLC168:SLN168"/>
    <mergeCell ref="SLP168:SLQ168"/>
    <mergeCell ref="SLU168:SMF168"/>
    <mergeCell ref="SMH168:SMI168"/>
    <mergeCell ref="SMM168:SMX168"/>
    <mergeCell ref="SJN168:SJO168"/>
    <mergeCell ref="SJS168:SKD168"/>
    <mergeCell ref="SKF168:SKG168"/>
    <mergeCell ref="SKK168:SKV168"/>
    <mergeCell ref="SKX168:SKY168"/>
    <mergeCell ref="SHQ168:SIB168"/>
    <mergeCell ref="SID168:SIE168"/>
    <mergeCell ref="SII168:SIT168"/>
    <mergeCell ref="SIV168:SIW168"/>
    <mergeCell ref="SJA168:SJL168"/>
    <mergeCell ref="SGB168:SGC168"/>
    <mergeCell ref="SGG168:SGR168"/>
    <mergeCell ref="SGT168:SGU168"/>
    <mergeCell ref="SGY168:SHJ168"/>
    <mergeCell ref="SHL168:SHM168"/>
    <mergeCell ref="SEE168:SEP168"/>
    <mergeCell ref="SER168:SES168"/>
    <mergeCell ref="SEW168:SFH168"/>
    <mergeCell ref="SFJ168:SFK168"/>
    <mergeCell ref="SFO168:SFZ168"/>
    <mergeCell ref="SCP168:SCQ168"/>
    <mergeCell ref="SCU168:SDF168"/>
    <mergeCell ref="SDH168:SDI168"/>
    <mergeCell ref="SDM168:SDX168"/>
    <mergeCell ref="SDZ168:SEA168"/>
    <mergeCell ref="SAS168:SBD168"/>
    <mergeCell ref="SBF168:SBG168"/>
    <mergeCell ref="SBK168:SBV168"/>
    <mergeCell ref="SBX168:SBY168"/>
    <mergeCell ref="SCC168:SCN168"/>
    <mergeCell ref="RZD168:RZE168"/>
    <mergeCell ref="RZI168:RZT168"/>
    <mergeCell ref="RZV168:RZW168"/>
    <mergeCell ref="SAA168:SAL168"/>
    <mergeCell ref="SAN168:SAO168"/>
    <mergeCell ref="RXG168:RXR168"/>
    <mergeCell ref="RXT168:RXU168"/>
    <mergeCell ref="RXY168:RYJ168"/>
    <mergeCell ref="RYL168:RYM168"/>
    <mergeCell ref="RYQ168:RZB168"/>
    <mergeCell ref="RVR168:RVS168"/>
    <mergeCell ref="RVW168:RWH168"/>
    <mergeCell ref="RWJ168:RWK168"/>
    <mergeCell ref="RWO168:RWZ168"/>
    <mergeCell ref="RXB168:RXC168"/>
    <mergeCell ref="RTU168:RUF168"/>
    <mergeCell ref="RUH168:RUI168"/>
    <mergeCell ref="RUM168:RUX168"/>
    <mergeCell ref="RUZ168:RVA168"/>
    <mergeCell ref="RVE168:RVP168"/>
    <mergeCell ref="RSF168:RSG168"/>
    <mergeCell ref="RSK168:RSV168"/>
    <mergeCell ref="RSX168:RSY168"/>
    <mergeCell ref="RTC168:RTN168"/>
    <mergeCell ref="RTP168:RTQ168"/>
    <mergeCell ref="RQI168:RQT168"/>
    <mergeCell ref="RQV168:RQW168"/>
    <mergeCell ref="RRA168:RRL168"/>
    <mergeCell ref="RRN168:RRO168"/>
    <mergeCell ref="RRS168:RSD168"/>
    <mergeCell ref="ROT168:ROU168"/>
    <mergeCell ref="ROY168:RPJ168"/>
    <mergeCell ref="RPL168:RPM168"/>
    <mergeCell ref="RPQ168:RQB168"/>
    <mergeCell ref="RQD168:RQE168"/>
    <mergeCell ref="RMW168:RNH168"/>
    <mergeCell ref="RNJ168:RNK168"/>
    <mergeCell ref="RNO168:RNZ168"/>
    <mergeCell ref="ROB168:ROC168"/>
    <mergeCell ref="ROG168:ROR168"/>
    <mergeCell ref="RLH168:RLI168"/>
    <mergeCell ref="RLM168:RLX168"/>
    <mergeCell ref="RLZ168:RMA168"/>
    <mergeCell ref="RME168:RMP168"/>
    <mergeCell ref="RMR168:RMS168"/>
    <mergeCell ref="RJK168:RJV168"/>
    <mergeCell ref="RJX168:RJY168"/>
    <mergeCell ref="RKC168:RKN168"/>
    <mergeCell ref="RKP168:RKQ168"/>
    <mergeCell ref="RKU168:RLF168"/>
    <mergeCell ref="RHV168:RHW168"/>
    <mergeCell ref="RIA168:RIL168"/>
    <mergeCell ref="RIN168:RIO168"/>
    <mergeCell ref="RIS168:RJD168"/>
    <mergeCell ref="RJF168:RJG168"/>
    <mergeCell ref="RFY168:RGJ168"/>
    <mergeCell ref="RGL168:RGM168"/>
    <mergeCell ref="RGQ168:RHB168"/>
    <mergeCell ref="RHD168:RHE168"/>
    <mergeCell ref="RHI168:RHT168"/>
    <mergeCell ref="REJ168:REK168"/>
    <mergeCell ref="REO168:REZ168"/>
    <mergeCell ref="RFB168:RFC168"/>
    <mergeCell ref="RFG168:RFR168"/>
    <mergeCell ref="RFT168:RFU168"/>
    <mergeCell ref="RCM168:RCX168"/>
    <mergeCell ref="RCZ168:RDA168"/>
    <mergeCell ref="RDE168:RDP168"/>
    <mergeCell ref="RDR168:RDS168"/>
    <mergeCell ref="RDW168:REH168"/>
    <mergeCell ref="RAX168:RAY168"/>
    <mergeCell ref="RBC168:RBN168"/>
    <mergeCell ref="RBP168:RBQ168"/>
    <mergeCell ref="RBU168:RCF168"/>
    <mergeCell ref="RCH168:RCI168"/>
    <mergeCell ref="QZA168:QZL168"/>
    <mergeCell ref="QZN168:QZO168"/>
    <mergeCell ref="QZS168:RAD168"/>
    <mergeCell ref="RAF168:RAG168"/>
    <mergeCell ref="RAK168:RAV168"/>
    <mergeCell ref="QXL168:QXM168"/>
    <mergeCell ref="QXQ168:QYB168"/>
    <mergeCell ref="QYD168:QYE168"/>
    <mergeCell ref="QYI168:QYT168"/>
    <mergeCell ref="QYV168:QYW168"/>
    <mergeCell ref="QVO168:QVZ168"/>
    <mergeCell ref="QWB168:QWC168"/>
    <mergeCell ref="QWG168:QWR168"/>
    <mergeCell ref="QWT168:QWU168"/>
    <mergeCell ref="QWY168:QXJ168"/>
    <mergeCell ref="QTZ168:QUA168"/>
    <mergeCell ref="QUE168:QUP168"/>
    <mergeCell ref="QUR168:QUS168"/>
    <mergeCell ref="QUW168:QVH168"/>
    <mergeCell ref="QVJ168:QVK168"/>
    <mergeCell ref="QSC168:QSN168"/>
    <mergeCell ref="QSP168:QSQ168"/>
    <mergeCell ref="QSU168:QTF168"/>
    <mergeCell ref="QTH168:QTI168"/>
    <mergeCell ref="QTM168:QTX168"/>
    <mergeCell ref="QQN168:QQO168"/>
    <mergeCell ref="QQS168:QRD168"/>
    <mergeCell ref="QRF168:QRG168"/>
    <mergeCell ref="QRK168:QRV168"/>
    <mergeCell ref="QRX168:QRY168"/>
    <mergeCell ref="QOQ168:QPB168"/>
    <mergeCell ref="QPD168:QPE168"/>
    <mergeCell ref="QPI168:QPT168"/>
    <mergeCell ref="QPV168:QPW168"/>
    <mergeCell ref="QQA168:QQL168"/>
    <mergeCell ref="QNB168:QNC168"/>
    <mergeCell ref="QNG168:QNR168"/>
    <mergeCell ref="QNT168:QNU168"/>
    <mergeCell ref="QNY168:QOJ168"/>
    <mergeCell ref="QOL168:QOM168"/>
    <mergeCell ref="QLE168:QLP168"/>
    <mergeCell ref="QLR168:QLS168"/>
    <mergeCell ref="QLW168:QMH168"/>
    <mergeCell ref="QMJ168:QMK168"/>
    <mergeCell ref="QMO168:QMZ168"/>
    <mergeCell ref="QJP168:QJQ168"/>
    <mergeCell ref="QJU168:QKF168"/>
    <mergeCell ref="QKH168:QKI168"/>
    <mergeCell ref="QKM168:QKX168"/>
    <mergeCell ref="QKZ168:QLA168"/>
    <mergeCell ref="QHS168:QID168"/>
    <mergeCell ref="QIF168:QIG168"/>
    <mergeCell ref="QIK168:QIV168"/>
    <mergeCell ref="QIX168:QIY168"/>
    <mergeCell ref="QJC168:QJN168"/>
    <mergeCell ref="QGD168:QGE168"/>
    <mergeCell ref="QGI168:QGT168"/>
    <mergeCell ref="QGV168:QGW168"/>
    <mergeCell ref="QHA168:QHL168"/>
    <mergeCell ref="QHN168:QHO168"/>
    <mergeCell ref="QEG168:QER168"/>
    <mergeCell ref="QET168:QEU168"/>
    <mergeCell ref="QEY168:QFJ168"/>
    <mergeCell ref="QFL168:QFM168"/>
    <mergeCell ref="QFQ168:QGB168"/>
    <mergeCell ref="QCR168:QCS168"/>
    <mergeCell ref="QCW168:QDH168"/>
    <mergeCell ref="QDJ168:QDK168"/>
    <mergeCell ref="QDO168:QDZ168"/>
    <mergeCell ref="QEB168:QEC168"/>
    <mergeCell ref="QAU168:QBF168"/>
    <mergeCell ref="QBH168:QBI168"/>
    <mergeCell ref="QBM168:QBX168"/>
    <mergeCell ref="QBZ168:QCA168"/>
    <mergeCell ref="QCE168:QCP168"/>
    <mergeCell ref="PZF168:PZG168"/>
    <mergeCell ref="PZK168:PZV168"/>
    <mergeCell ref="PZX168:PZY168"/>
    <mergeCell ref="QAC168:QAN168"/>
    <mergeCell ref="QAP168:QAQ168"/>
    <mergeCell ref="PXI168:PXT168"/>
    <mergeCell ref="PXV168:PXW168"/>
    <mergeCell ref="PYA168:PYL168"/>
    <mergeCell ref="PYN168:PYO168"/>
    <mergeCell ref="PYS168:PZD168"/>
    <mergeCell ref="PVT168:PVU168"/>
    <mergeCell ref="PVY168:PWJ168"/>
    <mergeCell ref="PWL168:PWM168"/>
    <mergeCell ref="PWQ168:PXB168"/>
    <mergeCell ref="PXD168:PXE168"/>
    <mergeCell ref="PTW168:PUH168"/>
    <mergeCell ref="PUJ168:PUK168"/>
    <mergeCell ref="PUO168:PUZ168"/>
    <mergeCell ref="PVB168:PVC168"/>
    <mergeCell ref="PVG168:PVR168"/>
    <mergeCell ref="PSH168:PSI168"/>
    <mergeCell ref="PSM168:PSX168"/>
    <mergeCell ref="PSZ168:PTA168"/>
    <mergeCell ref="PTE168:PTP168"/>
    <mergeCell ref="PTR168:PTS168"/>
    <mergeCell ref="PQK168:PQV168"/>
    <mergeCell ref="PQX168:PQY168"/>
    <mergeCell ref="PRC168:PRN168"/>
    <mergeCell ref="PRP168:PRQ168"/>
    <mergeCell ref="PRU168:PSF168"/>
    <mergeCell ref="POV168:POW168"/>
    <mergeCell ref="PPA168:PPL168"/>
    <mergeCell ref="PPN168:PPO168"/>
    <mergeCell ref="PPS168:PQD168"/>
    <mergeCell ref="PQF168:PQG168"/>
    <mergeCell ref="PMY168:PNJ168"/>
    <mergeCell ref="PNL168:PNM168"/>
    <mergeCell ref="PNQ168:POB168"/>
    <mergeCell ref="POD168:POE168"/>
    <mergeCell ref="POI168:POT168"/>
    <mergeCell ref="PLJ168:PLK168"/>
    <mergeCell ref="PLO168:PLZ168"/>
    <mergeCell ref="PMB168:PMC168"/>
    <mergeCell ref="PMG168:PMR168"/>
    <mergeCell ref="PMT168:PMU168"/>
    <mergeCell ref="PJM168:PJX168"/>
    <mergeCell ref="PJZ168:PKA168"/>
    <mergeCell ref="PKE168:PKP168"/>
    <mergeCell ref="PKR168:PKS168"/>
    <mergeCell ref="PKW168:PLH168"/>
    <mergeCell ref="PHX168:PHY168"/>
    <mergeCell ref="PIC168:PIN168"/>
    <mergeCell ref="PIP168:PIQ168"/>
    <mergeCell ref="PIU168:PJF168"/>
    <mergeCell ref="PJH168:PJI168"/>
    <mergeCell ref="PGA168:PGL168"/>
    <mergeCell ref="PGN168:PGO168"/>
    <mergeCell ref="PGS168:PHD168"/>
    <mergeCell ref="PHF168:PHG168"/>
    <mergeCell ref="PHK168:PHV168"/>
    <mergeCell ref="PEL168:PEM168"/>
    <mergeCell ref="PEQ168:PFB168"/>
    <mergeCell ref="PFD168:PFE168"/>
    <mergeCell ref="PFI168:PFT168"/>
    <mergeCell ref="PFV168:PFW168"/>
    <mergeCell ref="PCO168:PCZ168"/>
    <mergeCell ref="PDB168:PDC168"/>
    <mergeCell ref="PDG168:PDR168"/>
    <mergeCell ref="PDT168:PDU168"/>
    <mergeCell ref="PDY168:PEJ168"/>
    <mergeCell ref="PAZ168:PBA168"/>
    <mergeCell ref="PBE168:PBP168"/>
    <mergeCell ref="PBR168:PBS168"/>
    <mergeCell ref="PBW168:PCH168"/>
    <mergeCell ref="PCJ168:PCK168"/>
    <mergeCell ref="OZC168:OZN168"/>
    <mergeCell ref="OZP168:OZQ168"/>
    <mergeCell ref="OZU168:PAF168"/>
    <mergeCell ref="PAH168:PAI168"/>
    <mergeCell ref="PAM168:PAX168"/>
    <mergeCell ref="OXN168:OXO168"/>
    <mergeCell ref="OXS168:OYD168"/>
    <mergeCell ref="OYF168:OYG168"/>
    <mergeCell ref="OYK168:OYV168"/>
    <mergeCell ref="OYX168:OYY168"/>
    <mergeCell ref="OVQ168:OWB168"/>
    <mergeCell ref="OWD168:OWE168"/>
    <mergeCell ref="OWI168:OWT168"/>
    <mergeCell ref="OWV168:OWW168"/>
    <mergeCell ref="OXA168:OXL168"/>
    <mergeCell ref="OUB168:OUC168"/>
    <mergeCell ref="OUG168:OUR168"/>
    <mergeCell ref="OUT168:OUU168"/>
    <mergeCell ref="OUY168:OVJ168"/>
    <mergeCell ref="OVL168:OVM168"/>
    <mergeCell ref="OSE168:OSP168"/>
    <mergeCell ref="OSR168:OSS168"/>
    <mergeCell ref="OSW168:OTH168"/>
    <mergeCell ref="OTJ168:OTK168"/>
    <mergeCell ref="OTO168:OTZ168"/>
    <mergeCell ref="OQP168:OQQ168"/>
    <mergeCell ref="OQU168:ORF168"/>
    <mergeCell ref="ORH168:ORI168"/>
    <mergeCell ref="ORM168:ORX168"/>
    <mergeCell ref="ORZ168:OSA168"/>
    <mergeCell ref="OOS168:OPD168"/>
    <mergeCell ref="OPF168:OPG168"/>
    <mergeCell ref="OPK168:OPV168"/>
    <mergeCell ref="OPX168:OPY168"/>
    <mergeCell ref="OQC168:OQN168"/>
    <mergeCell ref="OND168:ONE168"/>
    <mergeCell ref="ONI168:ONT168"/>
    <mergeCell ref="ONV168:ONW168"/>
    <mergeCell ref="OOA168:OOL168"/>
    <mergeCell ref="OON168:OOO168"/>
    <mergeCell ref="OLG168:OLR168"/>
    <mergeCell ref="OLT168:OLU168"/>
    <mergeCell ref="OLY168:OMJ168"/>
    <mergeCell ref="OML168:OMM168"/>
    <mergeCell ref="OMQ168:ONB168"/>
    <mergeCell ref="OJR168:OJS168"/>
    <mergeCell ref="OJW168:OKH168"/>
    <mergeCell ref="OKJ168:OKK168"/>
    <mergeCell ref="OKO168:OKZ168"/>
    <mergeCell ref="OLB168:OLC168"/>
    <mergeCell ref="OHU168:OIF168"/>
    <mergeCell ref="OIH168:OII168"/>
    <mergeCell ref="OIM168:OIX168"/>
    <mergeCell ref="OIZ168:OJA168"/>
    <mergeCell ref="OJE168:OJP168"/>
    <mergeCell ref="OGF168:OGG168"/>
    <mergeCell ref="OGK168:OGV168"/>
    <mergeCell ref="OGX168:OGY168"/>
    <mergeCell ref="OHC168:OHN168"/>
    <mergeCell ref="OHP168:OHQ168"/>
    <mergeCell ref="OEI168:OET168"/>
    <mergeCell ref="OEV168:OEW168"/>
    <mergeCell ref="OFA168:OFL168"/>
    <mergeCell ref="OFN168:OFO168"/>
    <mergeCell ref="OFS168:OGD168"/>
    <mergeCell ref="OCT168:OCU168"/>
    <mergeCell ref="OCY168:ODJ168"/>
    <mergeCell ref="ODL168:ODM168"/>
    <mergeCell ref="ODQ168:OEB168"/>
    <mergeCell ref="OED168:OEE168"/>
    <mergeCell ref="OAW168:OBH168"/>
    <mergeCell ref="OBJ168:OBK168"/>
    <mergeCell ref="OBO168:OBZ168"/>
    <mergeCell ref="OCB168:OCC168"/>
    <mergeCell ref="OCG168:OCR168"/>
    <mergeCell ref="NZH168:NZI168"/>
    <mergeCell ref="NZM168:NZX168"/>
    <mergeCell ref="NZZ168:OAA168"/>
    <mergeCell ref="OAE168:OAP168"/>
    <mergeCell ref="OAR168:OAS168"/>
    <mergeCell ref="NXK168:NXV168"/>
    <mergeCell ref="NXX168:NXY168"/>
    <mergeCell ref="NYC168:NYN168"/>
    <mergeCell ref="NYP168:NYQ168"/>
    <mergeCell ref="NYU168:NZF168"/>
    <mergeCell ref="NVV168:NVW168"/>
    <mergeCell ref="NWA168:NWL168"/>
    <mergeCell ref="NWN168:NWO168"/>
    <mergeCell ref="NWS168:NXD168"/>
    <mergeCell ref="NXF168:NXG168"/>
    <mergeCell ref="NTY168:NUJ168"/>
    <mergeCell ref="NUL168:NUM168"/>
    <mergeCell ref="NUQ168:NVB168"/>
    <mergeCell ref="NVD168:NVE168"/>
    <mergeCell ref="NVI168:NVT168"/>
    <mergeCell ref="NSJ168:NSK168"/>
    <mergeCell ref="NSO168:NSZ168"/>
    <mergeCell ref="NTB168:NTC168"/>
    <mergeCell ref="NTG168:NTR168"/>
    <mergeCell ref="NTT168:NTU168"/>
    <mergeCell ref="NQM168:NQX168"/>
    <mergeCell ref="NQZ168:NRA168"/>
    <mergeCell ref="NRE168:NRP168"/>
    <mergeCell ref="NRR168:NRS168"/>
    <mergeCell ref="NRW168:NSH168"/>
    <mergeCell ref="NOX168:NOY168"/>
    <mergeCell ref="NPC168:NPN168"/>
    <mergeCell ref="NPP168:NPQ168"/>
    <mergeCell ref="NPU168:NQF168"/>
    <mergeCell ref="NQH168:NQI168"/>
    <mergeCell ref="NNA168:NNL168"/>
    <mergeCell ref="NNN168:NNO168"/>
    <mergeCell ref="NNS168:NOD168"/>
    <mergeCell ref="NOF168:NOG168"/>
    <mergeCell ref="NOK168:NOV168"/>
    <mergeCell ref="NLL168:NLM168"/>
    <mergeCell ref="NLQ168:NMB168"/>
    <mergeCell ref="NMD168:NME168"/>
    <mergeCell ref="NMI168:NMT168"/>
    <mergeCell ref="NMV168:NMW168"/>
    <mergeCell ref="NJO168:NJZ168"/>
    <mergeCell ref="NKB168:NKC168"/>
    <mergeCell ref="NKG168:NKR168"/>
    <mergeCell ref="NKT168:NKU168"/>
    <mergeCell ref="NKY168:NLJ168"/>
    <mergeCell ref="NHZ168:NIA168"/>
    <mergeCell ref="NIE168:NIP168"/>
    <mergeCell ref="NIR168:NIS168"/>
    <mergeCell ref="NIW168:NJH168"/>
    <mergeCell ref="NJJ168:NJK168"/>
    <mergeCell ref="NGC168:NGN168"/>
    <mergeCell ref="NGP168:NGQ168"/>
    <mergeCell ref="NGU168:NHF168"/>
    <mergeCell ref="NHH168:NHI168"/>
    <mergeCell ref="NHM168:NHX168"/>
    <mergeCell ref="NEN168:NEO168"/>
    <mergeCell ref="NES168:NFD168"/>
    <mergeCell ref="NFF168:NFG168"/>
    <mergeCell ref="NFK168:NFV168"/>
    <mergeCell ref="NFX168:NFY168"/>
    <mergeCell ref="NCQ168:NDB168"/>
    <mergeCell ref="NDD168:NDE168"/>
    <mergeCell ref="NDI168:NDT168"/>
    <mergeCell ref="NDV168:NDW168"/>
    <mergeCell ref="NEA168:NEL168"/>
    <mergeCell ref="NBB168:NBC168"/>
    <mergeCell ref="NBG168:NBR168"/>
    <mergeCell ref="NBT168:NBU168"/>
    <mergeCell ref="NBY168:NCJ168"/>
    <mergeCell ref="NCL168:NCM168"/>
    <mergeCell ref="MZE168:MZP168"/>
    <mergeCell ref="MZR168:MZS168"/>
    <mergeCell ref="MZW168:NAH168"/>
    <mergeCell ref="NAJ168:NAK168"/>
    <mergeCell ref="NAO168:NAZ168"/>
    <mergeCell ref="MXP168:MXQ168"/>
    <mergeCell ref="MXU168:MYF168"/>
    <mergeCell ref="MYH168:MYI168"/>
    <mergeCell ref="MYM168:MYX168"/>
    <mergeCell ref="MYZ168:MZA168"/>
    <mergeCell ref="MVS168:MWD168"/>
    <mergeCell ref="MWF168:MWG168"/>
    <mergeCell ref="MWK168:MWV168"/>
    <mergeCell ref="MWX168:MWY168"/>
    <mergeCell ref="MXC168:MXN168"/>
    <mergeCell ref="MUD168:MUE168"/>
    <mergeCell ref="MUI168:MUT168"/>
    <mergeCell ref="MUV168:MUW168"/>
    <mergeCell ref="MVA168:MVL168"/>
    <mergeCell ref="MVN168:MVO168"/>
    <mergeCell ref="MSG168:MSR168"/>
    <mergeCell ref="MST168:MSU168"/>
    <mergeCell ref="MSY168:MTJ168"/>
    <mergeCell ref="MTL168:MTM168"/>
    <mergeCell ref="MTQ168:MUB168"/>
    <mergeCell ref="MQR168:MQS168"/>
    <mergeCell ref="MQW168:MRH168"/>
    <mergeCell ref="MRJ168:MRK168"/>
    <mergeCell ref="MRO168:MRZ168"/>
    <mergeCell ref="MSB168:MSC168"/>
    <mergeCell ref="MOU168:MPF168"/>
    <mergeCell ref="MPH168:MPI168"/>
    <mergeCell ref="MPM168:MPX168"/>
    <mergeCell ref="MPZ168:MQA168"/>
    <mergeCell ref="MQE168:MQP168"/>
    <mergeCell ref="MNF168:MNG168"/>
    <mergeCell ref="MNK168:MNV168"/>
    <mergeCell ref="MNX168:MNY168"/>
    <mergeCell ref="MOC168:MON168"/>
    <mergeCell ref="MOP168:MOQ168"/>
    <mergeCell ref="MLI168:MLT168"/>
    <mergeCell ref="MLV168:MLW168"/>
    <mergeCell ref="MMA168:MML168"/>
    <mergeCell ref="MMN168:MMO168"/>
    <mergeCell ref="MMS168:MND168"/>
    <mergeCell ref="MJT168:MJU168"/>
    <mergeCell ref="MJY168:MKJ168"/>
    <mergeCell ref="MKL168:MKM168"/>
    <mergeCell ref="MKQ168:MLB168"/>
    <mergeCell ref="MLD168:MLE168"/>
    <mergeCell ref="MHW168:MIH168"/>
    <mergeCell ref="MIJ168:MIK168"/>
    <mergeCell ref="MIO168:MIZ168"/>
    <mergeCell ref="MJB168:MJC168"/>
    <mergeCell ref="MJG168:MJR168"/>
    <mergeCell ref="MGH168:MGI168"/>
    <mergeCell ref="MGM168:MGX168"/>
    <mergeCell ref="MGZ168:MHA168"/>
    <mergeCell ref="MHE168:MHP168"/>
    <mergeCell ref="MHR168:MHS168"/>
    <mergeCell ref="MEK168:MEV168"/>
    <mergeCell ref="MEX168:MEY168"/>
    <mergeCell ref="MFC168:MFN168"/>
    <mergeCell ref="MFP168:MFQ168"/>
    <mergeCell ref="MFU168:MGF168"/>
    <mergeCell ref="MCV168:MCW168"/>
    <mergeCell ref="MDA168:MDL168"/>
    <mergeCell ref="MDN168:MDO168"/>
    <mergeCell ref="MDS168:MED168"/>
    <mergeCell ref="MEF168:MEG168"/>
    <mergeCell ref="MAY168:MBJ168"/>
    <mergeCell ref="MBL168:MBM168"/>
    <mergeCell ref="MBQ168:MCB168"/>
    <mergeCell ref="MCD168:MCE168"/>
    <mergeCell ref="MCI168:MCT168"/>
    <mergeCell ref="LZJ168:LZK168"/>
    <mergeCell ref="LZO168:LZZ168"/>
    <mergeCell ref="MAB168:MAC168"/>
    <mergeCell ref="MAG168:MAR168"/>
    <mergeCell ref="MAT168:MAU168"/>
    <mergeCell ref="LXM168:LXX168"/>
    <mergeCell ref="LXZ168:LYA168"/>
    <mergeCell ref="LYE168:LYP168"/>
    <mergeCell ref="LYR168:LYS168"/>
    <mergeCell ref="LYW168:LZH168"/>
    <mergeCell ref="LVX168:LVY168"/>
    <mergeCell ref="LWC168:LWN168"/>
    <mergeCell ref="LWP168:LWQ168"/>
    <mergeCell ref="LWU168:LXF168"/>
    <mergeCell ref="LXH168:LXI168"/>
    <mergeCell ref="LUA168:LUL168"/>
    <mergeCell ref="LUN168:LUO168"/>
    <mergeCell ref="LUS168:LVD168"/>
    <mergeCell ref="LVF168:LVG168"/>
    <mergeCell ref="LVK168:LVV168"/>
    <mergeCell ref="LSL168:LSM168"/>
    <mergeCell ref="LSQ168:LTB168"/>
    <mergeCell ref="LTD168:LTE168"/>
    <mergeCell ref="LTI168:LTT168"/>
    <mergeCell ref="LTV168:LTW168"/>
    <mergeCell ref="LQO168:LQZ168"/>
    <mergeCell ref="LRB168:LRC168"/>
    <mergeCell ref="LRG168:LRR168"/>
    <mergeCell ref="LRT168:LRU168"/>
    <mergeCell ref="LRY168:LSJ168"/>
    <mergeCell ref="LOZ168:LPA168"/>
    <mergeCell ref="LPE168:LPP168"/>
    <mergeCell ref="LPR168:LPS168"/>
    <mergeCell ref="LPW168:LQH168"/>
    <mergeCell ref="LQJ168:LQK168"/>
    <mergeCell ref="LNC168:LNN168"/>
    <mergeCell ref="LNP168:LNQ168"/>
    <mergeCell ref="LNU168:LOF168"/>
    <mergeCell ref="LOH168:LOI168"/>
    <mergeCell ref="LOM168:LOX168"/>
    <mergeCell ref="LLN168:LLO168"/>
    <mergeCell ref="LLS168:LMD168"/>
    <mergeCell ref="LMF168:LMG168"/>
    <mergeCell ref="LMK168:LMV168"/>
    <mergeCell ref="LMX168:LMY168"/>
    <mergeCell ref="LJQ168:LKB168"/>
    <mergeCell ref="LKD168:LKE168"/>
    <mergeCell ref="LKI168:LKT168"/>
    <mergeCell ref="LKV168:LKW168"/>
    <mergeCell ref="LLA168:LLL168"/>
    <mergeCell ref="LIB168:LIC168"/>
    <mergeCell ref="LIG168:LIR168"/>
    <mergeCell ref="LIT168:LIU168"/>
    <mergeCell ref="LIY168:LJJ168"/>
    <mergeCell ref="LJL168:LJM168"/>
    <mergeCell ref="LGE168:LGP168"/>
    <mergeCell ref="LGR168:LGS168"/>
    <mergeCell ref="LGW168:LHH168"/>
    <mergeCell ref="LHJ168:LHK168"/>
    <mergeCell ref="LHO168:LHZ168"/>
    <mergeCell ref="LEP168:LEQ168"/>
    <mergeCell ref="LEU168:LFF168"/>
    <mergeCell ref="LFH168:LFI168"/>
    <mergeCell ref="LFM168:LFX168"/>
    <mergeCell ref="LFZ168:LGA168"/>
    <mergeCell ref="LCS168:LDD168"/>
    <mergeCell ref="LDF168:LDG168"/>
    <mergeCell ref="LDK168:LDV168"/>
    <mergeCell ref="LDX168:LDY168"/>
    <mergeCell ref="LEC168:LEN168"/>
    <mergeCell ref="LBD168:LBE168"/>
    <mergeCell ref="LBI168:LBT168"/>
    <mergeCell ref="LBV168:LBW168"/>
    <mergeCell ref="LCA168:LCL168"/>
    <mergeCell ref="LCN168:LCO168"/>
    <mergeCell ref="KZG168:KZR168"/>
    <mergeCell ref="KZT168:KZU168"/>
    <mergeCell ref="KZY168:LAJ168"/>
    <mergeCell ref="LAL168:LAM168"/>
    <mergeCell ref="LAQ168:LBB168"/>
    <mergeCell ref="KXR168:KXS168"/>
    <mergeCell ref="KXW168:KYH168"/>
    <mergeCell ref="KYJ168:KYK168"/>
    <mergeCell ref="KYO168:KYZ168"/>
    <mergeCell ref="KZB168:KZC168"/>
    <mergeCell ref="KVU168:KWF168"/>
    <mergeCell ref="KWH168:KWI168"/>
    <mergeCell ref="KWM168:KWX168"/>
    <mergeCell ref="KWZ168:KXA168"/>
    <mergeCell ref="KXE168:KXP168"/>
    <mergeCell ref="KUF168:KUG168"/>
    <mergeCell ref="KUK168:KUV168"/>
    <mergeCell ref="KUX168:KUY168"/>
    <mergeCell ref="KVC168:KVN168"/>
    <mergeCell ref="KVP168:KVQ168"/>
    <mergeCell ref="KSI168:KST168"/>
    <mergeCell ref="KSV168:KSW168"/>
    <mergeCell ref="KTA168:KTL168"/>
    <mergeCell ref="KTN168:KTO168"/>
    <mergeCell ref="KTS168:KUD168"/>
    <mergeCell ref="KQT168:KQU168"/>
    <mergeCell ref="KQY168:KRJ168"/>
    <mergeCell ref="KRL168:KRM168"/>
    <mergeCell ref="KRQ168:KSB168"/>
    <mergeCell ref="KSD168:KSE168"/>
    <mergeCell ref="KOW168:KPH168"/>
    <mergeCell ref="KPJ168:KPK168"/>
    <mergeCell ref="KPO168:KPZ168"/>
    <mergeCell ref="KQB168:KQC168"/>
    <mergeCell ref="KQG168:KQR168"/>
    <mergeCell ref="KNH168:KNI168"/>
    <mergeCell ref="KNM168:KNX168"/>
    <mergeCell ref="KNZ168:KOA168"/>
    <mergeCell ref="KOE168:KOP168"/>
    <mergeCell ref="KOR168:KOS168"/>
    <mergeCell ref="KLK168:KLV168"/>
    <mergeCell ref="KLX168:KLY168"/>
    <mergeCell ref="KMC168:KMN168"/>
    <mergeCell ref="KMP168:KMQ168"/>
    <mergeCell ref="KMU168:KNF168"/>
    <mergeCell ref="KJV168:KJW168"/>
    <mergeCell ref="KKA168:KKL168"/>
    <mergeCell ref="KKN168:KKO168"/>
    <mergeCell ref="KKS168:KLD168"/>
    <mergeCell ref="KLF168:KLG168"/>
    <mergeCell ref="KHY168:KIJ168"/>
    <mergeCell ref="KIL168:KIM168"/>
    <mergeCell ref="KIQ168:KJB168"/>
    <mergeCell ref="KJD168:KJE168"/>
    <mergeCell ref="KJI168:KJT168"/>
    <mergeCell ref="KGJ168:KGK168"/>
    <mergeCell ref="KGO168:KGZ168"/>
    <mergeCell ref="KHB168:KHC168"/>
    <mergeCell ref="KHG168:KHR168"/>
    <mergeCell ref="KHT168:KHU168"/>
    <mergeCell ref="KEM168:KEX168"/>
    <mergeCell ref="KEZ168:KFA168"/>
    <mergeCell ref="KFE168:KFP168"/>
    <mergeCell ref="KFR168:KFS168"/>
    <mergeCell ref="KFW168:KGH168"/>
    <mergeCell ref="KCX168:KCY168"/>
    <mergeCell ref="KDC168:KDN168"/>
    <mergeCell ref="KDP168:KDQ168"/>
    <mergeCell ref="KDU168:KEF168"/>
    <mergeCell ref="KEH168:KEI168"/>
    <mergeCell ref="KBA168:KBL168"/>
    <mergeCell ref="KBN168:KBO168"/>
    <mergeCell ref="KBS168:KCD168"/>
    <mergeCell ref="KCF168:KCG168"/>
    <mergeCell ref="KCK168:KCV168"/>
    <mergeCell ref="JZL168:JZM168"/>
    <mergeCell ref="JZQ168:KAB168"/>
    <mergeCell ref="KAD168:KAE168"/>
    <mergeCell ref="KAI168:KAT168"/>
    <mergeCell ref="KAV168:KAW168"/>
    <mergeCell ref="JXO168:JXZ168"/>
    <mergeCell ref="JYB168:JYC168"/>
    <mergeCell ref="JYG168:JYR168"/>
    <mergeCell ref="JYT168:JYU168"/>
    <mergeCell ref="JYY168:JZJ168"/>
    <mergeCell ref="JVZ168:JWA168"/>
    <mergeCell ref="JWE168:JWP168"/>
    <mergeCell ref="JWR168:JWS168"/>
    <mergeCell ref="JWW168:JXH168"/>
    <mergeCell ref="JXJ168:JXK168"/>
    <mergeCell ref="JUC168:JUN168"/>
    <mergeCell ref="JUP168:JUQ168"/>
    <mergeCell ref="JUU168:JVF168"/>
    <mergeCell ref="JVH168:JVI168"/>
    <mergeCell ref="JVM168:JVX168"/>
    <mergeCell ref="JSN168:JSO168"/>
    <mergeCell ref="JSS168:JTD168"/>
    <mergeCell ref="JTF168:JTG168"/>
    <mergeCell ref="JTK168:JTV168"/>
    <mergeCell ref="JTX168:JTY168"/>
    <mergeCell ref="JQQ168:JRB168"/>
    <mergeCell ref="JRD168:JRE168"/>
    <mergeCell ref="JRI168:JRT168"/>
    <mergeCell ref="JRV168:JRW168"/>
    <mergeCell ref="JSA168:JSL168"/>
    <mergeCell ref="JPB168:JPC168"/>
    <mergeCell ref="JPG168:JPR168"/>
    <mergeCell ref="JPT168:JPU168"/>
    <mergeCell ref="JPY168:JQJ168"/>
    <mergeCell ref="JQL168:JQM168"/>
    <mergeCell ref="JNE168:JNP168"/>
    <mergeCell ref="JNR168:JNS168"/>
    <mergeCell ref="JNW168:JOH168"/>
    <mergeCell ref="JOJ168:JOK168"/>
    <mergeCell ref="JOO168:JOZ168"/>
    <mergeCell ref="JLP168:JLQ168"/>
    <mergeCell ref="JLU168:JMF168"/>
    <mergeCell ref="JMH168:JMI168"/>
    <mergeCell ref="JMM168:JMX168"/>
    <mergeCell ref="JMZ168:JNA168"/>
    <mergeCell ref="JJS168:JKD168"/>
    <mergeCell ref="JKF168:JKG168"/>
    <mergeCell ref="JKK168:JKV168"/>
    <mergeCell ref="JKX168:JKY168"/>
    <mergeCell ref="JLC168:JLN168"/>
    <mergeCell ref="JID168:JIE168"/>
    <mergeCell ref="JII168:JIT168"/>
    <mergeCell ref="JIV168:JIW168"/>
    <mergeCell ref="JJA168:JJL168"/>
    <mergeCell ref="JJN168:JJO168"/>
    <mergeCell ref="JGG168:JGR168"/>
    <mergeCell ref="JGT168:JGU168"/>
    <mergeCell ref="JGY168:JHJ168"/>
    <mergeCell ref="JHL168:JHM168"/>
    <mergeCell ref="JHQ168:JIB168"/>
    <mergeCell ref="JER168:JES168"/>
    <mergeCell ref="JEW168:JFH168"/>
    <mergeCell ref="JFJ168:JFK168"/>
    <mergeCell ref="JFO168:JFZ168"/>
    <mergeCell ref="JGB168:JGC168"/>
    <mergeCell ref="JCU168:JDF168"/>
    <mergeCell ref="JDH168:JDI168"/>
    <mergeCell ref="JDM168:JDX168"/>
    <mergeCell ref="JDZ168:JEA168"/>
    <mergeCell ref="JEE168:JEP168"/>
    <mergeCell ref="JBF168:JBG168"/>
    <mergeCell ref="JBK168:JBV168"/>
    <mergeCell ref="JBX168:JBY168"/>
    <mergeCell ref="JCC168:JCN168"/>
    <mergeCell ref="JCP168:JCQ168"/>
    <mergeCell ref="IZI168:IZT168"/>
    <mergeCell ref="IZV168:IZW168"/>
    <mergeCell ref="JAA168:JAL168"/>
    <mergeCell ref="JAN168:JAO168"/>
    <mergeCell ref="JAS168:JBD168"/>
    <mergeCell ref="IXT168:IXU168"/>
    <mergeCell ref="IXY168:IYJ168"/>
    <mergeCell ref="IYL168:IYM168"/>
    <mergeCell ref="IYQ168:IZB168"/>
    <mergeCell ref="IZD168:IZE168"/>
    <mergeCell ref="IVW168:IWH168"/>
    <mergeCell ref="IWJ168:IWK168"/>
    <mergeCell ref="IWO168:IWZ168"/>
    <mergeCell ref="IXB168:IXC168"/>
    <mergeCell ref="IXG168:IXR168"/>
    <mergeCell ref="IUH168:IUI168"/>
    <mergeCell ref="IUM168:IUX168"/>
    <mergeCell ref="IUZ168:IVA168"/>
    <mergeCell ref="IVE168:IVP168"/>
    <mergeCell ref="IVR168:IVS168"/>
    <mergeCell ref="ISK168:ISV168"/>
    <mergeCell ref="ISX168:ISY168"/>
    <mergeCell ref="ITC168:ITN168"/>
    <mergeCell ref="ITP168:ITQ168"/>
    <mergeCell ref="ITU168:IUF168"/>
    <mergeCell ref="IQV168:IQW168"/>
    <mergeCell ref="IRA168:IRL168"/>
    <mergeCell ref="IRN168:IRO168"/>
    <mergeCell ref="IRS168:ISD168"/>
    <mergeCell ref="ISF168:ISG168"/>
    <mergeCell ref="IOY168:IPJ168"/>
    <mergeCell ref="IPL168:IPM168"/>
    <mergeCell ref="IPQ168:IQB168"/>
    <mergeCell ref="IQD168:IQE168"/>
    <mergeCell ref="IQI168:IQT168"/>
    <mergeCell ref="INJ168:INK168"/>
    <mergeCell ref="INO168:INZ168"/>
    <mergeCell ref="IOB168:IOC168"/>
    <mergeCell ref="IOG168:IOR168"/>
    <mergeCell ref="IOT168:IOU168"/>
    <mergeCell ref="ILM168:ILX168"/>
    <mergeCell ref="ILZ168:IMA168"/>
    <mergeCell ref="IME168:IMP168"/>
    <mergeCell ref="IMR168:IMS168"/>
    <mergeCell ref="IMW168:INH168"/>
    <mergeCell ref="IJX168:IJY168"/>
    <mergeCell ref="IKC168:IKN168"/>
    <mergeCell ref="IKP168:IKQ168"/>
    <mergeCell ref="IKU168:ILF168"/>
    <mergeCell ref="ILH168:ILI168"/>
    <mergeCell ref="IIA168:IIL168"/>
    <mergeCell ref="IIN168:IIO168"/>
    <mergeCell ref="IIS168:IJD168"/>
    <mergeCell ref="IJF168:IJG168"/>
    <mergeCell ref="IJK168:IJV168"/>
    <mergeCell ref="IGL168:IGM168"/>
    <mergeCell ref="IGQ168:IHB168"/>
    <mergeCell ref="IHD168:IHE168"/>
    <mergeCell ref="IHI168:IHT168"/>
    <mergeCell ref="IHV168:IHW168"/>
    <mergeCell ref="IEO168:IEZ168"/>
    <mergeCell ref="IFB168:IFC168"/>
    <mergeCell ref="IFG168:IFR168"/>
    <mergeCell ref="IFT168:IFU168"/>
    <mergeCell ref="IFY168:IGJ168"/>
    <mergeCell ref="ICZ168:IDA168"/>
    <mergeCell ref="IDE168:IDP168"/>
    <mergeCell ref="IDR168:IDS168"/>
    <mergeCell ref="IDW168:IEH168"/>
    <mergeCell ref="IEJ168:IEK168"/>
    <mergeCell ref="IBC168:IBN168"/>
    <mergeCell ref="IBP168:IBQ168"/>
    <mergeCell ref="IBU168:ICF168"/>
    <mergeCell ref="ICH168:ICI168"/>
    <mergeCell ref="ICM168:ICX168"/>
    <mergeCell ref="HZN168:HZO168"/>
    <mergeCell ref="HZS168:IAD168"/>
    <mergeCell ref="IAF168:IAG168"/>
    <mergeCell ref="IAK168:IAV168"/>
    <mergeCell ref="IAX168:IAY168"/>
    <mergeCell ref="HXQ168:HYB168"/>
    <mergeCell ref="HYD168:HYE168"/>
    <mergeCell ref="HYI168:HYT168"/>
    <mergeCell ref="HYV168:HYW168"/>
    <mergeCell ref="HZA168:HZL168"/>
    <mergeCell ref="HWB168:HWC168"/>
    <mergeCell ref="HWG168:HWR168"/>
    <mergeCell ref="HWT168:HWU168"/>
    <mergeCell ref="HWY168:HXJ168"/>
    <mergeCell ref="HXL168:HXM168"/>
    <mergeCell ref="HUE168:HUP168"/>
    <mergeCell ref="HUR168:HUS168"/>
    <mergeCell ref="HUW168:HVH168"/>
    <mergeCell ref="HVJ168:HVK168"/>
    <mergeCell ref="HVO168:HVZ168"/>
    <mergeCell ref="HSP168:HSQ168"/>
    <mergeCell ref="HSU168:HTF168"/>
    <mergeCell ref="HTH168:HTI168"/>
    <mergeCell ref="HTM168:HTX168"/>
    <mergeCell ref="HTZ168:HUA168"/>
    <mergeCell ref="HQS168:HRD168"/>
    <mergeCell ref="HRF168:HRG168"/>
    <mergeCell ref="HRK168:HRV168"/>
    <mergeCell ref="HRX168:HRY168"/>
    <mergeCell ref="HSC168:HSN168"/>
    <mergeCell ref="HPD168:HPE168"/>
    <mergeCell ref="HPI168:HPT168"/>
    <mergeCell ref="HPV168:HPW168"/>
    <mergeCell ref="HQA168:HQL168"/>
    <mergeCell ref="HQN168:HQO168"/>
    <mergeCell ref="HNG168:HNR168"/>
    <mergeCell ref="HNT168:HNU168"/>
    <mergeCell ref="HNY168:HOJ168"/>
    <mergeCell ref="HOL168:HOM168"/>
    <mergeCell ref="HOQ168:HPB168"/>
    <mergeCell ref="HLR168:HLS168"/>
    <mergeCell ref="HLW168:HMH168"/>
    <mergeCell ref="HMJ168:HMK168"/>
    <mergeCell ref="HMO168:HMZ168"/>
    <mergeCell ref="HNB168:HNC168"/>
    <mergeCell ref="HJU168:HKF168"/>
    <mergeCell ref="HKH168:HKI168"/>
    <mergeCell ref="HKM168:HKX168"/>
    <mergeCell ref="HKZ168:HLA168"/>
    <mergeCell ref="HLE168:HLP168"/>
    <mergeCell ref="HIF168:HIG168"/>
    <mergeCell ref="HIK168:HIV168"/>
    <mergeCell ref="HIX168:HIY168"/>
    <mergeCell ref="HJC168:HJN168"/>
    <mergeCell ref="HJP168:HJQ168"/>
    <mergeCell ref="HGI168:HGT168"/>
    <mergeCell ref="HGV168:HGW168"/>
    <mergeCell ref="HHA168:HHL168"/>
    <mergeCell ref="HHN168:HHO168"/>
    <mergeCell ref="HHS168:HID168"/>
    <mergeCell ref="HET168:HEU168"/>
    <mergeCell ref="HEY168:HFJ168"/>
    <mergeCell ref="HFL168:HFM168"/>
    <mergeCell ref="HFQ168:HGB168"/>
    <mergeCell ref="HGD168:HGE168"/>
    <mergeCell ref="HCW168:HDH168"/>
    <mergeCell ref="HDJ168:HDK168"/>
    <mergeCell ref="HDO168:HDZ168"/>
    <mergeCell ref="HEB168:HEC168"/>
    <mergeCell ref="HEG168:HER168"/>
    <mergeCell ref="HBH168:HBI168"/>
    <mergeCell ref="HBM168:HBX168"/>
    <mergeCell ref="HBZ168:HCA168"/>
    <mergeCell ref="HCE168:HCP168"/>
    <mergeCell ref="HCR168:HCS168"/>
    <mergeCell ref="GZK168:GZV168"/>
    <mergeCell ref="GZX168:GZY168"/>
    <mergeCell ref="HAC168:HAN168"/>
    <mergeCell ref="HAP168:HAQ168"/>
    <mergeCell ref="HAU168:HBF168"/>
    <mergeCell ref="GXV168:GXW168"/>
    <mergeCell ref="GYA168:GYL168"/>
    <mergeCell ref="GYN168:GYO168"/>
    <mergeCell ref="GYS168:GZD168"/>
    <mergeCell ref="GZF168:GZG168"/>
    <mergeCell ref="GVY168:GWJ168"/>
    <mergeCell ref="GWL168:GWM168"/>
    <mergeCell ref="GWQ168:GXB168"/>
    <mergeCell ref="GXD168:GXE168"/>
    <mergeCell ref="GXI168:GXT168"/>
    <mergeCell ref="GUJ168:GUK168"/>
    <mergeCell ref="GUO168:GUZ168"/>
    <mergeCell ref="GVB168:GVC168"/>
    <mergeCell ref="GVG168:GVR168"/>
    <mergeCell ref="GVT168:GVU168"/>
    <mergeCell ref="GSM168:GSX168"/>
    <mergeCell ref="GSZ168:GTA168"/>
    <mergeCell ref="GTE168:GTP168"/>
    <mergeCell ref="GTR168:GTS168"/>
    <mergeCell ref="GTW168:GUH168"/>
    <mergeCell ref="GQX168:GQY168"/>
    <mergeCell ref="GRC168:GRN168"/>
    <mergeCell ref="GRP168:GRQ168"/>
    <mergeCell ref="GRU168:GSF168"/>
    <mergeCell ref="GSH168:GSI168"/>
    <mergeCell ref="GPA168:GPL168"/>
    <mergeCell ref="GPN168:GPO168"/>
    <mergeCell ref="GPS168:GQD168"/>
    <mergeCell ref="GQF168:GQG168"/>
    <mergeCell ref="GQK168:GQV168"/>
    <mergeCell ref="GNL168:GNM168"/>
    <mergeCell ref="GNQ168:GOB168"/>
    <mergeCell ref="GOD168:GOE168"/>
    <mergeCell ref="GOI168:GOT168"/>
    <mergeCell ref="GOV168:GOW168"/>
    <mergeCell ref="GLO168:GLZ168"/>
    <mergeCell ref="GMB168:GMC168"/>
    <mergeCell ref="GMG168:GMR168"/>
    <mergeCell ref="GMT168:GMU168"/>
    <mergeCell ref="GMY168:GNJ168"/>
    <mergeCell ref="GJZ168:GKA168"/>
    <mergeCell ref="GKE168:GKP168"/>
    <mergeCell ref="GKR168:GKS168"/>
    <mergeCell ref="GKW168:GLH168"/>
    <mergeCell ref="GLJ168:GLK168"/>
    <mergeCell ref="GIC168:GIN168"/>
    <mergeCell ref="GIP168:GIQ168"/>
    <mergeCell ref="GIU168:GJF168"/>
    <mergeCell ref="GJH168:GJI168"/>
    <mergeCell ref="GJM168:GJX168"/>
    <mergeCell ref="GGN168:GGO168"/>
    <mergeCell ref="GGS168:GHD168"/>
    <mergeCell ref="GHF168:GHG168"/>
    <mergeCell ref="GHK168:GHV168"/>
    <mergeCell ref="GHX168:GHY168"/>
    <mergeCell ref="GEQ168:GFB168"/>
    <mergeCell ref="GFD168:GFE168"/>
    <mergeCell ref="GFI168:GFT168"/>
    <mergeCell ref="GFV168:GFW168"/>
    <mergeCell ref="GGA168:GGL168"/>
    <mergeCell ref="GDB168:GDC168"/>
    <mergeCell ref="GDG168:GDR168"/>
    <mergeCell ref="GDT168:GDU168"/>
    <mergeCell ref="GDY168:GEJ168"/>
    <mergeCell ref="GEL168:GEM168"/>
    <mergeCell ref="GBE168:GBP168"/>
    <mergeCell ref="GBR168:GBS168"/>
    <mergeCell ref="GBW168:GCH168"/>
    <mergeCell ref="GCJ168:GCK168"/>
    <mergeCell ref="GCO168:GCZ168"/>
    <mergeCell ref="FZP168:FZQ168"/>
    <mergeCell ref="FZU168:GAF168"/>
    <mergeCell ref="GAH168:GAI168"/>
    <mergeCell ref="GAM168:GAX168"/>
    <mergeCell ref="GAZ168:GBA168"/>
    <mergeCell ref="FXS168:FYD168"/>
    <mergeCell ref="FYF168:FYG168"/>
    <mergeCell ref="FYK168:FYV168"/>
    <mergeCell ref="FYX168:FYY168"/>
    <mergeCell ref="FZC168:FZN168"/>
    <mergeCell ref="FWD168:FWE168"/>
    <mergeCell ref="FWI168:FWT168"/>
    <mergeCell ref="FWV168:FWW168"/>
    <mergeCell ref="FXA168:FXL168"/>
    <mergeCell ref="FXN168:FXO168"/>
    <mergeCell ref="FUG168:FUR168"/>
    <mergeCell ref="FUT168:FUU168"/>
    <mergeCell ref="FUY168:FVJ168"/>
    <mergeCell ref="FVL168:FVM168"/>
    <mergeCell ref="FVQ168:FWB168"/>
    <mergeCell ref="FSR168:FSS168"/>
    <mergeCell ref="FSW168:FTH168"/>
    <mergeCell ref="FTJ168:FTK168"/>
    <mergeCell ref="FTO168:FTZ168"/>
    <mergeCell ref="FUB168:FUC168"/>
    <mergeCell ref="FQU168:FRF168"/>
    <mergeCell ref="FRH168:FRI168"/>
    <mergeCell ref="FRM168:FRX168"/>
    <mergeCell ref="FRZ168:FSA168"/>
    <mergeCell ref="FSE168:FSP168"/>
    <mergeCell ref="FPF168:FPG168"/>
    <mergeCell ref="FPK168:FPV168"/>
    <mergeCell ref="FPX168:FPY168"/>
    <mergeCell ref="FQC168:FQN168"/>
    <mergeCell ref="FQP168:FQQ168"/>
    <mergeCell ref="FNI168:FNT168"/>
    <mergeCell ref="FNV168:FNW168"/>
    <mergeCell ref="FOA168:FOL168"/>
    <mergeCell ref="FON168:FOO168"/>
    <mergeCell ref="FOS168:FPD168"/>
    <mergeCell ref="FLT168:FLU168"/>
    <mergeCell ref="FLY168:FMJ168"/>
    <mergeCell ref="FML168:FMM168"/>
    <mergeCell ref="FMQ168:FNB168"/>
    <mergeCell ref="FND168:FNE168"/>
    <mergeCell ref="FJW168:FKH168"/>
    <mergeCell ref="FKJ168:FKK168"/>
    <mergeCell ref="FKO168:FKZ168"/>
    <mergeCell ref="FLB168:FLC168"/>
    <mergeCell ref="FLG168:FLR168"/>
    <mergeCell ref="FIH168:FII168"/>
    <mergeCell ref="FIM168:FIX168"/>
    <mergeCell ref="FIZ168:FJA168"/>
    <mergeCell ref="FJE168:FJP168"/>
    <mergeCell ref="FJR168:FJS168"/>
    <mergeCell ref="FGK168:FGV168"/>
    <mergeCell ref="FGX168:FGY168"/>
    <mergeCell ref="FHC168:FHN168"/>
    <mergeCell ref="FHP168:FHQ168"/>
    <mergeCell ref="FHU168:FIF168"/>
    <mergeCell ref="FEV168:FEW168"/>
    <mergeCell ref="FFA168:FFL168"/>
    <mergeCell ref="FFN168:FFO168"/>
    <mergeCell ref="FFS168:FGD168"/>
    <mergeCell ref="FGF168:FGG168"/>
    <mergeCell ref="FCY168:FDJ168"/>
    <mergeCell ref="FDL168:FDM168"/>
    <mergeCell ref="FDQ168:FEB168"/>
    <mergeCell ref="FED168:FEE168"/>
    <mergeCell ref="FEI168:FET168"/>
    <mergeCell ref="FBJ168:FBK168"/>
    <mergeCell ref="FBO168:FBZ168"/>
    <mergeCell ref="FCB168:FCC168"/>
    <mergeCell ref="FCG168:FCR168"/>
    <mergeCell ref="FCT168:FCU168"/>
    <mergeCell ref="EZM168:EZX168"/>
    <mergeCell ref="EZZ168:FAA168"/>
    <mergeCell ref="FAE168:FAP168"/>
    <mergeCell ref="FAR168:FAS168"/>
    <mergeCell ref="FAW168:FBH168"/>
    <mergeCell ref="EXX168:EXY168"/>
    <mergeCell ref="EYC168:EYN168"/>
    <mergeCell ref="EYP168:EYQ168"/>
    <mergeCell ref="EYU168:EZF168"/>
    <mergeCell ref="EZH168:EZI168"/>
    <mergeCell ref="EWA168:EWL168"/>
    <mergeCell ref="EWN168:EWO168"/>
    <mergeCell ref="EWS168:EXD168"/>
    <mergeCell ref="EXF168:EXG168"/>
    <mergeCell ref="EXK168:EXV168"/>
    <mergeCell ref="EUL168:EUM168"/>
    <mergeCell ref="EUQ168:EVB168"/>
    <mergeCell ref="EVD168:EVE168"/>
    <mergeCell ref="EVI168:EVT168"/>
    <mergeCell ref="EVV168:EVW168"/>
    <mergeCell ref="ESO168:ESZ168"/>
    <mergeCell ref="ETB168:ETC168"/>
    <mergeCell ref="ETG168:ETR168"/>
    <mergeCell ref="ETT168:ETU168"/>
    <mergeCell ref="ETY168:EUJ168"/>
    <mergeCell ref="EQZ168:ERA168"/>
    <mergeCell ref="ERE168:ERP168"/>
    <mergeCell ref="ERR168:ERS168"/>
    <mergeCell ref="ERW168:ESH168"/>
    <mergeCell ref="ESJ168:ESK168"/>
    <mergeCell ref="EPC168:EPN168"/>
    <mergeCell ref="EPP168:EPQ168"/>
    <mergeCell ref="EPU168:EQF168"/>
    <mergeCell ref="EQH168:EQI168"/>
    <mergeCell ref="EQM168:EQX168"/>
    <mergeCell ref="ENN168:ENO168"/>
    <mergeCell ref="ENS168:EOD168"/>
    <mergeCell ref="EOF168:EOG168"/>
    <mergeCell ref="EOK168:EOV168"/>
    <mergeCell ref="EOX168:EOY168"/>
    <mergeCell ref="ELQ168:EMB168"/>
    <mergeCell ref="EMD168:EME168"/>
    <mergeCell ref="EMI168:EMT168"/>
    <mergeCell ref="EMV168:EMW168"/>
    <mergeCell ref="ENA168:ENL168"/>
    <mergeCell ref="EKB168:EKC168"/>
    <mergeCell ref="EKG168:EKR168"/>
    <mergeCell ref="EKT168:EKU168"/>
    <mergeCell ref="EKY168:ELJ168"/>
    <mergeCell ref="ELL168:ELM168"/>
    <mergeCell ref="EIE168:EIP168"/>
    <mergeCell ref="EIR168:EIS168"/>
    <mergeCell ref="EIW168:EJH168"/>
    <mergeCell ref="EJJ168:EJK168"/>
    <mergeCell ref="EJO168:EJZ168"/>
    <mergeCell ref="EGP168:EGQ168"/>
    <mergeCell ref="EGU168:EHF168"/>
    <mergeCell ref="EHH168:EHI168"/>
    <mergeCell ref="EHM168:EHX168"/>
    <mergeCell ref="EHZ168:EIA168"/>
    <mergeCell ref="EES168:EFD168"/>
    <mergeCell ref="EFF168:EFG168"/>
    <mergeCell ref="EFK168:EFV168"/>
    <mergeCell ref="EFX168:EFY168"/>
    <mergeCell ref="EGC168:EGN168"/>
    <mergeCell ref="EDD168:EDE168"/>
    <mergeCell ref="EDI168:EDT168"/>
    <mergeCell ref="EDV168:EDW168"/>
    <mergeCell ref="EEA168:EEL168"/>
    <mergeCell ref="EEN168:EEO168"/>
    <mergeCell ref="EBG168:EBR168"/>
    <mergeCell ref="EBT168:EBU168"/>
    <mergeCell ref="EBY168:ECJ168"/>
    <mergeCell ref="ECL168:ECM168"/>
    <mergeCell ref="ECQ168:EDB168"/>
    <mergeCell ref="DZR168:DZS168"/>
    <mergeCell ref="DZW168:EAH168"/>
    <mergeCell ref="EAJ168:EAK168"/>
    <mergeCell ref="EAO168:EAZ168"/>
    <mergeCell ref="EBB168:EBC168"/>
    <mergeCell ref="DXU168:DYF168"/>
    <mergeCell ref="DYH168:DYI168"/>
    <mergeCell ref="DYM168:DYX168"/>
    <mergeCell ref="DYZ168:DZA168"/>
    <mergeCell ref="DZE168:DZP168"/>
    <mergeCell ref="DWF168:DWG168"/>
    <mergeCell ref="DWK168:DWV168"/>
    <mergeCell ref="DWX168:DWY168"/>
    <mergeCell ref="DXC168:DXN168"/>
    <mergeCell ref="DXP168:DXQ168"/>
    <mergeCell ref="DUI168:DUT168"/>
    <mergeCell ref="DUV168:DUW168"/>
    <mergeCell ref="DVA168:DVL168"/>
    <mergeCell ref="DVN168:DVO168"/>
    <mergeCell ref="DVS168:DWD168"/>
    <mergeCell ref="DST168:DSU168"/>
    <mergeCell ref="DSY168:DTJ168"/>
    <mergeCell ref="DTL168:DTM168"/>
    <mergeCell ref="DTQ168:DUB168"/>
    <mergeCell ref="DUD168:DUE168"/>
    <mergeCell ref="DQW168:DRH168"/>
    <mergeCell ref="DRJ168:DRK168"/>
    <mergeCell ref="DRO168:DRZ168"/>
    <mergeCell ref="DSB168:DSC168"/>
    <mergeCell ref="DSG168:DSR168"/>
    <mergeCell ref="DPH168:DPI168"/>
    <mergeCell ref="DPM168:DPX168"/>
    <mergeCell ref="DPZ168:DQA168"/>
    <mergeCell ref="DQE168:DQP168"/>
    <mergeCell ref="DQR168:DQS168"/>
    <mergeCell ref="DNK168:DNV168"/>
    <mergeCell ref="DNX168:DNY168"/>
    <mergeCell ref="DOC168:DON168"/>
    <mergeCell ref="DOP168:DOQ168"/>
    <mergeCell ref="DOU168:DPF168"/>
    <mergeCell ref="DLV168:DLW168"/>
    <mergeCell ref="DMA168:DML168"/>
    <mergeCell ref="DMN168:DMO168"/>
    <mergeCell ref="DMS168:DND168"/>
    <mergeCell ref="DNF168:DNG168"/>
    <mergeCell ref="DJY168:DKJ168"/>
    <mergeCell ref="DKL168:DKM168"/>
    <mergeCell ref="DKQ168:DLB168"/>
    <mergeCell ref="DLD168:DLE168"/>
    <mergeCell ref="DLI168:DLT168"/>
    <mergeCell ref="DIJ168:DIK168"/>
    <mergeCell ref="DIO168:DIZ168"/>
    <mergeCell ref="DJB168:DJC168"/>
    <mergeCell ref="DJG168:DJR168"/>
    <mergeCell ref="DJT168:DJU168"/>
    <mergeCell ref="DGM168:DGX168"/>
    <mergeCell ref="DGZ168:DHA168"/>
    <mergeCell ref="DHE168:DHP168"/>
    <mergeCell ref="DHR168:DHS168"/>
    <mergeCell ref="DHW168:DIH168"/>
    <mergeCell ref="DEX168:DEY168"/>
    <mergeCell ref="DFC168:DFN168"/>
    <mergeCell ref="DFP168:DFQ168"/>
    <mergeCell ref="DFU168:DGF168"/>
    <mergeCell ref="DGH168:DGI168"/>
    <mergeCell ref="DDA168:DDL168"/>
    <mergeCell ref="DDN168:DDO168"/>
    <mergeCell ref="DDS168:DED168"/>
    <mergeCell ref="DEF168:DEG168"/>
    <mergeCell ref="DEK168:DEV168"/>
    <mergeCell ref="DBL168:DBM168"/>
    <mergeCell ref="DBQ168:DCB168"/>
    <mergeCell ref="DCD168:DCE168"/>
    <mergeCell ref="DCI168:DCT168"/>
    <mergeCell ref="DCV168:DCW168"/>
    <mergeCell ref="CZO168:CZZ168"/>
    <mergeCell ref="DAB168:DAC168"/>
    <mergeCell ref="DAG168:DAR168"/>
    <mergeCell ref="DAT168:DAU168"/>
    <mergeCell ref="DAY168:DBJ168"/>
    <mergeCell ref="CXZ168:CYA168"/>
    <mergeCell ref="CYE168:CYP168"/>
    <mergeCell ref="CYR168:CYS168"/>
    <mergeCell ref="CYW168:CZH168"/>
    <mergeCell ref="CZJ168:CZK168"/>
    <mergeCell ref="CWC168:CWN168"/>
    <mergeCell ref="CWP168:CWQ168"/>
    <mergeCell ref="CWU168:CXF168"/>
    <mergeCell ref="CXH168:CXI168"/>
    <mergeCell ref="CXM168:CXX168"/>
    <mergeCell ref="CUN168:CUO168"/>
    <mergeCell ref="CUS168:CVD168"/>
    <mergeCell ref="CVF168:CVG168"/>
    <mergeCell ref="CVK168:CVV168"/>
    <mergeCell ref="CVX168:CVY168"/>
    <mergeCell ref="CSQ168:CTB168"/>
    <mergeCell ref="CTD168:CTE168"/>
    <mergeCell ref="CTI168:CTT168"/>
    <mergeCell ref="CTV168:CTW168"/>
    <mergeCell ref="CUA168:CUL168"/>
    <mergeCell ref="CRB168:CRC168"/>
    <mergeCell ref="CRG168:CRR168"/>
    <mergeCell ref="CRT168:CRU168"/>
    <mergeCell ref="CRY168:CSJ168"/>
    <mergeCell ref="CSL168:CSM168"/>
    <mergeCell ref="CPE168:CPP168"/>
    <mergeCell ref="CPR168:CPS168"/>
    <mergeCell ref="CPW168:CQH168"/>
    <mergeCell ref="CQJ168:CQK168"/>
    <mergeCell ref="CQO168:CQZ168"/>
    <mergeCell ref="CNP168:CNQ168"/>
    <mergeCell ref="CNU168:COF168"/>
    <mergeCell ref="COH168:COI168"/>
    <mergeCell ref="COM168:COX168"/>
    <mergeCell ref="COZ168:CPA168"/>
    <mergeCell ref="CLS168:CMD168"/>
    <mergeCell ref="CMF168:CMG168"/>
    <mergeCell ref="CMK168:CMV168"/>
    <mergeCell ref="CMX168:CMY168"/>
    <mergeCell ref="CNC168:CNN168"/>
    <mergeCell ref="CKD168:CKE168"/>
    <mergeCell ref="CKI168:CKT168"/>
    <mergeCell ref="CKV168:CKW168"/>
    <mergeCell ref="CLA168:CLL168"/>
    <mergeCell ref="CLN168:CLO168"/>
    <mergeCell ref="CIG168:CIR168"/>
    <mergeCell ref="CIT168:CIU168"/>
    <mergeCell ref="CIY168:CJJ168"/>
    <mergeCell ref="CJL168:CJM168"/>
    <mergeCell ref="CJQ168:CKB168"/>
    <mergeCell ref="CGR168:CGS168"/>
    <mergeCell ref="CGW168:CHH168"/>
    <mergeCell ref="CHJ168:CHK168"/>
    <mergeCell ref="CHO168:CHZ168"/>
    <mergeCell ref="CIB168:CIC168"/>
    <mergeCell ref="CEU168:CFF168"/>
    <mergeCell ref="CFH168:CFI168"/>
    <mergeCell ref="CFM168:CFX168"/>
    <mergeCell ref="CFZ168:CGA168"/>
    <mergeCell ref="CGE168:CGP168"/>
    <mergeCell ref="CDF168:CDG168"/>
    <mergeCell ref="CDK168:CDV168"/>
    <mergeCell ref="CDX168:CDY168"/>
    <mergeCell ref="CEC168:CEN168"/>
    <mergeCell ref="CEP168:CEQ168"/>
    <mergeCell ref="CBI168:CBT168"/>
    <mergeCell ref="CBV168:CBW168"/>
    <mergeCell ref="CCA168:CCL168"/>
    <mergeCell ref="CCN168:CCO168"/>
    <mergeCell ref="CCS168:CDD168"/>
    <mergeCell ref="BZT168:BZU168"/>
    <mergeCell ref="BZY168:CAJ168"/>
    <mergeCell ref="CAL168:CAM168"/>
    <mergeCell ref="CAQ168:CBB168"/>
    <mergeCell ref="CBD168:CBE168"/>
    <mergeCell ref="BXW168:BYH168"/>
    <mergeCell ref="BYJ168:BYK168"/>
    <mergeCell ref="BYO168:BYZ168"/>
    <mergeCell ref="BZB168:BZC168"/>
    <mergeCell ref="BZG168:BZR168"/>
    <mergeCell ref="BWH168:BWI168"/>
    <mergeCell ref="BWM168:BWX168"/>
    <mergeCell ref="BWZ168:BXA168"/>
    <mergeCell ref="BXE168:BXP168"/>
    <mergeCell ref="BXR168:BXS168"/>
    <mergeCell ref="BUK168:BUV168"/>
    <mergeCell ref="BUX168:BUY168"/>
    <mergeCell ref="BVC168:BVN168"/>
    <mergeCell ref="BVP168:BVQ168"/>
    <mergeCell ref="BVU168:BWF168"/>
    <mergeCell ref="BSV168:BSW168"/>
    <mergeCell ref="BTA168:BTL168"/>
    <mergeCell ref="BTN168:BTO168"/>
    <mergeCell ref="BTS168:BUD168"/>
    <mergeCell ref="BUF168:BUG168"/>
    <mergeCell ref="BQY168:BRJ168"/>
    <mergeCell ref="BRL168:BRM168"/>
    <mergeCell ref="BRQ168:BSB168"/>
    <mergeCell ref="BSD168:BSE168"/>
    <mergeCell ref="BSI168:BST168"/>
    <mergeCell ref="BPJ168:BPK168"/>
    <mergeCell ref="BPO168:BPZ168"/>
    <mergeCell ref="BQB168:BQC168"/>
    <mergeCell ref="BQG168:BQR168"/>
    <mergeCell ref="BQT168:BQU168"/>
    <mergeCell ref="BNM168:BNX168"/>
    <mergeCell ref="BNZ168:BOA168"/>
    <mergeCell ref="BOE168:BOP168"/>
    <mergeCell ref="BOR168:BOS168"/>
    <mergeCell ref="BOW168:BPH168"/>
    <mergeCell ref="BLX168:BLY168"/>
    <mergeCell ref="BMC168:BMN168"/>
    <mergeCell ref="BMP168:BMQ168"/>
    <mergeCell ref="BMU168:BNF168"/>
    <mergeCell ref="BNH168:BNI168"/>
    <mergeCell ref="BKA168:BKL168"/>
    <mergeCell ref="BKN168:BKO168"/>
    <mergeCell ref="BKS168:BLD168"/>
    <mergeCell ref="BLF168:BLG168"/>
    <mergeCell ref="BLK168:BLV168"/>
    <mergeCell ref="BIL168:BIM168"/>
    <mergeCell ref="BIQ168:BJB168"/>
    <mergeCell ref="BJD168:BJE168"/>
    <mergeCell ref="BJI168:BJT168"/>
    <mergeCell ref="BJV168:BJW168"/>
    <mergeCell ref="BGO168:BGZ168"/>
    <mergeCell ref="BHB168:BHC168"/>
    <mergeCell ref="BHG168:BHR168"/>
    <mergeCell ref="BHT168:BHU168"/>
    <mergeCell ref="BHY168:BIJ168"/>
    <mergeCell ref="BEZ168:BFA168"/>
    <mergeCell ref="BFE168:BFP168"/>
    <mergeCell ref="BFR168:BFS168"/>
    <mergeCell ref="BFW168:BGH168"/>
    <mergeCell ref="BGJ168:BGK168"/>
    <mergeCell ref="BDC168:BDN168"/>
    <mergeCell ref="BDP168:BDQ168"/>
    <mergeCell ref="BDU168:BEF168"/>
    <mergeCell ref="BEH168:BEI168"/>
    <mergeCell ref="BEM168:BEX168"/>
    <mergeCell ref="BBN168:BBO168"/>
    <mergeCell ref="BBS168:BCD168"/>
    <mergeCell ref="BCF168:BCG168"/>
    <mergeCell ref="BCK168:BCV168"/>
    <mergeCell ref="BCX168:BCY168"/>
    <mergeCell ref="AZQ168:BAB168"/>
    <mergeCell ref="BAD168:BAE168"/>
    <mergeCell ref="BAI168:BAT168"/>
    <mergeCell ref="BAV168:BAW168"/>
    <mergeCell ref="BBA168:BBL168"/>
    <mergeCell ref="AYB168:AYC168"/>
    <mergeCell ref="AYG168:AYR168"/>
    <mergeCell ref="AYT168:AYU168"/>
    <mergeCell ref="AYY168:AZJ168"/>
    <mergeCell ref="AZL168:AZM168"/>
    <mergeCell ref="AWE168:AWP168"/>
    <mergeCell ref="AWR168:AWS168"/>
    <mergeCell ref="AWW168:AXH168"/>
    <mergeCell ref="AXJ168:AXK168"/>
    <mergeCell ref="AXO168:AXZ168"/>
    <mergeCell ref="AUP168:AUQ168"/>
    <mergeCell ref="AUU168:AVF168"/>
    <mergeCell ref="AVH168:AVI168"/>
    <mergeCell ref="AVM168:AVX168"/>
    <mergeCell ref="AVZ168:AWA168"/>
    <mergeCell ref="ASS168:ATD168"/>
    <mergeCell ref="ATF168:ATG168"/>
    <mergeCell ref="ATK168:ATV168"/>
    <mergeCell ref="ATX168:ATY168"/>
    <mergeCell ref="AUC168:AUN168"/>
    <mergeCell ref="ARD168:ARE168"/>
    <mergeCell ref="ARI168:ART168"/>
    <mergeCell ref="ARV168:ARW168"/>
    <mergeCell ref="ASA168:ASL168"/>
    <mergeCell ref="ASN168:ASO168"/>
    <mergeCell ref="APG168:APR168"/>
    <mergeCell ref="APT168:APU168"/>
    <mergeCell ref="APY168:AQJ168"/>
    <mergeCell ref="AQL168:AQM168"/>
    <mergeCell ref="AQQ168:ARB168"/>
    <mergeCell ref="ANR168:ANS168"/>
    <mergeCell ref="ANW168:AOH168"/>
    <mergeCell ref="AOJ168:AOK168"/>
    <mergeCell ref="AOO168:AOZ168"/>
    <mergeCell ref="APB168:APC168"/>
    <mergeCell ref="ALU168:AMF168"/>
    <mergeCell ref="AMH168:AMI168"/>
    <mergeCell ref="AMM168:AMX168"/>
    <mergeCell ref="AMZ168:ANA168"/>
    <mergeCell ref="ANE168:ANP168"/>
    <mergeCell ref="AKF168:AKG168"/>
    <mergeCell ref="AKK168:AKV168"/>
    <mergeCell ref="AKX168:AKY168"/>
    <mergeCell ref="ALC168:ALN168"/>
    <mergeCell ref="ALP168:ALQ168"/>
    <mergeCell ref="AII168:AIT168"/>
    <mergeCell ref="AIV168:AIW168"/>
    <mergeCell ref="AJA168:AJL168"/>
    <mergeCell ref="AJN168:AJO168"/>
    <mergeCell ref="AJS168:AKD168"/>
    <mergeCell ref="AGT168:AGU168"/>
    <mergeCell ref="AGY168:AHJ168"/>
    <mergeCell ref="AHL168:AHM168"/>
    <mergeCell ref="AHQ168:AIB168"/>
    <mergeCell ref="AID168:AIE168"/>
    <mergeCell ref="AEW168:AFH168"/>
    <mergeCell ref="AFJ168:AFK168"/>
    <mergeCell ref="AFO168:AFZ168"/>
    <mergeCell ref="AGB168:AGC168"/>
    <mergeCell ref="AGG168:AGR168"/>
    <mergeCell ref="ADH168:ADI168"/>
    <mergeCell ref="ADM168:ADX168"/>
    <mergeCell ref="ADZ168:AEA168"/>
    <mergeCell ref="AEE168:AEP168"/>
    <mergeCell ref="AER168:AES168"/>
    <mergeCell ref="ABK168:ABV168"/>
    <mergeCell ref="ABX168:ABY168"/>
    <mergeCell ref="ACC168:ACN168"/>
    <mergeCell ref="ACP168:ACQ168"/>
    <mergeCell ref="ACU168:ADF168"/>
    <mergeCell ref="ZV168:ZW168"/>
    <mergeCell ref="AAA168:AAL168"/>
    <mergeCell ref="AAN168:AAO168"/>
    <mergeCell ref="AAS168:ABD168"/>
    <mergeCell ref="ABF168:ABG168"/>
    <mergeCell ref="XY168:YJ168"/>
    <mergeCell ref="YL168:YM168"/>
    <mergeCell ref="YQ168:ZB168"/>
    <mergeCell ref="ZD168:ZE168"/>
    <mergeCell ref="ZI168:ZT168"/>
    <mergeCell ref="WJ168:WK168"/>
    <mergeCell ref="WO168:WZ168"/>
    <mergeCell ref="XB168:XC168"/>
    <mergeCell ref="XG168:XR168"/>
    <mergeCell ref="XT168:XU168"/>
    <mergeCell ref="UM168:UX168"/>
    <mergeCell ref="UZ168:VA168"/>
    <mergeCell ref="VE168:VP168"/>
    <mergeCell ref="VR168:VS168"/>
    <mergeCell ref="VW168:WH168"/>
    <mergeCell ref="SX168:SY168"/>
    <mergeCell ref="TC168:TN168"/>
    <mergeCell ref="TP168:TQ168"/>
    <mergeCell ref="TU168:UF168"/>
    <mergeCell ref="UH168:UI168"/>
    <mergeCell ref="RA168:RL168"/>
    <mergeCell ref="RN168:RO168"/>
    <mergeCell ref="RS168:SD168"/>
    <mergeCell ref="SF168:SG168"/>
    <mergeCell ref="SK168:SV168"/>
    <mergeCell ref="PL168:PM168"/>
    <mergeCell ref="PQ168:QB168"/>
    <mergeCell ref="QD168:QE168"/>
    <mergeCell ref="QI168:QT168"/>
    <mergeCell ref="QV168:QW168"/>
    <mergeCell ref="NO168:NZ168"/>
    <mergeCell ref="OB168:OC168"/>
    <mergeCell ref="OG168:OR168"/>
    <mergeCell ref="OT168:OU168"/>
    <mergeCell ref="OY168:PJ168"/>
    <mergeCell ref="AF168:AG168"/>
    <mergeCell ref="AK168:AV168"/>
    <mergeCell ref="AX168:AY168"/>
    <mergeCell ref="BC168:BN168"/>
    <mergeCell ref="LZ168:MA168"/>
    <mergeCell ref="ME168:MP168"/>
    <mergeCell ref="MR168:MS168"/>
    <mergeCell ref="MW168:NH168"/>
    <mergeCell ref="NJ168:NK168"/>
    <mergeCell ref="KC168:KN168"/>
    <mergeCell ref="KP168:KQ168"/>
    <mergeCell ref="KU168:LF168"/>
    <mergeCell ref="LH168:LI168"/>
    <mergeCell ref="LM168:LX168"/>
    <mergeCell ref="IN168:IO168"/>
    <mergeCell ref="IS168:JD168"/>
    <mergeCell ref="JF168:JG168"/>
    <mergeCell ref="JK168:JV168"/>
    <mergeCell ref="JX168:JY168"/>
    <mergeCell ref="GQ168:HB168"/>
    <mergeCell ref="HD168:HE168"/>
    <mergeCell ref="HI168:HT168"/>
    <mergeCell ref="HV168:HW168"/>
    <mergeCell ref="IA168:IL168"/>
    <mergeCell ref="WXF95:WXG95"/>
    <mergeCell ref="WXK95:WXV95"/>
    <mergeCell ref="WXX95:WXY95"/>
    <mergeCell ref="XED95:XEE95"/>
    <mergeCell ref="XEI95:XET95"/>
    <mergeCell ref="WYC95:WYN95"/>
    <mergeCell ref="WYP95:WYQ95"/>
    <mergeCell ref="WVI95:WVT95"/>
    <mergeCell ref="WVV95:WVW95"/>
    <mergeCell ref="WWA95:WWL95"/>
    <mergeCell ref="WWN95:WWO95"/>
    <mergeCell ref="WWS95:WXD95"/>
    <mergeCell ref="WTT95:WTU95"/>
    <mergeCell ref="WTY95:WUJ95"/>
    <mergeCell ref="WUL95:WUM95"/>
    <mergeCell ref="WUQ95:WVB95"/>
    <mergeCell ref="WVD95:WVE95"/>
    <mergeCell ref="XEV95:XEW95"/>
    <mergeCell ref="XFA95:XFD95"/>
    <mergeCell ref="XCG95:XCR95"/>
    <mergeCell ref="XCT95:XCU95"/>
    <mergeCell ref="XCY95:XDJ95"/>
    <mergeCell ref="XDL95:XDM95"/>
    <mergeCell ref="XDQ95:XEB95"/>
    <mergeCell ref="XAR95:XAS95"/>
    <mergeCell ref="XAW95:XBH95"/>
    <mergeCell ref="XBJ95:XBK95"/>
    <mergeCell ref="XBO95:XBZ95"/>
    <mergeCell ref="XCB95:XCC95"/>
    <mergeCell ref="WYU95:WZF95"/>
    <mergeCell ref="WZH95:WZI95"/>
    <mergeCell ref="WZM95:WZX95"/>
    <mergeCell ref="WZZ95:XAA95"/>
    <mergeCell ref="XAE95:XAP95"/>
    <mergeCell ref="WTB95:WTC95"/>
    <mergeCell ref="WTG95:WTR95"/>
    <mergeCell ref="WQH95:WQI95"/>
    <mergeCell ref="WQM95:WQX95"/>
    <mergeCell ref="WQZ95:WRA95"/>
    <mergeCell ref="WRE95:WRP95"/>
    <mergeCell ref="WRR95:WRS95"/>
    <mergeCell ref="WOK95:WOV95"/>
    <mergeCell ref="WOX95:WOY95"/>
    <mergeCell ref="WPC95:WPN95"/>
    <mergeCell ref="WPP95:WPQ95"/>
    <mergeCell ref="WPU95:WQF95"/>
    <mergeCell ref="WMV95:WMW95"/>
    <mergeCell ref="WNA95:WNL95"/>
    <mergeCell ref="WNN95:WNO95"/>
    <mergeCell ref="WNS95:WOD95"/>
    <mergeCell ref="WOF95:WOG95"/>
    <mergeCell ref="WRW95:WSH95"/>
    <mergeCell ref="WSJ95:WSK95"/>
    <mergeCell ref="WSO95:WSZ95"/>
    <mergeCell ref="WKY95:WLJ95"/>
    <mergeCell ref="WLL95:WLM95"/>
    <mergeCell ref="WLQ95:WMB95"/>
    <mergeCell ref="WMD95:WME95"/>
    <mergeCell ref="WMI95:WMT95"/>
    <mergeCell ref="WJJ95:WJK95"/>
    <mergeCell ref="WJO95:WJZ95"/>
    <mergeCell ref="WKB95:WKC95"/>
    <mergeCell ref="WKG95:WKR95"/>
    <mergeCell ref="WKT95:WKU95"/>
    <mergeCell ref="WHM95:WHX95"/>
    <mergeCell ref="WHZ95:WIA95"/>
    <mergeCell ref="WIE95:WIP95"/>
    <mergeCell ref="WIR95:WIS95"/>
    <mergeCell ref="WIW95:WJH95"/>
    <mergeCell ref="WFX95:WFY95"/>
    <mergeCell ref="WGC95:WGN95"/>
    <mergeCell ref="WGP95:WGQ95"/>
    <mergeCell ref="WGU95:WHF95"/>
    <mergeCell ref="WHH95:WHI95"/>
    <mergeCell ref="WEA95:WEL95"/>
    <mergeCell ref="WEN95:WEO95"/>
    <mergeCell ref="WES95:WFD95"/>
    <mergeCell ref="WFF95:WFG95"/>
    <mergeCell ref="WFK95:WFV95"/>
    <mergeCell ref="WCL95:WCM95"/>
    <mergeCell ref="WCQ95:WDB95"/>
    <mergeCell ref="WDD95:WDE95"/>
    <mergeCell ref="WDI95:WDT95"/>
    <mergeCell ref="WDV95:WDW95"/>
    <mergeCell ref="WAO95:WAZ95"/>
    <mergeCell ref="WBB95:WBC95"/>
    <mergeCell ref="WBG95:WBR95"/>
    <mergeCell ref="WBT95:WBU95"/>
    <mergeCell ref="WBY95:WCJ95"/>
    <mergeCell ref="VYZ95:VZA95"/>
    <mergeCell ref="VZE95:VZP95"/>
    <mergeCell ref="VZR95:VZS95"/>
    <mergeCell ref="VZW95:WAH95"/>
    <mergeCell ref="WAJ95:WAK95"/>
    <mergeCell ref="VXC95:VXN95"/>
    <mergeCell ref="VXP95:VXQ95"/>
    <mergeCell ref="VXU95:VYF95"/>
    <mergeCell ref="VYH95:VYI95"/>
    <mergeCell ref="VYM95:VYX95"/>
    <mergeCell ref="VVN95:VVO95"/>
    <mergeCell ref="VVS95:VWD95"/>
    <mergeCell ref="VWF95:VWG95"/>
    <mergeCell ref="VWK95:VWV95"/>
    <mergeCell ref="VWX95:VWY95"/>
    <mergeCell ref="VTQ95:VUB95"/>
    <mergeCell ref="VUD95:VUE95"/>
    <mergeCell ref="VUI95:VUT95"/>
    <mergeCell ref="VUV95:VUW95"/>
    <mergeCell ref="VVA95:VVL95"/>
    <mergeCell ref="VSB95:VSC95"/>
    <mergeCell ref="VSG95:VSR95"/>
    <mergeCell ref="VST95:VSU95"/>
    <mergeCell ref="VSY95:VTJ95"/>
    <mergeCell ref="VTL95:VTM95"/>
    <mergeCell ref="VQE95:VQP95"/>
    <mergeCell ref="VQR95:VQS95"/>
    <mergeCell ref="VQW95:VRH95"/>
    <mergeCell ref="VRJ95:VRK95"/>
    <mergeCell ref="VRO95:VRZ95"/>
    <mergeCell ref="VOP95:VOQ95"/>
    <mergeCell ref="VOU95:VPF95"/>
    <mergeCell ref="VPH95:VPI95"/>
    <mergeCell ref="VPM95:VPX95"/>
    <mergeCell ref="VPZ95:VQA95"/>
    <mergeCell ref="VMS95:VND95"/>
    <mergeCell ref="VNF95:VNG95"/>
    <mergeCell ref="VNK95:VNV95"/>
    <mergeCell ref="VNX95:VNY95"/>
    <mergeCell ref="VOC95:VON95"/>
    <mergeCell ref="VLD95:VLE95"/>
    <mergeCell ref="VLI95:VLT95"/>
    <mergeCell ref="VLV95:VLW95"/>
    <mergeCell ref="VMA95:VML95"/>
    <mergeCell ref="VMN95:VMO95"/>
    <mergeCell ref="VJG95:VJR95"/>
    <mergeCell ref="VJT95:VJU95"/>
    <mergeCell ref="VJY95:VKJ95"/>
    <mergeCell ref="VKL95:VKM95"/>
    <mergeCell ref="VKQ95:VLB95"/>
    <mergeCell ref="VHR95:VHS95"/>
    <mergeCell ref="VHW95:VIH95"/>
    <mergeCell ref="VIJ95:VIK95"/>
    <mergeCell ref="VIO95:VIZ95"/>
    <mergeCell ref="VJB95:VJC95"/>
    <mergeCell ref="VFU95:VGF95"/>
    <mergeCell ref="VGH95:VGI95"/>
    <mergeCell ref="VGM95:VGX95"/>
    <mergeCell ref="VGZ95:VHA95"/>
    <mergeCell ref="VHE95:VHP95"/>
    <mergeCell ref="VEF95:VEG95"/>
    <mergeCell ref="VEK95:VEV95"/>
    <mergeCell ref="VEX95:VEY95"/>
    <mergeCell ref="VFC95:VFN95"/>
    <mergeCell ref="VFP95:VFQ95"/>
    <mergeCell ref="VCI95:VCT95"/>
    <mergeCell ref="VCV95:VCW95"/>
    <mergeCell ref="VDA95:VDL95"/>
    <mergeCell ref="VDN95:VDO95"/>
    <mergeCell ref="VDS95:VED95"/>
    <mergeCell ref="VAT95:VAU95"/>
    <mergeCell ref="VAY95:VBJ95"/>
    <mergeCell ref="VBL95:VBM95"/>
    <mergeCell ref="VBQ95:VCB95"/>
    <mergeCell ref="VCD95:VCE95"/>
    <mergeCell ref="UYW95:UZH95"/>
    <mergeCell ref="UZJ95:UZK95"/>
    <mergeCell ref="UZO95:UZZ95"/>
    <mergeCell ref="VAB95:VAC95"/>
    <mergeCell ref="VAG95:VAR95"/>
    <mergeCell ref="UXH95:UXI95"/>
    <mergeCell ref="UXM95:UXX95"/>
    <mergeCell ref="UXZ95:UYA95"/>
    <mergeCell ref="UYE95:UYP95"/>
    <mergeCell ref="UYR95:UYS95"/>
    <mergeCell ref="UVK95:UVV95"/>
    <mergeCell ref="UVX95:UVY95"/>
    <mergeCell ref="UWC95:UWN95"/>
    <mergeCell ref="UWP95:UWQ95"/>
    <mergeCell ref="UWU95:UXF95"/>
    <mergeCell ref="UTV95:UTW95"/>
    <mergeCell ref="UUA95:UUL95"/>
    <mergeCell ref="UUN95:UUO95"/>
    <mergeCell ref="UUS95:UVD95"/>
    <mergeCell ref="UVF95:UVG95"/>
    <mergeCell ref="URY95:USJ95"/>
    <mergeCell ref="USL95:USM95"/>
    <mergeCell ref="USQ95:UTB95"/>
    <mergeCell ref="UTD95:UTE95"/>
    <mergeCell ref="UTI95:UTT95"/>
    <mergeCell ref="UQJ95:UQK95"/>
    <mergeCell ref="UQO95:UQZ95"/>
    <mergeCell ref="URB95:URC95"/>
    <mergeCell ref="URG95:URR95"/>
    <mergeCell ref="URT95:URU95"/>
    <mergeCell ref="UOM95:UOX95"/>
    <mergeCell ref="UOZ95:UPA95"/>
    <mergeCell ref="UPE95:UPP95"/>
    <mergeCell ref="UPR95:UPS95"/>
    <mergeCell ref="UPW95:UQH95"/>
    <mergeCell ref="UMX95:UMY95"/>
    <mergeCell ref="UNC95:UNN95"/>
    <mergeCell ref="UNP95:UNQ95"/>
    <mergeCell ref="UNU95:UOF95"/>
    <mergeCell ref="UOH95:UOI95"/>
    <mergeCell ref="ULA95:ULL95"/>
    <mergeCell ref="ULN95:ULO95"/>
    <mergeCell ref="ULS95:UMD95"/>
    <mergeCell ref="UMF95:UMG95"/>
    <mergeCell ref="UMK95:UMV95"/>
    <mergeCell ref="UJL95:UJM95"/>
    <mergeCell ref="UJQ95:UKB95"/>
    <mergeCell ref="UKD95:UKE95"/>
    <mergeCell ref="UKI95:UKT95"/>
    <mergeCell ref="UKV95:UKW95"/>
    <mergeCell ref="UHO95:UHZ95"/>
    <mergeCell ref="UIB95:UIC95"/>
    <mergeCell ref="UIG95:UIR95"/>
    <mergeCell ref="UIT95:UIU95"/>
    <mergeCell ref="UIY95:UJJ95"/>
    <mergeCell ref="UFZ95:UGA95"/>
    <mergeCell ref="UGE95:UGP95"/>
    <mergeCell ref="UGR95:UGS95"/>
    <mergeCell ref="UGW95:UHH95"/>
    <mergeCell ref="UHJ95:UHK95"/>
    <mergeCell ref="UEC95:UEN95"/>
    <mergeCell ref="UEP95:UEQ95"/>
    <mergeCell ref="UEU95:UFF95"/>
    <mergeCell ref="UFH95:UFI95"/>
    <mergeCell ref="UFM95:UFX95"/>
    <mergeCell ref="UCN95:UCO95"/>
    <mergeCell ref="UCS95:UDD95"/>
    <mergeCell ref="UDF95:UDG95"/>
    <mergeCell ref="UDK95:UDV95"/>
    <mergeCell ref="UDX95:UDY95"/>
    <mergeCell ref="UAQ95:UBB95"/>
    <mergeCell ref="UBD95:UBE95"/>
    <mergeCell ref="UBI95:UBT95"/>
    <mergeCell ref="UBV95:UBW95"/>
    <mergeCell ref="UCA95:UCL95"/>
    <mergeCell ref="TZB95:TZC95"/>
    <mergeCell ref="TZG95:TZR95"/>
    <mergeCell ref="TZT95:TZU95"/>
    <mergeCell ref="TZY95:UAJ95"/>
    <mergeCell ref="UAL95:UAM95"/>
    <mergeCell ref="TXE95:TXP95"/>
    <mergeCell ref="TXR95:TXS95"/>
    <mergeCell ref="TXW95:TYH95"/>
    <mergeCell ref="TYJ95:TYK95"/>
    <mergeCell ref="TYO95:TYZ95"/>
    <mergeCell ref="TVP95:TVQ95"/>
    <mergeCell ref="TVU95:TWF95"/>
    <mergeCell ref="TWH95:TWI95"/>
    <mergeCell ref="TWM95:TWX95"/>
    <mergeCell ref="TWZ95:TXA95"/>
    <mergeCell ref="TTS95:TUD95"/>
    <mergeCell ref="TUF95:TUG95"/>
    <mergeCell ref="TUK95:TUV95"/>
    <mergeCell ref="TUX95:TUY95"/>
    <mergeCell ref="TVC95:TVN95"/>
    <mergeCell ref="TSD95:TSE95"/>
    <mergeCell ref="TSI95:TST95"/>
    <mergeCell ref="TSV95:TSW95"/>
    <mergeCell ref="TTA95:TTL95"/>
    <mergeCell ref="TTN95:TTO95"/>
    <mergeCell ref="TQG95:TQR95"/>
    <mergeCell ref="TQT95:TQU95"/>
    <mergeCell ref="TQY95:TRJ95"/>
    <mergeCell ref="TRL95:TRM95"/>
    <mergeCell ref="TRQ95:TSB95"/>
    <mergeCell ref="TOR95:TOS95"/>
    <mergeCell ref="TOW95:TPH95"/>
    <mergeCell ref="TPJ95:TPK95"/>
    <mergeCell ref="TPO95:TPZ95"/>
    <mergeCell ref="TQB95:TQC95"/>
    <mergeCell ref="TMU95:TNF95"/>
    <mergeCell ref="TNH95:TNI95"/>
    <mergeCell ref="TNM95:TNX95"/>
    <mergeCell ref="TNZ95:TOA95"/>
    <mergeCell ref="TOE95:TOP95"/>
    <mergeCell ref="TLF95:TLG95"/>
    <mergeCell ref="TLK95:TLV95"/>
    <mergeCell ref="TLX95:TLY95"/>
    <mergeCell ref="TMC95:TMN95"/>
    <mergeCell ref="TMP95:TMQ95"/>
    <mergeCell ref="TJI95:TJT95"/>
    <mergeCell ref="TJV95:TJW95"/>
    <mergeCell ref="TKA95:TKL95"/>
    <mergeCell ref="TKN95:TKO95"/>
    <mergeCell ref="TKS95:TLD95"/>
    <mergeCell ref="THT95:THU95"/>
    <mergeCell ref="THY95:TIJ95"/>
    <mergeCell ref="TIL95:TIM95"/>
    <mergeCell ref="TIQ95:TJB95"/>
    <mergeCell ref="TJD95:TJE95"/>
    <mergeCell ref="TFW95:TGH95"/>
    <mergeCell ref="TGJ95:TGK95"/>
    <mergeCell ref="TGO95:TGZ95"/>
    <mergeCell ref="THB95:THC95"/>
    <mergeCell ref="THG95:THR95"/>
    <mergeCell ref="TEH95:TEI95"/>
    <mergeCell ref="TEM95:TEX95"/>
    <mergeCell ref="TEZ95:TFA95"/>
    <mergeCell ref="TFE95:TFP95"/>
    <mergeCell ref="TFR95:TFS95"/>
    <mergeCell ref="TCK95:TCV95"/>
    <mergeCell ref="TCX95:TCY95"/>
    <mergeCell ref="TDC95:TDN95"/>
    <mergeCell ref="TDP95:TDQ95"/>
    <mergeCell ref="TDU95:TEF95"/>
    <mergeCell ref="TAV95:TAW95"/>
    <mergeCell ref="TBA95:TBL95"/>
    <mergeCell ref="TBN95:TBO95"/>
    <mergeCell ref="TBS95:TCD95"/>
    <mergeCell ref="TCF95:TCG95"/>
    <mergeCell ref="SYY95:SZJ95"/>
    <mergeCell ref="SZL95:SZM95"/>
    <mergeCell ref="SZQ95:TAB95"/>
    <mergeCell ref="TAD95:TAE95"/>
    <mergeCell ref="TAI95:TAT95"/>
    <mergeCell ref="SXJ95:SXK95"/>
    <mergeCell ref="SXO95:SXZ95"/>
    <mergeCell ref="SYB95:SYC95"/>
    <mergeCell ref="SYG95:SYR95"/>
    <mergeCell ref="SYT95:SYU95"/>
    <mergeCell ref="SVM95:SVX95"/>
    <mergeCell ref="SVZ95:SWA95"/>
    <mergeCell ref="SWE95:SWP95"/>
    <mergeCell ref="SWR95:SWS95"/>
    <mergeCell ref="SWW95:SXH95"/>
    <mergeCell ref="STX95:STY95"/>
    <mergeCell ref="SUC95:SUN95"/>
    <mergeCell ref="SUP95:SUQ95"/>
    <mergeCell ref="SUU95:SVF95"/>
    <mergeCell ref="SVH95:SVI95"/>
    <mergeCell ref="SSA95:SSL95"/>
    <mergeCell ref="SSN95:SSO95"/>
    <mergeCell ref="SSS95:STD95"/>
    <mergeCell ref="STF95:STG95"/>
    <mergeCell ref="STK95:STV95"/>
    <mergeCell ref="SQL95:SQM95"/>
    <mergeCell ref="SQQ95:SRB95"/>
    <mergeCell ref="SRD95:SRE95"/>
    <mergeCell ref="SRI95:SRT95"/>
    <mergeCell ref="SRV95:SRW95"/>
    <mergeCell ref="SOO95:SOZ95"/>
    <mergeCell ref="SPB95:SPC95"/>
    <mergeCell ref="SPG95:SPR95"/>
    <mergeCell ref="SPT95:SPU95"/>
    <mergeCell ref="SPY95:SQJ95"/>
    <mergeCell ref="SMZ95:SNA95"/>
    <mergeCell ref="SNE95:SNP95"/>
    <mergeCell ref="SNR95:SNS95"/>
    <mergeCell ref="SNW95:SOH95"/>
    <mergeCell ref="SOJ95:SOK95"/>
    <mergeCell ref="SLC95:SLN95"/>
    <mergeCell ref="SLP95:SLQ95"/>
    <mergeCell ref="SLU95:SMF95"/>
    <mergeCell ref="SMH95:SMI95"/>
    <mergeCell ref="SMM95:SMX95"/>
    <mergeCell ref="SJN95:SJO95"/>
    <mergeCell ref="SJS95:SKD95"/>
    <mergeCell ref="SKF95:SKG95"/>
    <mergeCell ref="SKK95:SKV95"/>
    <mergeCell ref="SKX95:SKY95"/>
    <mergeCell ref="SHQ95:SIB95"/>
    <mergeCell ref="SID95:SIE95"/>
    <mergeCell ref="SII95:SIT95"/>
    <mergeCell ref="SIV95:SIW95"/>
    <mergeCell ref="SJA95:SJL95"/>
    <mergeCell ref="SGB95:SGC95"/>
    <mergeCell ref="SGG95:SGR95"/>
    <mergeCell ref="SGT95:SGU95"/>
    <mergeCell ref="SGY95:SHJ95"/>
    <mergeCell ref="SHL95:SHM95"/>
    <mergeCell ref="SEE95:SEP95"/>
    <mergeCell ref="SER95:SES95"/>
    <mergeCell ref="SEW95:SFH95"/>
    <mergeCell ref="SFJ95:SFK95"/>
    <mergeCell ref="SFO95:SFZ95"/>
    <mergeCell ref="SCP95:SCQ95"/>
    <mergeCell ref="SCU95:SDF95"/>
    <mergeCell ref="SDH95:SDI95"/>
    <mergeCell ref="SDM95:SDX95"/>
    <mergeCell ref="SDZ95:SEA95"/>
    <mergeCell ref="SAS95:SBD95"/>
    <mergeCell ref="SBF95:SBG95"/>
    <mergeCell ref="SBK95:SBV95"/>
    <mergeCell ref="SBX95:SBY95"/>
    <mergeCell ref="SCC95:SCN95"/>
    <mergeCell ref="RZD95:RZE95"/>
    <mergeCell ref="RZI95:RZT95"/>
    <mergeCell ref="RZV95:RZW95"/>
    <mergeCell ref="SAA95:SAL95"/>
    <mergeCell ref="SAN95:SAO95"/>
    <mergeCell ref="RXG95:RXR95"/>
    <mergeCell ref="RXT95:RXU95"/>
    <mergeCell ref="RXY95:RYJ95"/>
    <mergeCell ref="RYL95:RYM95"/>
    <mergeCell ref="RYQ95:RZB95"/>
    <mergeCell ref="RVR95:RVS95"/>
    <mergeCell ref="RVW95:RWH95"/>
    <mergeCell ref="RWJ95:RWK95"/>
    <mergeCell ref="RWO95:RWZ95"/>
    <mergeCell ref="RXB95:RXC95"/>
    <mergeCell ref="RTU95:RUF95"/>
    <mergeCell ref="RUH95:RUI95"/>
    <mergeCell ref="RUM95:RUX95"/>
    <mergeCell ref="RUZ95:RVA95"/>
    <mergeCell ref="RVE95:RVP95"/>
    <mergeCell ref="RSF95:RSG95"/>
    <mergeCell ref="RSK95:RSV95"/>
    <mergeCell ref="RSX95:RSY95"/>
    <mergeCell ref="RTC95:RTN95"/>
    <mergeCell ref="RTP95:RTQ95"/>
    <mergeCell ref="RQI95:RQT95"/>
    <mergeCell ref="RQV95:RQW95"/>
    <mergeCell ref="RRA95:RRL95"/>
    <mergeCell ref="RRN95:RRO95"/>
    <mergeCell ref="RRS95:RSD95"/>
    <mergeCell ref="ROT95:ROU95"/>
    <mergeCell ref="ROY95:RPJ95"/>
    <mergeCell ref="RPL95:RPM95"/>
    <mergeCell ref="RPQ95:RQB95"/>
    <mergeCell ref="RQD95:RQE95"/>
    <mergeCell ref="RMW95:RNH95"/>
    <mergeCell ref="RNJ95:RNK95"/>
    <mergeCell ref="RNO95:RNZ95"/>
    <mergeCell ref="ROB95:ROC95"/>
    <mergeCell ref="ROG95:ROR95"/>
    <mergeCell ref="RLH95:RLI95"/>
    <mergeCell ref="RLM95:RLX95"/>
    <mergeCell ref="RLZ95:RMA95"/>
    <mergeCell ref="RME95:RMP95"/>
    <mergeCell ref="RMR95:RMS95"/>
    <mergeCell ref="RJK95:RJV95"/>
    <mergeCell ref="RJX95:RJY95"/>
    <mergeCell ref="RKC95:RKN95"/>
    <mergeCell ref="RKP95:RKQ95"/>
    <mergeCell ref="RKU95:RLF95"/>
    <mergeCell ref="RHV95:RHW95"/>
    <mergeCell ref="RIA95:RIL95"/>
    <mergeCell ref="RIN95:RIO95"/>
    <mergeCell ref="RIS95:RJD95"/>
    <mergeCell ref="RJF95:RJG95"/>
    <mergeCell ref="RFY95:RGJ95"/>
    <mergeCell ref="RGL95:RGM95"/>
    <mergeCell ref="RGQ95:RHB95"/>
    <mergeCell ref="RHD95:RHE95"/>
    <mergeCell ref="RHI95:RHT95"/>
    <mergeCell ref="REJ95:REK95"/>
    <mergeCell ref="REO95:REZ95"/>
    <mergeCell ref="RFB95:RFC95"/>
    <mergeCell ref="RFG95:RFR95"/>
    <mergeCell ref="RFT95:RFU95"/>
    <mergeCell ref="RCM95:RCX95"/>
    <mergeCell ref="RCZ95:RDA95"/>
    <mergeCell ref="RDE95:RDP95"/>
    <mergeCell ref="RDR95:RDS95"/>
    <mergeCell ref="RDW95:REH95"/>
    <mergeCell ref="RAX95:RAY95"/>
    <mergeCell ref="RBC95:RBN95"/>
    <mergeCell ref="RBP95:RBQ95"/>
    <mergeCell ref="RBU95:RCF95"/>
    <mergeCell ref="RCH95:RCI95"/>
    <mergeCell ref="QZA95:QZL95"/>
    <mergeCell ref="QZN95:QZO95"/>
    <mergeCell ref="QZS95:RAD95"/>
    <mergeCell ref="RAF95:RAG95"/>
    <mergeCell ref="RAK95:RAV95"/>
    <mergeCell ref="QXL95:QXM95"/>
    <mergeCell ref="QXQ95:QYB95"/>
    <mergeCell ref="QYD95:QYE95"/>
    <mergeCell ref="QYI95:QYT95"/>
    <mergeCell ref="QYV95:QYW95"/>
    <mergeCell ref="QVO95:QVZ95"/>
    <mergeCell ref="QWB95:QWC95"/>
    <mergeCell ref="QWG95:QWR95"/>
    <mergeCell ref="QWT95:QWU95"/>
    <mergeCell ref="QWY95:QXJ95"/>
    <mergeCell ref="QTZ95:QUA95"/>
    <mergeCell ref="QUE95:QUP95"/>
    <mergeCell ref="QUR95:QUS95"/>
    <mergeCell ref="QUW95:QVH95"/>
    <mergeCell ref="QVJ95:QVK95"/>
    <mergeCell ref="QSC95:QSN95"/>
    <mergeCell ref="QSP95:QSQ95"/>
    <mergeCell ref="QSU95:QTF95"/>
    <mergeCell ref="QTH95:QTI95"/>
    <mergeCell ref="QTM95:QTX95"/>
    <mergeCell ref="QQN95:QQO95"/>
    <mergeCell ref="QQS95:QRD95"/>
    <mergeCell ref="QRF95:QRG95"/>
    <mergeCell ref="QRK95:QRV95"/>
    <mergeCell ref="QRX95:QRY95"/>
    <mergeCell ref="QOQ95:QPB95"/>
    <mergeCell ref="QPD95:QPE95"/>
    <mergeCell ref="QPI95:QPT95"/>
    <mergeCell ref="QPV95:QPW95"/>
    <mergeCell ref="QQA95:QQL95"/>
    <mergeCell ref="QNB95:QNC95"/>
    <mergeCell ref="QNG95:QNR95"/>
    <mergeCell ref="QNT95:QNU95"/>
    <mergeCell ref="QNY95:QOJ95"/>
    <mergeCell ref="QOL95:QOM95"/>
    <mergeCell ref="QLE95:QLP95"/>
    <mergeCell ref="QLR95:QLS95"/>
    <mergeCell ref="QLW95:QMH95"/>
    <mergeCell ref="QMJ95:QMK95"/>
    <mergeCell ref="QMO95:QMZ95"/>
    <mergeCell ref="QJP95:QJQ95"/>
    <mergeCell ref="QJU95:QKF95"/>
    <mergeCell ref="QKH95:QKI95"/>
    <mergeCell ref="QKM95:QKX95"/>
    <mergeCell ref="QKZ95:QLA95"/>
    <mergeCell ref="QHS95:QID95"/>
    <mergeCell ref="QIF95:QIG95"/>
    <mergeCell ref="QIK95:QIV95"/>
    <mergeCell ref="QIX95:QIY95"/>
    <mergeCell ref="QJC95:QJN95"/>
    <mergeCell ref="QGD95:QGE95"/>
    <mergeCell ref="QGI95:QGT95"/>
    <mergeCell ref="QGV95:QGW95"/>
    <mergeCell ref="QHA95:QHL95"/>
    <mergeCell ref="QHN95:QHO95"/>
    <mergeCell ref="QEG95:QER95"/>
    <mergeCell ref="QET95:QEU95"/>
    <mergeCell ref="QEY95:QFJ95"/>
    <mergeCell ref="QFL95:QFM95"/>
    <mergeCell ref="QFQ95:QGB95"/>
    <mergeCell ref="QCR95:QCS95"/>
    <mergeCell ref="QCW95:QDH95"/>
    <mergeCell ref="QDJ95:QDK95"/>
    <mergeCell ref="QDO95:QDZ95"/>
    <mergeCell ref="QEB95:QEC95"/>
    <mergeCell ref="QAU95:QBF95"/>
    <mergeCell ref="QBH95:QBI95"/>
    <mergeCell ref="QBM95:QBX95"/>
    <mergeCell ref="QBZ95:QCA95"/>
    <mergeCell ref="QCE95:QCP95"/>
    <mergeCell ref="PZF95:PZG95"/>
    <mergeCell ref="PZK95:PZV95"/>
    <mergeCell ref="PZX95:PZY95"/>
    <mergeCell ref="QAC95:QAN95"/>
    <mergeCell ref="QAP95:QAQ95"/>
    <mergeCell ref="PXI95:PXT95"/>
    <mergeCell ref="PXV95:PXW95"/>
    <mergeCell ref="PYA95:PYL95"/>
    <mergeCell ref="PYN95:PYO95"/>
    <mergeCell ref="PYS95:PZD95"/>
    <mergeCell ref="PVT95:PVU95"/>
    <mergeCell ref="PVY95:PWJ95"/>
    <mergeCell ref="PWL95:PWM95"/>
    <mergeCell ref="PWQ95:PXB95"/>
    <mergeCell ref="PXD95:PXE95"/>
    <mergeCell ref="PTW95:PUH95"/>
    <mergeCell ref="PUJ95:PUK95"/>
    <mergeCell ref="PUO95:PUZ95"/>
    <mergeCell ref="PVB95:PVC95"/>
    <mergeCell ref="PVG95:PVR95"/>
    <mergeCell ref="PSH95:PSI95"/>
    <mergeCell ref="PSM95:PSX95"/>
    <mergeCell ref="PSZ95:PTA95"/>
    <mergeCell ref="PTE95:PTP95"/>
    <mergeCell ref="PTR95:PTS95"/>
    <mergeCell ref="PQK95:PQV95"/>
    <mergeCell ref="PQX95:PQY95"/>
    <mergeCell ref="PRC95:PRN95"/>
    <mergeCell ref="PRP95:PRQ95"/>
    <mergeCell ref="PRU95:PSF95"/>
    <mergeCell ref="POV95:POW95"/>
    <mergeCell ref="PPA95:PPL95"/>
    <mergeCell ref="PPN95:PPO95"/>
    <mergeCell ref="PPS95:PQD95"/>
    <mergeCell ref="PQF95:PQG95"/>
    <mergeCell ref="PMY95:PNJ95"/>
    <mergeCell ref="PNL95:PNM95"/>
    <mergeCell ref="PNQ95:POB95"/>
    <mergeCell ref="POD95:POE95"/>
    <mergeCell ref="POI95:POT95"/>
    <mergeCell ref="PLJ95:PLK95"/>
    <mergeCell ref="PLO95:PLZ95"/>
    <mergeCell ref="PMB95:PMC95"/>
    <mergeCell ref="PMG95:PMR95"/>
    <mergeCell ref="PMT95:PMU95"/>
    <mergeCell ref="PJM95:PJX95"/>
    <mergeCell ref="PJZ95:PKA95"/>
    <mergeCell ref="PKE95:PKP95"/>
    <mergeCell ref="PKR95:PKS95"/>
    <mergeCell ref="PKW95:PLH95"/>
    <mergeCell ref="PHX95:PHY95"/>
    <mergeCell ref="PIC95:PIN95"/>
    <mergeCell ref="PIP95:PIQ95"/>
    <mergeCell ref="PIU95:PJF95"/>
    <mergeCell ref="PJH95:PJI95"/>
    <mergeCell ref="PGA95:PGL95"/>
    <mergeCell ref="PGN95:PGO95"/>
    <mergeCell ref="PGS95:PHD95"/>
    <mergeCell ref="PHF95:PHG95"/>
    <mergeCell ref="PHK95:PHV95"/>
    <mergeCell ref="PEL95:PEM95"/>
    <mergeCell ref="PEQ95:PFB95"/>
    <mergeCell ref="PFD95:PFE95"/>
    <mergeCell ref="PFI95:PFT95"/>
    <mergeCell ref="PFV95:PFW95"/>
    <mergeCell ref="PCO95:PCZ95"/>
    <mergeCell ref="PDB95:PDC95"/>
    <mergeCell ref="PDG95:PDR95"/>
    <mergeCell ref="PDT95:PDU95"/>
    <mergeCell ref="PDY95:PEJ95"/>
    <mergeCell ref="PAZ95:PBA95"/>
    <mergeCell ref="PBE95:PBP95"/>
    <mergeCell ref="PBR95:PBS95"/>
    <mergeCell ref="PBW95:PCH95"/>
    <mergeCell ref="PCJ95:PCK95"/>
    <mergeCell ref="OZC95:OZN95"/>
    <mergeCell ref="OZP95:OZQ95"/>
    <mergeCell ref="OZU95:PAF95"/>
    <mergeCell ref="PAH95:PAI95"/>
    <mergeCell ref="PAM95:PAX95"/>
    <mergeCell ref="OXN95:OXO95"/>
    <mergeCell ref="OXS95:OYD95"/>
    <mergeCell ref="OYF95:OYG95"/>
    <mergeCell ref="OYK95:OYV95"/>
    <mergeCell ref="OYX95:OYY95"/>
    <mergeCell ref="OVQ95:OWB95"/>
    <mergeCell ref="OWD95:OWE95"/>
    <mergeCell ref="OWI95:OWT95"/>
    <mergeCell ref="OWV95:OWW95"/>
    <mergeCell ref="OXA95:OXL95"/>
    <mergeCell ref="OUB95:OUC95"/>
    <mergeCell ref="OUG95:OUR95"/>
    <mergeCell ref="OUT95:OUU95"/>
    <mergeCell ref="OUY95:OVJ95"/>
    <mergeCell ref="OVL95:OVM95"/>
    <mergeCell ref="OSE95:OSP95"/>
    <mergeCell ref="OSR95:OSS95"/>
    <mergeCell ref="OSW95:OTH95"/>
    <mergeCell ref="OTJ95:OTK95"/>
    <mergeCell ref="OTO95:OTZ95"/>
    <mergeCell ref="OQP95:OQQ95"/>
    <mergeCell ref="OQU95:ORF95"/>
    <mergeCell ref="ORH95:ORI95"/>
    <mergeCell ref="ORM95:ORX95"/>
    <mergeCell ref="ORZ95:OSA95"/>
    <mergeCell ref="OOS95:OPD95"/>
    <mergeCell ref="OPF95:OPG95"/>
    <mergeCell ref="OPK95:OPV95"/>
    <mergeCell ref="OPX95:OPY95"/>
    <mergeCell ref="OQC95:OQN95"/>
    <mergeCell ref="OND95:ONE95"/>
    <mergeCell ref="ONI95:ONT95"/>
    <mergeCell ref="ONV95:ONW95"/>
    <mergeCell ref="OOA95:OOL95"/>
    <mergeCell ref="OON95:OOO95"/>
    <mergeCell ref="OLG95:OLR95"/>
    <mergeCell ref="OLT95:OLU95"/>
    <mergeCell ref="OLY95:OMJ95"/>
    <mergeCell ref="OML95:OMM95"/>
    <mergeCell ref="OMQ95:ONB95"/>
    <mergeCell ref="OJR95:OJS95"/>
    <mergeCell ref="OJW95:OKH95"/>
    <mergeCell ref="OKJ95:OKK95"/>
    <mergeCell ref="OKO95:OKZ95"/>
    <mergeCell ref="OLB95:OLC95"/>
    <mergeCell ref="OHU95:OIF95"/>
    <mergeCell ref="OIH95:OII95"/>
    <mergeCell ref="OIM95:OIX95"/>
    <mergeCell ref="OIZ95:OJA95"/>
    <mergeCell ref="OJE95:OJP95"/>
    <mergeCell ref="OGF95:OGG95"/>
    <mergeCell ref="OGK95:OGV95"/>
    <mergeCell ref="OGX95:OGY95"/>
    <mergeCell ref="OHC95:OHN95"/>
    <mergeCell ref="OHP95:OHQ95"/>
    <mergeCell ref="OEI95:OET95"/>
    <mergeCell ref="OEV95:OEW95"/>
    <mergeCell ref="OFA95:OFL95"/>
    <mergeCell ref="OFN95:OFO95"/>
    <mergeCell ref="OFS95:OGD95"/>
    <mergeCell ref="OCT95:OCU95"/>
    <mergeCell ref="OCY95:ODJ95"/>
    <mergeCell ref="ODL95:ODM95"/>
    <mergeCell ref="ODQ95:OEB95"/>
    <mergeCell ref="OED95:OEE95"/>
    <mergeCell ref="OAW95:OBH95"/>
    <mergeCell ref="OBJ95:OBK95"/>
    <mergeCell ref="OBO95:OBZ95"/>
    <mergeCell ref="OCB95:OCC95"/>
    <mergeCell ref="OCG95:OCR95"/>
    <mergeCell ref="NZH95:NZI95"/>
    <mergeCell ref="NZM95:NZX95"/>
    <mergeCell ref="NZZ95:OAA95"/>
    <mergeCell ref="OAE95:OAP95"/>
    <mergeCell ref="OAR95:OAS95"/>
    <mergeCell ref="NXK95:NXV95"/>
    <mergeCell ref="NXX95:NXY95"/>
    <mergeCell ref="NYC95:NYN95"/>
    <mergeCell ref="NYP95:NYQ95"/>
    <mergeCell ref="NYU95:NZF95"/>
    <mergeCell ref="NVV95:NVW95"/>
    <mergeCell ref="NWA95:NWL95"/>
    <mergeCell ref="NWN95:NWO95"/>
    <mergeCell ref="NWS95:NXD95"/>
    <mergeCell ref="NXF95:NXG95"/>
    <mergeCell ref="NTY95:NUJ95"/>
    <mergeCell ref="NUL95:NUM95"/>
    <mergeCell ref="NUQ95:NVB95"/>
    <mergeCell ref="NVD95:NVE95"/>
    <mergeCell ref="NVI95:NVT95"/>
    <mergeCell ref="NSJ95:NSK95"/>
    <mergeCell ref="NSO95:NSZ95"/>
    <mergeCell ref="NTB95:NTC95"/>
    <mergeCell ref="NTG95:NTR95"/>
    <mergeCell ref="NTT95:NTU95"/>
    <mergeCell ref="NQM95:NQX95"/>
    <mergeCell ref="NQZ95:NRA95"/>
    <mergeCell ref="NRE95:NRP95"/>
    <mergeCell ref="NRR95:NRS95"/>
    <mergeCell ref="NRW95:NSH95"/>
    <mergeCell ref="NOX95:NOY95"/>
    <mergeCell ref="NPC95:NPN95"/>
    <mergeCell ref="NPP95:NPQ95"/>
    <mergeCell ref="NPU95:NQF95"/>
    <mergeCell ref="NQH95:NQI95"/>
    <mergeCell ref="NNA95:NNL95"/>
    <mergeCell ref="NNN95:NNO95"/>
    <mergeCell ref="NNS95:NOD95"/>
    <mergeCell ref="NOF95:NOG95"/>
    <mergeCell ref="NOK95:NOV95"/>
    <mergeCell ref="NLL95:NLM95"/>
    <mergeCell ref="NLQ95:NMB95"/>
    <mergeCell ref="NMD95:NME95"/>
    <mergeCell ref="NMI95:NMT95"/>
    <mergeCell ref="NMV95:NMW95"/>
    <mergeCell ref="NJO95:NJZ95"/>
    <mergeCell ref="NKB95:NKC95"/>
    <mergeCell ref="NKG95:NKR95"/>
    <mergeCell ref="NKT95:NKU95"/>
    <mergeCell ref="NKY95:NLJ95"/>
    <mergeCell ref="NHZ95:NIA95"/>
    <mergeCell ref="NIE95:NIP95"/>
    <mergeCell ref="NIR95:NIS95"/>
    <mergeCell ref="NIW95:NJH95"/>
    <mergeCell ref="NJJ95:NJK95"/>
    <mergeCell ref="NGC95:NGN95"/>
    <mergeCell ref="NGP95:NGQ95"/>
    <mergeCell ref="NGU95:NHF95"/>
    <mergeCell ref="NHH95:NHI95"/>
    <mergeCell ref="NHM95:NHX95"/>
    <mergeCell ref="NEN95:NEO95"/>
    <mergeCell ref="NES95:NFD95"/>
    <mergeCell ref="NFF95:NFG95"/>
    <mergeCell ref="NFK95:NFV95"/>
    <mergeCell ref="NFX95:NFY95"/>
    <mergeCell ref="NCQ95:NDB95"/>
    <mergeCell ref="NDD95:NDE95"/>
    <mergeCell ref="NDI95:NDT95"/>
    <mergeCell ref="NDV95:NDW95"/>
    <mergeCell ref="NEA95:NEL95"/>
    <mergeCell ref="NBB95:NBC95"/>
    <mergeCell ref="NBG95:NBR95"/>
    <mergeCell ref="NBT95:NBU95"/>
    <mergeCell ref="NBY95:NCJ95"/>
    <mergeCell ref="NCL95:NCM95"/>
    <mergeCell ref="MZE95:MZP95"/>
    <mergeCell ref="MZR95:MZS95"/>
    <mergeCell ref="MZW95:NAH95"/>
    <mergeCell ref="NAJ95:NAK95"/>
    <mergeCell ref="NAO95:NAZ95"/>
    <mergeCell ref="MXP95:MXQ95"/>
    <mergeCell ref="MXU95:MYF95"/>
    <mergeCell ref="MYH95:MYI95"/>
    <mergeCell ref="MYM95:MYX95"/>
    <mergeCell ref="MYZ95:MZA95"/>
    <mergeCell ref="MVS95:MWD95"/>
    <mergeCell ref="MWF95:MWG95"/>
    <mergeCell ref="MWK95:MWV95"/>
    <mergeCell ref="MWX95:MWY95"/>
    <mergeCell ref="MXC95:MXN95"/>
    <mergeCell ref="MUD95:MUE95"/>
    <mergeCell ref="MUI95:MUT95"/>
    <mergeCell ref="MUV95:MUW95"/>
    <mergeCell ref="MVA95:MVL95"/>
    <mergeCell ref="MVN95:MVO95"/>
    <mergeCell ref="MSG95:MSR95"/>
    <mergeCell ref="MST95:MSU95"/>
    <mergeCell ref="MSY95:MTJ95"/>
    <mergeCell ref="MTL95:MTM95"/>
    <mergeCell ref="MTQ95:MUB95"/>
    <mergeCell ref="MQR95:MQS95"/>
    <mergeCell ref="MQW95:MRH95"/>
    <mergeCell ref="MRJ95:MRK95"/>
    <mergeCell ref="MRO95:MRZ95"/>
    <mergeCell ref="MSB95:MSC95"/>
    <mergeCell ref="MOU95:MPF95"/>
    <mergeCell ref="MPH95:MPI95"/>
    <mergeCell ref="MPM95:MPX95"/>
    <mergeCell ref="MPZ95:MQA95"/>
    <mergeCell ref="MQE95:MQP95"/>
    <mergeCell ref="MNF95:MNG95"/>
    <mergeCell ref="MNK95:MNV95"/>
    <mergeCell ref="MNX95:MNY95"/>
    <mergeCell ref="MOC95:MON95"/>
    <mergeCell ref="MOP95:MOQ95"/>
    <mergeCell ref="MLI95:MLT95"/>
    <mergeCell ref="MLV95:MLW95"/>
    <mergeCell ref="MMA95:MML95"/>
    <mergeCell ref="MMN95:MMO95"/>
    <mergeCell ref="MMS95:MND95"/>
    <mergeCell ref="MJT95:MJU95"/>
    <mergeCell ref="MJY95:MKJ95"/>
    <mergeCell ref="MKL95:MKM95"/>
    <mergeCell ref="MKQ95:MLB95"/>
    <mergeCell ref="MLD95:MLE95"/>
    <mergeCell ref="MHW95:MIH95"/>
    <mergeCell ref="MIJ95:MIK95"/>
    <mergeCell ref="MIO95:MIZ95"/>
    <mergeCell ref="MJB95:MJC95"/>
    <mergeCell ref="MJG95:MJR95"/>
    <mergeCell ref="MGH95:MGI95"/>
    <mergeCell ref="MGM95:MGX95"/>
    <mergeCell ref="MGZ95:MHA95"/>
    <mergeCell ref="MHE95:MHP95"/>
    <mergeCell ref="MHR95:MHS95"/>
    <mergeCell ref="MEK95:MEV95"/>
    <mergeCell ref="MEX95:MEY95"/>
    <mergeCell ref="MFC95:MFN95"/>
    <mergeCell ref="MFP95:MFQ95"/>
    <mergeCell ref="MFU95:MGF95"/>
    <mergeCell ref="MCV95:MCW95"/>
    <mergeCell ref="MDA95:MDL95"/>
    <mergeCell ref="MDN95:MDO95"/>
    <mergeCell ref="MDS95:MED95"/>
    <mergeCell ref="MEF95:MEG95"/>
    <mergeCell ref="MAY95:MBJ95"/>
    <mergeCell ref="MBL95:MBM95"/>
    <mergeCell ref="MBQ95:MCB95"/>
    <mergeCell ref="MCD95:MCE95"/>
    <mergeCell ref="MCI95:MCT95"/>
    <mergeCell ref="LZJ95:LZK95"/>
    <mergeCell ref="LZO95:LZZ95"/>
    <mergeCell ref="MAB95:MAC95"/>
    <mergeCell ref="MAG95:MAR95"/>
    <mergeCell ref="MAT95:MAU95"/>
    <mergeCell ref="LXM95:LXX95"/>
    <mergeCell ref="LXZ95:LYA95"/>
    <mergeCell ref="LYE95:LYP95"/>
    <mergeCell ref="LYR95:LYS95"/>
    <mergeCell ref="LYW95:LZH95"/>
    <mergeCell ref="LVX95:LVY95"/>
    <mergeCell ref="LWC95:LWN95"/>
    <mergeCell ref="LWP95:LWQ95"/>
    <mergeCell ref="LWU95:LXF95"/>
    <mergeCell ref="LXH95:LXI95"/>
    <mergeCell ref="LUA95:LUL95"/>
    <mergeCell ref="LUN95:LUO95"/>
    <mergeCell ref="LUS95:LVD95"/>
    <mergeCell ref="LVF95:LVG95"/>
    <mergeCell ref="LVK95:LVV95"/>
    <mergeCell ref="LSL95:LSM95"/>
    <mergeCell ref="LSQ95:LTB95"/>
    <mergeCell ref="LTD95:LTE95"/>
    <mergeCell ref="LTI95:LTT95"/>
    <mergeCell ref="LTV95:LTW95"/>
    <mergeCell ref="LQO95:LQZ95"/>
    <mergeCell ref="LRB95:LRC95"/>
    <mergeCell ref="LRG95:LRR95"/>
    <mergeCell ref="LRT95:LRU95"/>
    <mergeCell ref="LRY95:LSJ95"/>
    <mergeCell ref="LOZ95:LPA95"/>
    <mergeCell ref="LPE95:LPP95"/>
    <mergeCell ref="LPR95:LPS95"/>
    <mergeCell ref="LPW95:LQH95"/>
    <mergeCell ref="LQJ95:LQK95"/>
    <mergeCell ref="LNC95:LNN95"/>
    <mergeCell ref="LNP95:LNQ95"/>
    <mergeCell ref="LNU95:LOF95"/>
    <mergeCell ref="LOH95:LOI95"/>
    <mergeCell ref="LOM95:LOX95"/>
    <mergeCell ref="LLN95:LLO95"/>
    <mergeCell ref="LLS95:LMD95"/>
    <mergeCell ref="LMF95:LMG95"/>
    <mergeCell ref="LMK95:LMV95"/>
    <mergeCell ref="LMX95:LMY95"/>
    <mergeCell ref="LJQ95:LKB95"/>
    <mergeCell ref="LKD95:LKE95"/>
    <mergeCell ref="LKI95:LKT95"/>
    <mergeCell ref="LKV95:LKW95"/>
    <mergeCell ref="LLA95:LLL95"/>
    <mergeCell ref="LIB95:LIC95"/>
    <mergeCell ref="LIG95:LIR95"/>
    <mergeCell ref="LIT95:LIU95"/>
    <mergeCell ref="LIY95:LJJ95"/>
    <mergeCell ref="LJL95:LJM95"/>
    <mergeCell ref="LGE95:LGP95"/>
    <mergeCell ref="LGR95:LGS95"/>
    <mergeCell ref="LGW95:LHH95"/>
    <mergeCell ref="LHJ95:LHK95"/>
    <mergeCell ref="LHO95:LHZ95"/>
    <mergeCell ref="LEP95:LEQ95"/>
    <mergeCell ref="LEU95:LFF95"/>
    <mergeCell ref="LFH95:LFI95"/>
    <mergeCell ref="LFM95:LFX95"/>
    <mergeCell ref="LFZ95:LGA95"/>
    <mergeCell ref="LCS95:LDD95"/>
    <mergeCell ref="LDF95:LDG95"/>
    <mergeCell ref="LDK95:LDV95"/>
    <mergeCell ref="LDX95:LDY95"/>
    <mergeCell ref="LEC95:LEN95"/>
    <mergeCell ref="LBD95:LBE95"/>
    <mergeCell ref="LBI95:LBT95"/>
    <mergeCell ref="LBV95:LBW95"/>
    <mergeCell ref="LCA95:LCL95"/>
    <mergeCell ref="LCN95:LCO95"/>
    <mergeCell ref="KZG95:KZR95"/>
    <mergeCell ref="KZT95:KZU95"/>
    <mergeCell ref="KZY95:LAJ95"/>
    <mergeCell ref="LAL95:LAM95"/>
    <mergeCell ref="LAQ95:LBB95"/>
    <mergeCell ref="KXR95:KXS95"/>
    <mergeCell ref="KXW95:KYH95"/>
    <mergeCell ref="KYJ95:KYK95"/>
    <mergeCell ref="KYO95:KYZ95"/>
    <mergeCell ref="KZB95:KZC95"/>
    <mergeCell ref="KVU95:KWF95"/>
    <mergeCell ref="KWH95:KWI95"/>
    <mergeCell ref="KWM95:KWX95"/>
    <mergeCell ref="KWZ95:KXA95"/>
    <mergeCell ref="KXE95:KXP95"/>
    <mergeCell ref="KUF95:KUG95"/>
    <mergeCell ref="KUK95:KUV95"/>
    <mergeCell ref="KUX95:KUY95"/>
    <mergeCell ref="KVC95:KVN95"/>
    <mergeCell ref="KVP95:KVQ95"/>
    <mergeCell ref="KSI95:KST95"/>
    <mergeCell ref="KSV95:KSW95"/>
    <mergeCell ref="KTA95:KTL95"/>
    <mergeCell ref="KTN95:KTO95"/>
    <mergeCell ref="KTS95:KUD95"/>
    <mergeCell ref="KQT95:KQU95"/>
    <mergeCell ref="KQY95:KRJ95"/>
    <mergeCell ref="KRL95:KRM95"/>
    <mergeCell ref="KRQ95:KSB95"/>
    <mergeCell ref="KSD95:KSE95"/>
    <mergeCell ref="KOW95:KPH95"/>
    <mergeCell ref="KPJ95:KPK95"/>
    <mergeCell ref="KPO95:KPZ95"/>
    <mergeCell ref="KQB95:KQC95"/>
    <mergeCell ref="KQG95:KQR95"/>
    <mergeCell ref="KNH95:KNI95"/>
    <mergeCell ref="KNM95:KNX95"/>
    <mergeCell ref="KNZ95:KOA95"/>
    <mergeCell ref="KOE95:KOP95"/>
    <mergeCell ref="KOR95:KOS95"/>
    <mergeCell ref="KLK95:KLV95"/>
    <mergeCell ref="KLX95:KLY95"/>
    <mergeCell ref="KMC95:KMN95"/>
    <mergeCell ref="KMP95:KMQ95"/>
    <mergeCell ref="KMU95:KNF95"/>
    <mergeCell ref="KJV95:KJW95"/>
    <mergeCell ref="KKA95:KKL95"/>
    <mergeCell ref="KKN95:KKO95"/>
    <mergeCell ref="KKS95:KLD95"/>
    <mergeCell ref="KLF95:KLG95"/>
    <mergeCell ref="KHY95:KIJ95"/>
    <mergeCell ref="KIL95:KIM95"/>
    <mergeCell ref="KIQ95:KJB95"/>
    <mergeCell ref="KJD95:KJE95"/>
    <mergeCell ref="KJI95:KJT95"/>
    <mergeCell ref="KGJ95:KGK95"/>
    <mergeCell ref="KGO95:KGZ95"/>
    <mergeCell ref="KHB95:KHC95"/>
    <mergeCell ref="KHG95:KHR95"/>
    <mergeCell ref="KHT95:KHU95"/>
    <mergeCell ref="KEM95:KEX95"/>
    <mergeCell ref="KEZ95:KFA95"/>
    <mergeCell ref="KFE95:KFP95"/>
    <mergeCell ref="KFR95:KFS95"/>
    <mergeCell ref="KFW95:KGH95"/>
    <mergeCell ref="KCX95:KCY95"/>
    <mergeCell ref="KDC95:KDN95"/>
    <mergeCell ref="KDP95:KDQ95"/>
    <mergeCell ref="KDU95:KEF95"/>
    <mergeCell ref="KEH95:KEI95"/>
    <mergeCell ref="KBA95:KBL95"/>
    <mergeCell ref="KBN95:KBO95"/>
    <mergeCell ref="KBS95:KCD95"/>
    <mergeCell ref="KCF95:KCG95"/>
    <mergeCell ref="KCK95:KCV95"/>
    <mergeCell ref="JZL95:JZM95"/>
    <mergeCell ref="JZQ95:KAB95"/>
    <mergeCell ref="KAD95:KAE95"/>
    <mergeCell ref="KAI95:KAT95"/>
    <mergeCell ref="KAV95:KAW95"/>
    <mergeCell ref="JXO95:JXZ95"/>
    <mergeCell ref="JYB95:JYC95"/>
    <mergeCell ref="JYG95:JYR95"/>
    <mergeCell ref="JYT95:JYU95"/>
    <mergeCell ref="JYY95:JZJ95"/>
    <mergeCell ref="JVZ95:JWA95"/>
    <mergeCell ref="JWE95:JWP95"/>
    <mergeCell ref="JWR95:JWS95"/>
    <mergeCell ref="JWW95:JXH95"/>
    <mergeCell ref="JXJ95:JXK95"/>
    <mergeCell ref="JUC95:JUN95"/>
    <mergeCell ref="JUP95:JUQ95"/>
    <mergeCell ref="JUU95:JVF95"/>
    <mergeCell ref="JVH95:JVI95"/>
    <mergeCell ref="JVM95:JVX95"/>
    <mergeCell ref="JSN95:JSO95"/>
    <mergeCell ref="JSS95:JTD95"/>
    <mergeCell ref="JTF95:JTG95"/>
    <mergeCell ref="JTK95:JTV95"/>
    <mergeCell ref="JTX95:JTY95"/>
    <mergeCell ref="JQQ95:JRB95"/>
    <mergeCell ref="JRD95:JRE95"/>
    <mergeCell ref="JRI95:JRT95"/>
    <mergeCell ref="JRV95:JRW95"/>
    <mergeCell ref="JSA95:JSL95"/>
    <mergeCell ref="JPB95:JPC95"/>
    <mergeCell ref="JPG95:JPR95"/>
    <mergeCell ref="JPT95:JPU95"/>
    <mergeCell ref="JPY95:JQJ95"/>
    <mergeCell ref="JQL95:JQM95"/>
    <mergeCell ref="JNE95:JNP95"/>
    <mergeCell ref="JNR95:JNS95"/>
    <mergeCell ref="JNW95:JOH95"/>
    <mergeCell ref="JOJ95:JOK95"/>
    <mergeCell ref="JOO95:JOZ95"/>
    <mergeCell ref="JLP95:JLQ95"/>
    <mergeCell ref="JLU95:JMF95"/>
    <mergeCell ref="JMH95:JMI95"/>
    <mergeCell ref="JMM95:JMX95"/>
    <mergeCell ref="JMZ95:JNA95"/>
    <mergeCell ref="JJS95:JKD95"/>
    <mergeCell ref="JKF95:JKG95"/>
    <mergeCell ref="JKK95:JKV95"/>
    <mergeCell ref="JKX95:JKY95"/>
    <mergeCell ref="JLC95:JLN95"/>
    <mergeCell ref="JID95:JIE95"/>
    <mergeCell ref="JII95:JIT95"/>
    <mergeCell ref="JIV95:JIW95"/>
    <mergeCell ref="JJA95:JJL95"/>
    <mergeCell ref="JJN95:JJO95"/>
    <mergeCell ref="JGG95:JGR95"/>
    <mergeCell ref="JGT95:JGU95"/>
    <mergeCell ref="JGY95:JHJ95"/>
    <mergeCell ref="JHL95:JHM95"/>
    <mergeCell ref="JHQ95:JIB95"/>
    <mergeCell ref="JER95:JES95"/>
    <mergeCell ref="JEW95:JFH95"/>
    <mergeCell ref="JFJ95:JFK95"/>
    <mergeCell ref="JFO95:JFZ95"/>
    <mergeCell ref="JGB95:JGC95"/>
    <mergeCell ref="JCU95:JDF95"/>
    <mergeCell ref="JDH95:JDI95"/>
    <mergeCell ref="JDM95:JDX95"/>
    <mergeCell ref="JDZ95:JEA95"/>
    <mergeCell ref="JEE95:JEP95"/>
    <mergeCell ref="JBF95:JBG95"/>
    <mergeCell ref="JBK95:JBV95"/>
    <mergeCell ref="JBX95:JBY95"/>
    <mergeCell ref="JCC95:JCN95"/>
    <mergeCell ref="JCP95:JCQ95"/>
    <mergeCell ref="IZI95:IZT95"/>
    <mergeCell ref="IZV95:IZW95"/>
    <mergeCell ref="JAA95:JAL95"/>
    <mergeCell ref="JAN95:JAO95"/>
    <mergeCell ref="JAS95:JBD95"/>
    <mergeCell ref="IXT95:IXU95"/>
    <mergeCell ref="IXY95:IYJ95"/>
    <mergeCell ref="IYL95:IYM95"/>
    <mergeCell ref="IYQ95:IZB95"/>
    <mergeCell ref="IZD95:IZE95"/>
    <mergeCell ref="IVW95:IWH95"/>
    <mergeCell ref="IWJ95:IWK95"/>
    <mergeCell ref="IWO95:IWZ95"/>
    <mergeCell ref="IXB95:IXC95"/>
    <mergeCell ref="IXG95:IXR95"/>
    <mergeCell ref="IUH95:IUI95"/>
    <mergeCell ref="IUM95:IUX95"/>
    <mergeCell ref="IUZ95:IVA95"/>
    <mergeCell ref="IVE95:IVP95"/>
    <mergeCell ref="IVR95:IVS95"/>
    <mergeCell ref="ISK95:ISV95"/>
    <mergeCell ref="ISX95:ISY95"/>
    <mergeCell ref="ITC95:ITN95"/>
    <mergeCell ref="ITP95:ITQ95"/>
    <mergeCell ref="ITU95:IUF95"/>
    <mergeCell ref="IQV95:IQW95"/>
    <mergeCell ref="IRA95:IRL95"/>
    <mergeCell ref="IRN95:IRO95"/>
    <mergeCell ref="IRS95:ISD95"/>
    <mergeCell ref="ISF95:ISG95"/>
    <mergeCell ref="IOY95:IPJ95"/>
    <mergeCell ref="IPL95:IPM95"/>
    <mergeCell ref="IPQ95:IQB95"/>
    <mergeCell ref="IQD95:IQE95"/>
    <mergeCell ref="IQI95:IQT95"/>
    <mergeCell ref="INJ95:INK95"/>
    <mergeCell ref="INO95:INZ95"/>
    <mergeCell ref="IOB95:IOC95"/>
    <mergeCell ref="IOG95:IOR95"/>
    <mergeCell ref="IOT95:IOU95"/>
    <mergeCell ref="ILM95:ILX95"/>
    <mergeCell ref="ILZ95:IMA95"/>
    <mergeCell ref="IME95:IMP95"/>
    <mergeCell ref="IMR95:IMS95"/>
    <mergeCell ref="IMW95:INH95"/>
    <mergeCell ref="IJX95:IJY95"/>
    <mergeCell ref="IKC95:IKN95"/>
    <mergeCell ref="IKP95:IKQ95"/>
    <mergeCell ref="IKU95:ILF95"/>
    <mergeCell ref="ILH95:ILI95"/>
    <mergeCell ref="IIA95:IIL95"/>
    <mergeCell ref="IIN95:IIO95"/>
    <mergeCell ref="IIS95:IJD95"/>
    <mergeCell ref="IJF95:IJG95"/>
    <mergeCell ref="IJK95:IJV95"/>
    <mergeCell ref="IGL95:IGM95"/>
    <mergeCell ref="IGQ95:IHB95"/>
    <mergeCell ref="IHD95:IHE95"/>
    <mergeCell ref="IHI95:IHT95"/>
    <mergeCell ref="IHV95:IHW95"/>
    <mergeCell ref="IEO95:IEZ95"/>
    <mergeCell ref="IFB95:IFC95"/>
    <mergeCell ref="IFG95:IFR95"/>
    <mergeCell ref="IFT95:IFU95"/>
    <mergeCell ref="IFY95:IGJ95"/>
    <mergeCell ref="ICZ95:IDA95"/>
    <mergeCell ref="IDE95:IDP95"/>
    <mergeCell ref="IDR95:IDS95"/>
    <mergeCell ref="IDW95:IEH95"/>
    <mergeCell ref="IEJ95:IEK95"/>
    <mergeCell ref="IBC95:IBN95"/>
    <mergeCell ref="IBP95:IBQ95"/>
    <mergeCell ref="IBU95:ICF95"/>
    <mergeCell ref="ICH95:ICI95"/>
    <mergeCell ref="ICM95:ICX95"/>
    <mergeCell ref="HZN95:HZO95"/>
    <mergeCell ref="HZS95:IAD95"/>
    <mergeCell ref="IAF95:IAG95"/>
    <mergeCell ref="IAK95:IAV95"/>
    <mergeCell ref="IAX95:IAY95"/>
    <mergeCell ref="HXQ95:HYB95"/>
    <mergeCell ref="HYD95:HYE95"/>
    <mergeCell ref="HYI95:HYT95"/>
    <mergeCell ref="HYV95:HYW95"/>
    <mergeCell ref="HZA95:HZL95"/>
    <mergeCell ref="HWB95:HWC95"/>
    <mergeCell ref="HWG95:HWR95"/>
    <mergeCell ref="HWT95:HWU95"/>
    <mergeCell ref="HWY95:HXJ95"/>
    <mergeCell ref="HXL95:HXM95"/>
    <mergeCell ref="HUE95:HUP95"/>
    <mergeCell ref="HUR95:HUS95"/>
    <mergeCell ref="HUW95:HVH95"/>
    <mergeCell ref="HVJ95:HVK95"/>
    <mergeCell ref="HVO95:HVZ95"/>
    <mergeCell ref="HSP95:HSQ95"/>
    <mergeCell ref="HSU95:HTF95"/>
    <mergeCell ref="HTH95:HTI95"/>
    <mergeCell ref="HTM95:HTX95"/>
    <mergeCell ref="HTZ95:HUA95"/>
    <mergeCell ref="HQS95:HRD95"/>
    <mergeCell ref="HRF95:HRG95"/>
    <mergeCell ref="HRK95:HRV95"/>
    <mergeCell ref="HRX95:HRY95"/>
    <mergeCell ref="HSC95:HSN95"/>
    <mergeCell ref="HPD95:HPE95"/>
    <mergeCell ref="HPI95:HPT95"/>
    <mergeCell ref="HPV95:HPW95"/>
    <mergeCell ref="HQA95:HQL95"/>
    <mergeCell ref="HQN95:HQO95"/>
    <mergeCell ref="HNG95:HNR95"/>
    <mergeCell ref="HNT95:HNU95"/>
    <mergeCell ref="HNY95:HOJ95"/>
    <mergeCell ref="HOL95:HOM95"/>
    <mergeCell ref="HOQ95:HPB95"/>
    <mergeCell ref="HLR95:HLS95"/>
    <mergeCell ref="HLW95:HMH95"/>
    <mergeCell ref="HMJ95:HMK95"/>
    <mergeCell ref="HMO95:HMZ95"/>
    <mergeCell ref="HNB95:HNC95"/>
    <mergeCell ref="HJU95:HKF95"/>
    <mergeCell ref="HKH95:HKI95"/>
    <mergeCell ref="HKM95:HKX95"/>
    <mergeCell ref="HKZ95:HLA95"/>
    <mergeCell ref="HLE95:HLP95"/>
    <mergeCell ref="HIF95:HIG95"/>
    <mergeCell ref="HIK95:HIV95"/>
    <mergeCell ref="HIX95:HIY95"/>
    <mergeCell ref="HJC95:HJN95"/>
    <mergeCell ref="HJP95:HJQ95"/>
    <mergeCell ref="HGI95:HGT95"/>
    <mergeCell ref="HGV95:HGW95"/>
    <mergeCell ref="HHA95:HHL95"/>
    <mergeCell ref="HHN95:HHO95"/>
    <mergeCell ref="HHS95:HID95"/>
    <mergeCell ref="HET95:HEU95"/>
    <mergeCell ref="HEY95:HFJ95"/>
    <mergeCell ref="HFL95:HFM95"/>
    <mergeCell ref="HFQ95:HGB95"/>
    <mergeCell ref="HGD95:HGE95"/>
    <mergeCell ref="HCW95:HDH95"/>
    <mergeCell ref="HDJ95:HDK95"/>
    <mergeCell ref="HDO95:HDZ95"/>
    <mergeCell ref="HEB95:HEC95"/>
    <mergeCell ref="HEG95:HER95"/>
    <mergeCell ref="HBH95:HBI95"/>
    <mergeCell ref="HBM95:HBX95"/>
    <mergeCell ref="HBZ95:HCA95"/>
    <mergeCell ref="HCE95:HCP95"/>
    <mergeCell ref="HCR95:HCS95"/>
    <mergeCell ref="GZK95:GZV95"/>
    <mergeCell ref="GZX95:GZY95"/>
    <mergeCell ref="HAC95:HAN95"/>
    <mergeCell ref="HAP95:HAQ95"/>
    <mergeCell ref="HAU95:HBF95"/>
    <mergeCell ref="GXV95:GXW95"/>
    <mergeCell ref="GYA95:GYL95"/>
    <mergeCell ref="GYN95:GYO95"/>
    <mergeCell ref="GYS95:GZD95"/>
    <mergeCell ref="GZF95:GZG95"/>
    <mergeCell ref="GVY95:GWJ95"/>
    <mergeCell ref="GWL95:GWM95"/>
    <mergeCell ref="GWQ95:GXB95"/>
    <mergeCell ref="GXD95:GXE95"/>
    <mergeCell ref="GXI95:GXT95"/>
    <mergeCell ref="GUJ95:GUK95"/>
    <mergeCell ref="GUO95:GUZ95"/>
    <mergeCell ref="GVB95:GVC95"/>
    <mergeCell ref="GVG95:GVR95"/>
    <mergeCell ref="GVT95:GVU95"/>
    <mergeCell ref="GSM95:GSX95"/>
    <mergeCell ref="GSZ95:GTA95"/>
    <mergeCell ref="GTE95:GTP95"/>
    <mergeCell ref="GTR95:GTS95"/>
    <mergeCell ref="GTW95:GUH95"/>
    <mergeCell ref="GQX95:GQY95"/>
    <mergeCell ref="GRC95:GRN95"/>
    <mergeCell ref="GRP95:GRQ95"/>
    <mergeCell ref="GRU95:GSF95"/>
    <mergeCell ref="GSH95:GSI95"/>
    <mergeCell ref="GPA95:GPL95"/>
    <mergeCell ref="GPN95:GPO95"/>
    <mergeCell ref="GPS95:GQD95"/>
    <mergeCell ref="GQF95:GQG95"/>
    <mergeCell ref="GQK95:GQV95"/>
    <mergeCell ref="GNL95:GNM95"/>
    <mergeCell ref="GNQ95:GOB95"/>
    <mergeCell ref="GOD95:GOE95"/>
    <mergeCell ref="GOI95:GOT95"/>
    <mergeCell ref="GOV95:GOW95"/>
    <mergeCell ref="GLO95:GLZ95"/>
    <mergeCell ref="GMB95:GMC95"/>
    <mergeCell ref="GMG95:GMR95"/>
    <mergeCell ref="GMT95:GMU95"/>
    <mergeCell ref="GMY95:GNJ95"/>
    <mergeCell ref="GJZ95:GKA95"/>
    <mergeCell ref="GKE95:GKP95"/>
    <mergeCell ref="GKR95:GKS95"/>
    <mergeCell ref="GKW95:GLH95"/>
    <mergeCell ref="GLJ95:GLK95"/>
    <mergeCell ref="GIC95:GIN95"/>
    <mergeCell ref="GIP95:GIQ95"/>
    <mergeCell ref="GIU95:GJF95"/>
    <mergeCell ref="GJH95:GJI95"/>
    <mergeCell ref="GJM95:GJX95"/>
    <mergeCell ref="GGN95:GGO95"/>
    <mergeCell ref="GGS95:GHD95"/>
    <mergeCell ref="GHF95:GHG95"/>
    <mergeCell ref="GHK95:GHV95"/>
    <mergeCell ref="GHX95:GHY95"/>
    <mergeCell ref="GEQ95:GFB95"/>
    <mergeCell ref="GFD95:GFE95"/>
    <mergeCell ref="GFI95:GFT95"/>
    <mergeCell ref="GFV95:GFW95"/>
    <mergeCell ref="GGA95:GGL95"/>
    <mergeCell ref="GDB95:GDC95"/>
    <mergeCell ref="GDG95:GDR95"/>
    <mergeCell ref="GDT95:GDU95"/>
    <mergeCell ref="GDY95:GEJ95"/>
    <mergeCell ref="GEL95:GEM95"/>
    <mergeCell ref="GBE95:GBP95"/>
    <mergeCell ref="GBR95:GBS95"/>
    <mergeCell ref="GBW95:GCH95"/>
    <mergeCell ref="GCJ95:GCK95"/>
    <mergeCell ref="GCO95:GCZ95"/>
    <mergeCell ref="FZP95:FZQ95"/>
    <mergeCell ref="FZU95:GAF95"/>
    <mergeCell ref="GAH95:GAI95"/>
    <mergeCell ref="GAM95:GAX95"/>
    <mergeCell ref="GAZ95:GBA95"/>
    <mergeCell ref="FXS95:FYD95"/>
    <mergeCell ref="FYF95:FYG95"/>
    <mergeCell ref="FYK95:FYV95"/>
    <mergeCell ref="FYX95:FYY95"/>
    <mergeCell ref="FZC95:FZN95"/>
    <mergeCell ref="FWD95:FWE95"/>
    <mergeCell ref="FWI95:FWT95"/>
    <mergeCell ref="FWV95:FWW95"/>
    <mergeCell ref="FXA95:FXL95"/>
    <mergeCell ref="FXN95:FXO95"/>
    <mergeCell ref="FUG95:FUR95"/>
    <mergeCell ref="FUT95:FUU95"/>
    <mergeCell ref="FUY95:FVJ95"/>
    <mergeCell ref="FVL95:FVM95"/>
    <mergeCell ref="FVQ95:FWB95"/>
    <mergeCell ref="FSR95:FSS95"/>
    <mergeCell ref="FSW95:FTH95"/>
    <mergeCell ref="FTJ95:FTK95"/>
    <mergeCell ref="FTO95:FTZ95"/>
    <mergeCell ref="FUB95:FUC95"/>
    <mergeCell ref="FQU95:FRF95"/>
    <mergeCell ref="FRH95:FRI95"/>
    <mergeCell ref="FRM95:FRX95"/>
    <mergeCell ref="FRZ95:FSA95"/>
    <mergeCell ref="FSE95:FSP95"/>
    <mergeCell ref="FPF95:FPG95"/>
    <mergeCell ref="FPK95:FPV95"/>
    <mergeCell ref="FPX95:FPY95"/>
    <mergeCell ref="FQC95:FQN95"/>
    <mergeCell ref="FQP95:FQQ95"/>
    <mergeCell ref="FNI95:FNT95"/>
    <mergeCell ref="FNV95:FNW95"/>
    <mergeCell ref="FOA95:FOL95"/>
    <mergeCell ref="FON95:FOO95"/>
    <mergeCell ref="FOS95:FPD95"/>
    <mergeCell ref="FLT95:FLU95"/>
    <mergeCell ref="FLY95:FMJ95"/>
    <mergeCell ref="FML95:FMM95"/>
    <mergeCell ref="FMQ95:FNB95"/>
    <mergeCell ref="FND95:FNE95"/>
    <mergeCell ref="FJW95:FKH95"/>
    <mergeCell ref="FKJ95:FKK95"/>
    <mergeCell ref="FKO95:FKZ95"/>
    <mergeCell ref="FLB95:FLC95"/>
    <mergeCell ref="FLG95:FLR95"/>
    <mergeCell ref="FIH95:FII95"/>
    <mergeCell ref="FIM95:FIX95"/>
    <mergeCell ref="FIZ95:FJA95"/>
    <mergeCell ref="FJE95:FJP95"/>
    <mergeCell ref="FJR95:FJS95"/>
    <mergeCell ref="FGK95:FGV95"/>
    <mergeCell ref="FGX95:FGY95"/>
    <mergeCell ref="FHC95:FHN95"/>
    <mergeCell ref="FHP95:FHQ95"/>
    <mergeCell ref="FHU95:FIF95"/>
    <mergeCell ref="FEV95:FEW95"/>
    <mergeCell ref="FFA95:FFL95"/>
    <mergeCell ref="FFN95:FFO95"/>
    <mergeCell ref="FFS95:FGD95"/>
    <mergeCell ref="FGF95:FGG95"/>
    <mergeCell ref="FCY95:FDJ95"/>
    <mergeCell ref="FDL95:FDM95"/>
    <mergeCell ref="FDQ95:FEB95"/>
    <mergeCell ref="FED95:FEE95"/>
    <mergeCell ref="FEI95:FET95"/>
    <mergeCell ref="FBJ95:FBK95"/>
    <mergeCell ref="FBO95:FBZ95"/>
    <mergeCell ref="FCB95:FCC95"/>
    <mergeCell ref="FCG95:FCR95"/>
    <mergeCell ref="FCT95:FCU95"/>
    <mergeCell ref="EZM95:EZX95"/>
    <mergeCell ref="EZZ95:FAA95"/>
    <mergeCell ref="FAE95:FAP95"/>
    <mergeCell ref="FAR95:FAS95"/>
    <mergeCell ref="FAW95:FBH95"/>
    <mergeCell ref="EXX95:EXY95"/>
    <mergeCell ref="EYC95:EYN95"/>
    <mergeCell ref="EYP95:EYQ95"/>
    <mergeCell ref="EYU95:EZF95"/>
    <mergeCell ref="EZH95:EZI95"/>
    <mergeCell ref="EWA95:EWL95"/>
    <mergeCell ref="EWN95:EWO95"/>
    <mergeCell ref="EWS95:EXD95"/>
    <mergeCell ref="EXF95:EXG95"/>
    <mergeCell ref="EXK95:EXV95"/>
    <mergeCell ref="EUL95:EUM95"/>
    <mergeCell ref="EUQ95:EVB95"/>
    <mergeCell ref="EVD95:EVE95"/>
    <mergeCell ref="EVI95:EVT95"/>
    <mergeCell ref="EVV95:EVW95"/>
    <mergeCell ref="ESO95:ESZ95"/>
    <mergeCell ref="ETB95:ETC95"/>
    <mergeCell ref="ETG95:ETR95"/>
    <mergeCell ref="ETT95:ETU95"/>
    <mergeCell ref="ETY95:EUJ95"/>
    <mergeCell ref="EQZ95:ERA95"/>
    <mergeCell ref="ERE95:ERP95"/>
    <mergeCell ref="ERR95:ERS95"/>
    <mergeCell ref="ERW95:ESH95"/>
    <mergeCell ref="ESJ95:ESK95"/>
    <mergeCell ref="EPC95:EPN95"/>
    <mergeCell ref="EPP95:EPQ95"/>
    <mergeCell ref="EPU95:EQF95"/>
    <mergeCell ref="EQH95:EQI95"/>
    <mergeCell ref="EQM95:EQX95"/>
    <mergeCell ref="ENN95:ENO95"/>
    <mergeCell ref="ENS95:EOD95"/>
    <mergeCell ref="EOF95:EOG95"/>
    <mergeCell ref="EOK95:EOV95"/>
    <mergeCell ref="EOX95:EOY95"/>
    <mergeCell ref="ELQ95:EMB95"/>
    <mergeCell ref="EMD95:EME95"/>
    <mergeCell ref="EMI95:EMT95"/>
    <mergeCell ref="EMV95:EMW95"/>
    <mergeCell ref="ENA95:ENL95"/>
    <mergeCell ref="EKB95:EKC95"/>
    <mergeCell ref="EKG95:EKR95"/>
    <mergeCell ref="EKT95:EKU95"/>
    <mergeCell ref="EKY95:ELJ95"/>
    <mergeCell ref="ELL95:ELM95"/>
    <mergeCell ref="EIE95:EIP95"/>
    <mergeCell ref="EIR95:EIS95"/>
    <mergeCell ref="EIW95:EJH95"/>
    <mergeCell ref="EJJ95:EJK95"/>
    <mergeCell ref="EJO95:EJZ95"/>
    <mergeCell ref="EGP95:EGQ95"/>
    <mergeCell ref="EGU95:EHF95"/>
    <mergeCell ref="EHH95:EHI95"/>
    <mergeCell ref="EHM95:EHX95"/>
    <mergeCell ref="EHZ95:EIA95"/>
    <mergeCell ref="EES95:EFD95"/>
    <mergeCell ref="EFF95:EFG95"/>
    <mergeCell ref="EFK95:EFV95"/>
    <mergeCell ref="EFX95:EFY95"/>
    <mergeCell ref="EGC95:EGN95"/>
    <mergeCell ref="EDD95:EDE95"/>
    <mergeCell ref="EDI95:EDT95"/>
    <mergeCell ref="EDV95:EDW95"/>
    <mergeCell ref="EEA95:EEL95"/>
    <mergeCell ref="EEN95:EEO95"/>
    <mergeCell ref="EBG95:EBR95"/>
    <mergeCell ref="EBT95:EBU95"/>
    <mergeCell ref="EBY95:ECJ95"/>
    <mergeCell ref="ECL95:ECM95"/>
    <mergeCell ref="ECQ95:EDB95"/>
    <mergeCell ref="DZR95:DZS95"/>
    <mergeCell ref="DZW95:EAH95"/>
    <mergeCell ref="EAJ95:EAK95"/>
    <mergeCell ref="EAO95:EAZ95"/>
    <mergeCell ref="EBB95:EBC95"/>
    <mergeCell ref="DXU95:DYF95"/>
    <mergeCell ref="DYH95:DYI95"/>
    <mergeCell ref="DYM95:DYX95"/>
    <mergeCell ref="DYZ95:DZA95"/>
    <mergeCell ref="DZE95:DZP95"/>
    <mergeCell ref="DWF95:DWG95"/>
    <mergeCell ref="DWK95:DWV95"/>
    <mergeCell ref="DWX95:DWY95"/>
    <mergeCell ref="DXC95:DXN95"/>
    <mergeCell ref="DXP95:DXQ95"/>
    <mergeCell ref="DUI95:DUT95"/>
    <mergeCell ref="DUV95:DUW95"/>
    <mergeCell ref="DVA95:DVL95"/>
    <mergeCell ref="DVN95:DVO95"/>
    <mergeCell ref="DVS95:DWD95"/>
    <mergeCell ref="DST95:DSU95"/>
    <mergeCell ref="DSY95:DTJ95"/>
    <mergeCell ref="DTL95:DTM95"/>
    <mergeCell ref="DTQ95:DUB95"/>
    <mergeCell ref="DUD95:DUE95"/>
    <mergeCell ref="DQW95:DRH95"/>
    <mergeCell ref="DRJ95:DRK95"/>
    <mergeCell ref="DRO95:DRZ95"/>
    <mergeCell ref="DSB95:DSC95"/>
    <mergeCell ref="DSG95:DSR95"/>
    <mergeCell ref="DPH95:DPI95"/>
    <mergeCell ref="DPM95:DPX95"/>
    <mergeCell ref="DPZ95:DQA95"/>
    <mergeCell ref="DQE95:DQP95"/>
    <mergeCell ref="DQR95:DQS95"/>
    <mergeCell ref="DNK95:DNV95"/>
    <mergeCell ref="DNX95:DNY95"/>
    <mergeCell ref="DOC95:DON95"/>
    <mergeCell ref="DOP95:DOQ95"/>
    <mergeCell ref="DOU95:DPF95"/>
    <mergeCell ref="DLV95:DLW95"/>
    <mergeCell ref="DMA95:DML95"/>
    <mergeCell ref="DMN95:DMO95"/>
    <mergeCell ref="DMS95:DND95"/>
    <mergeCell ref="DNF95:DNG95"/>
    <mergeCell ref="DJY95:DKJ95"/>
    <mergeCell ref="DKL95:DKM95"/>
    <mergeCell ref="DKQ95:DLB95"/>
    <mergeCell ref="DLD95:DLE95"/>
    <mergeCell ref="DLI95:DLT95"/>
    <mergeCell ref="DIJ95:DIK95"/>
    <mergeCell ref="DIO95:DIZ95"/>
    <mergeCell ref="DJB95:DJC95"/>
    <mergeCell ref="DJG95:DJR95"/>
    <mergeCell ref="DJT95:DJU95"/>
    <mergeCell ref="DGM95:DGX95"/>
    <mergeCell ref="DGZ95:DHA95"/>
    <mergeCell ref="DHE95:DHP95"/>
    <mergeCell ref="DHR95:DHS95"/>
    <mergeCell ref="DHW95:DIH95"/>
    <mergeCell ref="DEX95:DEY95"/>
    <mergeCell ref="DFC95:DFN95"/>
    <mergeCell ref="DFP95:DFQ95"/>
    <mergeCell ref="DFU95:DGF95"/>
    <mergeCell ref="DGH95:DGI95"/>
    <mergeCell ref="DDA95:DDL95"/>
    <mergeCell ref="DDN95:DDO95"/>
    <mergeCell ref="DDS95:DED95"/>
    <mergeCell ref="DEF95:DEG95"/>
    <mergeCell ref="DEK95:DEV95"/>
    <mergeCell ref="DBL95:DBM95"/>
    <mergeCell ref="DBQ95:DCB95"/>
    <mergeCell ref="DCD95:DCE95"/>
    <mergeCell ref="DCI95:DCT95"/>
    <mergeCell ref="DCV95:DCW95"/>
    <mergeCell ref="CZO95:CZZ95"/>
    <mergeCell ref="DAB95:DAC95"/>
    <mergeCell ref="DAG95:DAR95"/>
    <mergeCell ref="DAT95:DAU95"/>
    <mergeCell ref="DAY95:DBJ95"/>
    <mergeCell ref="CXZ95:CYA95"/>
    <mergeCell ref="CYE95:CYP95"/>
    <mergeCell ref="CYR95:CYS95"/>
    <mergeCell ref="CYW95:CZH95"/>
    <mergeCell ref="CZJ95:CZK95"/>
    <mergeCell ref="CWC95:CWN95"/>
    <mergeCell ref="CWP95:CWQ95"/>
    <mergeCell ref="CWU95:CXF95"/>
    <mergeCell ref="CXH95:CXI95"/>
    <mergeCell ref="CXM95:CXX95"/>
    <mergeCell ref="CUN95:CUO95"/>
    <mergeCell ref="CUS95:CVD95"/>
    <mergeCell ref="CVF95:CVG95"/>
    <mergeCell ref="CVK95:CVV95"/>
    <mergeCell ref="CVX95:CVY95"/>
    <mergeCell ref="CSQ95:CTB95"/>
    <mergeCell ref="CTD95:CTE95"/>
    <mergeCell ref="CTI95:CTT95"/>
    <mergeCell ref="CTV95:CTW95"/>
    <mergeCell ref="CUA95:CUL95"/>
    <mergeCell ref="CRB95:CRC95"/>
    <mergeCell ref="CRG95:CRR95"/>
    <mergeCell ref="CRT95:CRU95"/>
    <mergeCell ref="CRY95:CSJ95"/>
    <mergeCell ref="CSL95:CSM95"/>
    <mergeCell ref="CPE95:CPP95"/>
    <mergeCell ref="CPR95:CPS95"/>
    <mergeCell ref="CPW95:CQH95"/>
    <mergeCell ref="CQJ95:CQK95"/>
    <mergeCell ref="CQO95:CQZ95"/>
    <mergeCell ref="CNP95:CNQ95"/>
    <mergeCell ref="CNU95:COF95"/>
    <mergeCell ref="COH95:COI95"/>
    <mergeCell ref="COM95:COX95"/>
    <mergeCell ref="COZ95:CPA95"/>
    <mergeCell ref="CLS95:CMD95"/>
    <mergeCell ref="CMF95:CMG95"/>
    <mergeCell ref="CMK95:CMV95"/>
    <mergeCell ref="CMX95:CMY95"/>
    <mergeCell ref="CNC95:CNN95"/>
    <mergeCell ref="CKD95:CKE95"/>
    <mergeCell ref="CKI95:CKT95"/>
    <mergeCell ref="CKV95:CKW95"/>
    <mergeCell ref="CLA95:CLL95"/>
    <mergeCell ref="CLN95:CLO95"/>
    <mergeCell ref="CIG95:CIR95"/>
    <mergeCell ref="CIT95:CIU95"/>
    <mergeCell ref="CIY95:CJJ95"/>
    <mergeCell ref="CJL95:CJM95"/>
    <mergeCell ref="CJQ95:CKB95"/>
    <mergeCell ref="CGR95:CGS95"/>
    <mergeCell ref="CGW95:CHH95"/>
    <mergeCell ref="CHJ95:CHK95"/>
    <mergeCell ref="CHO95:CHZ95"/>
    <mergeCell ref="CIB95:CIC95"/>
    <mergeCell ref="CEU95:CFF95"/>
    <mergeCell ref="CFH95:CFI95"/>
    <mergeCell ref="CFM95:CFX95"/>
    <mergeCell ref="CFZ95:CGA95"/>
    <mergeCell ref="CGE95:CGP95"/>
    <mergeCell ref="CDF95:CDG95"/>
    <mergeCell ref="CDK95:CDV95"/>
    <mergeCell ref="CDX95:CDY95"/>
    <mergeCell ref="CEC95:CEN95"/>
    <mergeCell ref="CEP95:CEQ95"/>
    <mergeCell ref="CBI95:CBT95"/>
    <mergeCell ref="CBV95:CBW95"/>
    <mergeCell ref="CCA95:CCL95"/>
    <mergeCell ref="CCN95:CCO95"/>
    <mergeCell ref="CCS95:CDD95"/>
    <mergeCell ref="BZT95:BZU95"/>
    <mergeCell ref="BZY95:CAJ95"/>
    <mergeCell ref="CAL95:CAM95"/>
    <mergeCell ref="CAQ95:CBB95"/>
    <mergeCell ref="CBD95:CBE95"/>
    <mergeCell ref="BXW95:BYH95"/>
    <mergeCell ref="BYJ95:BYK95"/>
    <mergeCell ref="BYO95:BYZ95"/>
    <mergeCell ref="BZB95:BZC95"/>
    <mergeCell ref="BZG95:BZR95"/>
    <mergeCell ref="BWH95:BWI95"/>
    <mergeCell ref="BWM95:BWX95"/>
    <mergeCell ref="BWZ95:BXA95"/>
    <mergeCell ref="BXE95:BXP95"/>
    <mergeCell ref="BXR95:BXS95"/>
    <mergeCell ref="BUK95:BUV95"/>
    <mergeCell ref="BUX95:BUY95"/>
    <mergeCell ref="BVC95:BVN95"/>
    <mergeCell ref="BVP95:BVQ95"/>
    <mergeCell ref="BVU95:BWF95"/>
    <mergeCell ref="BSV95:BSW95"/>
    <mergeCell ref="BTA95:BTL95"/>
    <mergeCell ref="BTN95:BTO95"/>
    <mergeCell ref="BTS95:BUD95"/>
    <mergeCell ref="BUF95:BUG95"/>
    <mergeCell ref="BQY95:BRJ95"/>
    <mergeCell ref="BRL95:BRM95"/>
    <mergeCell ref="BRQ95:BSB95"/>
    <mergeCell ref="BSD95:BSE95"/>
    <mergeCell ref="BSI95:BST95"/>
    <mergeCell ref="BPJ95:BPK95"/>
    <mergeCell ref="BPO95:BPZ95"/>
    <mergeCell ref="BQB95:BQC95"/>
    <mergeCell ref="BQG95:BQR95"/>
    <mergeCell ref="BQT95:BQU95"/>
    <mergeCell ref="BNM95:BNX95"/>
    <mergeCell ref="BNZ95:BOA95"/>
    <mergeCell ref="BOE95:BOP95"/>
    <mergeCell ref="BOR95:BOS95"/>
    <mergeCell ref="BOW95:BPH95"/>
    <mergeCell ref="BLX95:BLY95"/>
    <mergeCell ref="BMC95:BMN95"/>
    <mergeCell ref="BMP95:BMQ95"/>
    <mergeCell ref="BMU95:BNF95"/>
    <mergeCell ref="BNH95:BNI95"/>
    <mergeCell ref="BKA95:BKL95"/>
    <mergeCell ref="BKN95:BKO95"/>
    <mergeCell ref="BKS95:BLD95"/>
    <mergeCell ref="BLF95:BLG95"/>
    <mergeCell ref="BLK95:BLV95"/>
    <mergeCell ref="BIL95:BIM95"/>
    <mergeCell ref="BIQ95:BJB95"/>
    <mergeCell ref="BJD95:BJE95"/>
    <mergeCell ref="BJI95:BJT95"/>
    <mergeCell ref="BJV95:BJW95"/>
    <mergeCell ref="BGO95:BGZ95"/>
    <mergeCell ref="BHB95:BHC95"/>
    <mergeCell ref="BHG95:BHR95"/>
    <mergeCell ref="BHT95:BHU95"/>
    <mergeCell ref="BHY95:BIJ95"/>
    <mergeCell ref="BEZ95:BFA95"/>
    <mergeCell ref="BFE95:BFP95"/>
    <mergeCell ref="BFR95:BFS95"/>
    <mergeCell ref="BFW95:BGH95"/>
    <mergeCell ref="BGJ95:BGK95"/>
    <mergeCell ref="BDC95:BDN95"/>
    <mergeCell ref="BDP95:BDQ95"/>
    <mergeCell ref="BDU95:BEF95"/>
    <mergeCell ref="BEH95:BEI95"/>
    <mergeCell ref="BEM95:BEX95"/>
    <mergeCell ref="BBN95:BBO95"/>
    <mergeCell ref="BBS95:BCD95"/>
    <mergeCell ref="BCF95:BCG95"/>
    <mergeCell ref="BCK95:BCV95"/>
    <mergeCell ref="BCX95:BCY95"/>
    <mergeCell ref="AZQ95:BAB95"/>
    <mergeCell ref="BAD95:BAE95"/>
    <mergeCell ref="BAI95:BAT95"/>
    <mergeCell ref="BAV95:BAW95"/>
    <mergeCell ref="BBA95:BBL95"/>
    <mergeCell ref="AYB95:AYC95"/>
    <mergeCell ref="AYG95:AYR95"/>
    <mergeCell ref="AYT95:AYU95"/>
    <mergeCell ref="AYY95:AZJ95"/>
    <mergeCell ref="AZL95:AZM95"/>
    <mergeCell ref="AWE95:AWP95"/>
    <mergeCell ref="AWR95:AWS95"/>
    <mergeCell ref="AWW95:AXH95"/>
    <mergeCell ref="AXJ95:AXK95"/>
    <mergeCell ref="AXO95:AXZ95"/>
    <mergeCell ref="AUP95:AUQ95"/>
    <mergeCell ref="AUU95:AVF95"/>
    <mergeCell ref="AVH95:AVI95"/>
    <mergeCell ref="AVM95:AVX95"/>
    <mergeCell ref="AVZ95:AWA95"/>
    <mergeCell ref="ASS95:ATD95"/>
    <mergeCell ref="ATF95:ATG95"/>
    <mergeCell ref="ATK95:ATV95"/>
    <mergeCell ref="ATX95:ATY95"/>
    <mergeCell ref="AUC95:AUN95"/>
    <mergeCell ref="ARD95:ARE95"/>
    <mergeCell ref="ARI95:ART95"/>
    <mergeCell ref="ARV95:ARW95"/>
    <mergeCell ref="ASA95:ASL95"/>
    <mergeCell ref="ASN95:ASO95"/>
    <mergeCell ref="APG95:APR95"/>
    <mergeCell ref="APT95:APU95"/>
    <mergeCell ref="APY95:AQJ95"/>
    <mergeCell ref="AQL95:AQM95"/>
    <mergeCell ref="AQQ95:ARB95"/>
    <mergeCell ref="ANR95:ANS95"/>
    <mergeCell ref="ANW95:AOH95"/>
    <mergeCell ref="AOJ95:AOK95"/>
    <mergeCell ref="AOO95:AOZ95"/>
    <mergeCell ref="APB95:APC95"/>
    <mergeCell ref="ALU95:AMF95"/>
    <mergeCell ref="AMH95:AMI95"/>
    <mergeCell ref="AMM95:AMX95"/>
    <mergeCell ref="AMZ95:ANA95"/>
    <mergeCell ref="ANE95:ANP95"/>
    <mergeCell ref="AKF95:AKG95"/>
    <mergeCell ref="AKK95:AKV95"/>
    <mergeCell ref="AKX95:AKY95"/>
    <mergeCell ref="ALC95:ALN95"/>
    <mergeCell ref="ALP95:ALQ95"/>
    <mergeCell ref="AII95:AIT95"/>
    <mergeCell ref="AIV95:AIW95"/>
    <mergeCell ref="AJA95:AJL95"/>
    <mergeCell ref="AJN95:AJO95"/>
    <mergeCell ref="AJS95:AKD95"/>
    <mergeCell ref="AGT95:AGU95"/>
    <mergeCell ref="AGY95:AHJ95"/>
    <mergeCell ref="AHL95:AHM95"/>
    <mergeCell ref="AHQ95:AIB95"/>
    <mergeCell ref="AID95:AIE95"/>
    <mergeCell ref="AEW95:AFH95"/>
    <mergeCell ref="AFJ95:AFK95"/>
    <mergeCell ref="AFO95:AFZ95"/>
    <mergeCell ref="AGB95:AGC95"/>
    <mergeCell ref="AGG95:AGR95"/>
    <mergeCell ref="ADH95:ADI95"/>
    <mergeCell ref="ADM95:ADX95"/>
    <mergeCell ref="ADZ95:AEA95"/>
    <mergeCell ref="AEE95:AEP95"/>
    <mergeCell ref="AER95:AES95"/>
    <mergeCell ref="ABK95:ABV95"/>
    <mergeCell ref="ABX95:ABY95"/>
    <mergeCell ref="ACC95:ACN95"/>
    <mergeCell ref="ACP95:ACQ95"/>
    <mergeCell ref="ACU95:ADF95"/>
    <mergeCell ref="ZV95:ZW95"/>
    <mergeCell ref="AAA95:AAL95"/>
    <mergeCell ref="AAN95:AAO95"/>
    <mergeCell ref="AAS95:ABD95"/>
    <mergeCell ref="ABF95:ABG95"/>
    <mergeCell ref="XY95:YJ95"/>
    <mergeCell ref="YL95:YM95"/>
    <mergeCell ref="YQ95:ZB95"/>
    <mergeCell ref="ZD95:ZE95"/>
    <mergeCell ref="ZI95:ZT95"/>
    <mergeCell ref="WJ95:WK95"/>
    <mergeCell ref="WO95:WZ95"/>
    <mergeCell ref="XB95:XC95"/>
    <mergeCell ref="XG95:XR95"/>
    <mergeCell ref="XT95:XU95"/>
    <mergeCell ref="UM95:UX95"/>
    <mergeCell ref="UZ95:VA95"/>
    <mergeCell ref="VE95:VP95"/>
    <mergeCell ref="VR95:VS95"/>
    <mergeCell ref="VW95:WH95"/>
    <mergeCell ref="SX95:SY95"/>
    <mergeCell ref="TC95:TN95"/>
    <mergeCell ref="TP95:TQ95"/>
    <mergeCell ref="TU95:UF95"/>
    <mergeCell ref="UH95:UI95"/>
    <mergeCell ref="RA95:RL95"/>
    <mergeCell ref="RN95:RO95"/>
    <mergeCell ref="RS95:SD95"/>
    <mergeCell ref="SF95:SG95"/>
    <mergeCell ref="SK95:SV95"/>
    <mergeCell ref="PL95:PM95"/>
    <mergeCell ref="PQ95:QB95"/>
    <mergeCell ref="QD95:QE95"/>
    <mergeCell ref="QI95:QT95"/>
    <mergeCell ref="QV95:QW95"/>
    <mergeCell ref="NO95:NZ95"/>
    <mergeCell ref="OB95:OC95"/>
    <mergeCell ref="OG95:OR95"/>
    <mergeCell ref="OT95:OU95"/>
    <mergeCell ref="OY95:PJ95"/>
    <mergeCell ref="LZ95:MA95"/>
    <mergeCell ref="ME95:MP95"/>
    <mergeCell ref="MR95:MS95"/>
    <mergeCell ref="MW95:NH95"/>
    <mergeCell ref="NJ95:NK95"/>
    <mergeCell ref="KC95:KN95"/>
    <mergeCell ref="KP95:KQ95"/>
    <mergeCell ref="KU95:LF95"/>
    <mergeCell ref="LH95:LI95"/>
    <mergeCell ref="LM95:LX95"/>
    <mergeCell ref="IN95:IO95"/>
    <mergeCell ref="IS95:JD95"/>
    <mergeCell ref="JF95:JG95"/>
    <mergeCell ref="JK95:JV95"/>
    <mergeCell ref="JX95:JY95"/>
    <mergeCell ref="HD95:HE95"/>
    <mergeCell ref="HI95:HT95"/>
    <mergeCell ref="HV95:HW95"/>
    <mergeCell ref="IA95:IL95"/>
    <mergeCell ref="FB95:FC95"/>
    <mergeCell ref="FG95:FR95"/>
    <mergeCell ref="FT95:FU95"/>
    <mergeCell ref="FY95:GJ95"/>
    <mergeCell ref="GL95:GM95"/>
    <mergeCell ref="DE95:DP95"/>
    <mergeCell ref="DR95:DS95"/>
    <mergeCell ref="DW95:EH95"/>
    <mergeCell ref="EJ95:EK95"/>
    <mergeCell ref="EO95:EZ95"/>
    <mergeCell ref="BP95:BQ95"/>
    <mergeCell ref="BU95:CF95"/>
    <mergeCell ref="CH95:CI95"/>
    <mergeCell ref="CM95:CX95"/>
    <mergeCell ref="CZ95:DA95"/>
    <mergeCell ref="A229:L229"/>
    <mergeCell ref="A227:L227"/>
    <mergeCell ref="A168:L168"/>
    <mergeCell ref="A95:L95"/>
    <mergeCell ref="A169:L169"/>
    <mergeCell ref="Q8:Q9"/>
    <mergeCell ref="A96:L96"/>
    <mergeCell ref="A53:L53"/>
    <mergeCell ref="A54:L54"/>
    <mergeCell ref="GQ95:HB95"/>
    <mergeCell ref="S95:AD95"/>
    <mergeCell ref="AF95:AG95"/>
    <mergeCell ref="AK95:AV95"/>
    <mergeCell ref="AX95:AY95"/>
    <mergeCell ref="BC95:BN95"/>
    <mergeCell ref="R8:R9"/>
    <mergeCell ref="FB168:FC168"/>
    <mergeCell ref="FG168:FR168"/>
    <mergeCell ref="FT168:FU168"/>
    <mergeCell ref="FY168:GJ168"/>
    <mergeCell ref="GL168:GM168"/>
    <mergeCell ref="DE168:DP168"/>
    <mergeCell ref="DR168:DS168"/>
    <mergeCell ref="DW168:EH168"/>
    <mergeCell ref="EJ168:EK168"/>
    <mergeCell ref="EO168:EZ168"/>
    <mergeCell ref="BP168:BQ168"/>
    <mergeCell ref="BU168:CF168"/>
    <mergeCell ref="CH168:CI168"/>
    <mergeCell ref="CM168:CX168"/>
    <mergeCell ref="CZ168:DA168"/>
    <mergeCell ref="S168:AD168"/>
    <mergeCell ref="G8:G9"/>
    <mergeCell ref="H8:H9"/>
    <mergeCell ref="F8:F9"/>
    <mergeCell ref="E8:E9"/>
    <mergeCell ref="D8:D9"/>
    <mergeCell ref="C8:C9"/>
    <mergeCell ref="B8:B9"/>
    <mergeCell ref="A8:A9"/>
    <mergeCell ref="I8:I9"/>
    <mergeCell ref="J8:J9"/>
    <mergeCell ref="N8:N9"/>
    <mergeCell ref="O8:O9"/>
    <mergeCell ref="P8:P9"/>
    <mergeCell ref="A2:R2"/>
    <mergeCell ref="A3:R3"/>
    <mergeCell ref="A4:R4"/>
    <mergeCell ref="A6:M7"/>
    <mergeCell ref="N6:R6"/>
    <mergeCell ref="N7:P7"/>
    <mergeCell ref="Q7:R7"/>
  </mergeCells>
  <phoneticPr fontId="20" type="noConversion"/>
  <pageMargins left="0.39370078740157483" right="0.11811023622047245" top="0.15748031496062992" bottom="0.15748031496062992" header="0" footer="0"/>
  <pageSetup paperSize="5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S28"/>
  <sheetViews>
    <sheetView showGridLines="0" workbookViewId="0">
      <selection activeCell="K33" sqref="K33"/>
    </sheetView>
  </sheetViews>
  <sheetFormatPr baseColWidth="10" defaultColWidth="11.42578125" defaultRowHeight="15" outlineLevelRow="1" x14ac:dyDescent="0.25"/>
  <cols>
    <col min="1" max="1" width="3.28515625" customWidth="1"/>
    <col min="3" max="3" width="24.7109375" bestFit="1" customWidth="1"/>
    <col min="4" max="4" width="8.42578125" bestFit="1" customWidth="1"/>
    <col min="5" max="5" width="10.85546875" customWidth="1"/>
    <col min="6" max="6" width="12.28515625" customWidth="1"/>
    <col min="7" max="7" width="8.7109375" customWidth="1"/>
    <col min="8" max="8" width="35.42578125" customWidth="1"/>
    <col min="9" max="10" width="12.28515625" customWidth="1"/>
    <col min="11" max="11" width="10.5703125" customWidth="1"/>
    <col min="12" max="12" width="10.7109375" bestFit="1" customWidth="1"/>
    <col min="13" max="13" width="9.85546875" bestFit="1" customWidth="1"/>
    <col min="14" max="14" width="8.140625" customWidth="1"/>
    <col min="15" max="15" width="10.7109375" bestFit="1" customWidth="1"/>
    <col min="16" max="16" width="10.28515625" customWidth="1"/>
    <col min="17" max="17" width="8.7109375" customWidth="1"/>
    <col min="18" max="18" width="9.7109375" customWidth="1"/>
  </cols>
  <sheetData>
    <row r="2" spans="2:19" ht="20.25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</row>
    <row r="3" spans="2:19" ht="15.75" x14ac:dyDescent="0.25">
      <c r="B3" s="298" t="s">
        <v>201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</row>
    <row r="4" spans="2:19" ht="15.6" customHeight="1" x14ac:dyDescent="0.25">
      <c r="B4" s="267" t="s">
        <v>634</v>
      </c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</row>
    <row r="5" spans="2:19" ht="20.25" x14ac:dyDescent="0.25">
      <c r="B5" s="1"/>
      <c r="C5" s="1"/>
      <c r="D5" s="1"/>
      <c r="E5" s="1"/>
      <c r="F5" s="1"/>
      <c r="G5" s="1"/>
      <c r="H5" s="1"/>
      <c r="I5" s="1"/>
      <c r="J5" s="1"/>
    </row>
    <row r="6" spans="2:19" ht="13.9" customHeight="1" x14ac:dyDescent="0.25">
      <c r="B6" s="328" t="s">
        <v>50</v>
      </c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30"/>
      <c r="N6" s="289" t="s">
        <v>73</v>
      </c>
      <c r="O6" s="290"/>
      <c r="P6" s="290"/>
      <c r="Q6" s="290"/>
      <c r="R6" s="291"/>
    </row>
    <row r="7" spans="2:19" ht="13.9" customHeight="1" x14ac:dyDescent="0.25">
      <c r="B7" s="331"/>
      <c r="C7" s="332"/>
      <c r="D7" s="332"/>
      <c r="E7" s="332"/>
      <c r="F7" s="332"/>
      <c r="G7" s="332"/>
      <c r="H7" s="332"/>
      <c r="I7" s="332"/>
      <c r="J7" s="332"/>
      <c r="K7" s="332"/>
      <c r="L7" s="332"/>
      <c r="M7" s="333"/>
      <c r="N7" s="334" t="s">
        <v>74</v>
      </c>
      <c r="O7" s="335"/>
      <c r="P7" s="336"/>
      <c r="Q7" s="335" t="s">
        <v>75</v>
      </c>
      <c r="R7" s="336"/>
    </row>
    <row r="8" spans="2:19" s="26" customFormat="1" ht="24" x14ac:dyDescent="0.25">
      <c r="B8" s="186" t="s">
        <v>76</v>
      </c>
      <c r="C8" s="186" t="s">
        <v>77</v>
      </c>
      <c r="D8" s="186" t="s">
        <v>78</v>
      </c>
      <c r="E8" s="186" t="s">
        <v>79</v>
      </c>
      <c r="F8" s="186" t="s">
        <v>59</v>
      </c>
      <c r="G8" s="186" t="s">
        <v>60</v>
      </c>
      <c r="H8" s="186" t="s">
        <v>61</v>
      </c>
      <c r="I8" s="186" t="s">
        <v>68</v>
      </c>
      <c r="J8" s="186" t="s">
        <v>80</v>
      </c>
      <c r="K8" s="186" t="s">
        <v>81</v>
      </c>
      <c r="L8" s="186" t="s">
        <v>82</v>
      </c>
      <c r="M8" s="186" t="s">
        <v>70</v>
      </c>
      <c r="N8" s="186" t="s">
        <v>83</v>
      </c>
      <c r="O8" s="186" t="s">
        <v>84</v>
      </c>
      <c r="P8" s="186" t="s">
        <v>85</v>
      </c>
      <c r="Q8" s="186" t="s">
        <v>67</v>
      </c>
      <c r="R8" s="186" t="s">
        <v>85</v>
      </c>
      <c r="S8" s="25"/>
    </row>
    <row r="9" spans="2:19" s="3" customFormat="1" hidden="1" outlineLevel="1" x14ac:dyDescent="0.25">
      <c r="B9" s="32"/>
      <c r="C9" s="264" t="s">
        <v>40</v>
      </c>
      <c r="D9" s="265"/>
      <c r="E9" s="266"/>
      <c r="F9" s="33"/>
      <c r="G9" s="33"/>
      <c r="H9" s="33"/>
      <c r="I9" s="33"/>
      <c r="J9" s="33"/>
      <c r="K9" s="32"/>
      <c r="L9" s="32"/>
      <c r="M9" s="99"/>
      <c r="N9" s="32"/>
      <c r="O9" s="32"/>
      <c r="P9" s="99"/>
      <c r="Q9" s="32"/>
      <c r="R9" s="99"/>
    </row>
    <row r="10" spans="2:19" s="3" customFormat="1" hidden="1" outlineLevel="1" x14ac:dyDescent="0.25">
      <c r="B10" s="32"/>
      <c r="C10" s="100"/>
      <c r="D10" s="32"/>
      <c r="E10" s="32"/>
      <c r="F10" s="33"/>
      <c r="G10" s="33"/>
      <c r="H10" s="33"/>
      <c r="I10" s="33"/>
      <c r="J10" s="33"/>
      <c r="K10" s="32"/>
      <c r="L10" s="32"/>
      <c r="M10" s="99"/>
      <c r="N10" s="32"/>
      <c r="O10" s="32"/>
      <c r="P10" s="99"/>
      <c r="Q10" s="32"/>
      <c r="R10" s="99"/>
    </row>
    <row r="11" spans="2:19" s="7" customFormat="1" collapsed="1" x14ac:dyDescent="0.25">
      <c r="B11" s="322" t="s">
        <v>192</v>
      </c>
      <c r="C11" s="323"/>
      <c r="D11" s="323"/>
      <c r="E11" s="323"/>
      <c r="F11" s="323"/>
      <c r="G11" s="323"/>
      <c r="H11" s="323"/>
      <c r="I11" s="323"/>
      <c r="J11" s="323"/>
      <c r="K11" s="323"/>
      <c r="L11" s="324"/>
      <c r="M11" s="103">
        <f>SUM(M9:M10)</f>
        <v>0</v>
      </c>
      <c r="N11" s="322"/>
      <c r="O11" s="324"/>
      <c r="P11" s="103">
        <f>SUM(P9:P10)</f>
        <v>0</v>
      </c>
      <c r="Q11" s="104"/>
      <c r="R11" s="103">
        <f>SUM(R9:R10)</f>
        <v>0</v>
      </c>
    </row>
    <row r="12" spans="2:19" s="7" customFormat="1" x14ac:dyDescent="0.25">
      <c r="B12" s="322" t="s">
        <v>193</v>
      </c>
      <c r="C12" s="323"/>
      <c r="D12" s="323"/>
      <c r="E12" s="323"/>
      <c r="F12" s="323"/>
      <c r="G12" s="323"/>
      <c r="H12" s="323"/>
      <c r="I12" s="323"/>
      <c r="J12" s="323"/>
      <c r="K12" s="323"/>
      <c r="L12" s="324"/>
      <c r="M12" s="103">
        <f>+M11</f>
        <v>0</v>
      </c>
      <c r="N12" s="322"/>
      <c r="O12" s="324"/>
      <c r="P12" s="103">
        <f>+P11</f>
        <v>0</v>
      </c>
      <c r="Q12" s="105"/>
      <c r="R12" s="103">
        <f>+R11</f>
        <v>0</v>
      </c>
    </row>
    <row r="13" spans="2:19" s="7" customFormat="1" hidden="1" outlineLevel="1" x14ac:dyDescent="0.25">
      <c r="B13" s="32"/>
      <c r="C13" s="264" t="s">
        <v>433</v>
      </c>
      <c r="D13" s="265"/>
      <c r="E13" s="266"/>
      <c r="F13" s="33"/>
      <c r="G13" s="78"/>
      <c r="H13" s="33"/>
      <c r="I13" s="106"/>
      <c r="J13" s="106"/>
      <c r="K13" s="32"/>
      <c r="L13" s="68"/>
      <c r="M13" s="99"/>
      <c r="N13" s="78"/>
      <c r="O13" s="78"/>
      <c r="P13" s="99"/>
      <c r="Q13" s="45"/>
      <c r="R13" s="67"/>
    </row>
    <row r="14" spans="2:19" s="7" customFormat="1" hidden="1" outlineLevel="1" x14ac:dyDescent="0.25">
      <c r="B14" s="32"/>
      <c r="C14" s="100"/>
      <c r="D14" s="32"/>
      <c r="E14" s="32"/>
      <c r="F14" s="33"/>
      <c r="G14" s="78"/>
      <c r="H14" s="33"/>
      <c r="I14" s="106"/>
      <c r="J14" s="106"/>
      <c r="K14" s="32"/>
      <c r="L14" s="68"/>
      <c r="M14" s="99"/>
      <c r="N14" s="78"/>
      <c r="O14" s="78"/>
      <c r="P14" s="99"/>
      <c r="Q14" s="45"/>
      <c r="R14" s="67"/>
    </row>
    <row r="15" spans="2:19" s="7" customFormat="1" collapsed="1" x14ac:dyDescent="0.25">
      <c r="B15" s="322" t="s">
        <v>202</v>
      </c>
      <c r="C15" s="323"/>
      <c r="D15" s="323"/>
      <c r="E15" s="323"/>
      <c r="F15" s="323"/>
      <c r="G15" s="323"/>
      <c r="H15" s="323"/>
      <c r="I15" s="323"/>
      <c r="J15" s="323"/>
      <c r="K15" s="323"/>
      <c r="L15" s="324"/>
      <c r="M15" s="103">
        <f>SUM(M13:M14)</f>
        <v>0</v>
      </c>
      <c r="N15" s="101"/>
      <c r="O15" s="102"/>
      <c r="P15" s="103">
        <f>SUM(P13:P14)</f>
        <v>0</v>
      </c>
      <c r="Q15" s="104"/>
      <c r="R15" s="103">
        <f>SUM(R13:R14)</f>
        <v>0</v>
      </c>
    </row>
    <row r="16" spans="2:19" s="7" customFormat="1" x14ac:dyDescent="0.25">
      <c r="B16" s="322" t="s">
        <v>195</v>
      </c>
      <c r="C16" s="323"/>
      <c r="D16" s="323"/>
      <c r="E16" s="323"/>
      <c r="F16" s="323"/>
      <c r="G16" s="323"/>
      <c r="H16" s="323"/>
      <c r="I16" s="323"/>
      <c r="J16" s="323"/>
      <c r="K16" s="323"/>
      <c r="L16" s="324"/>
      <c r="M16" s="103">
        <f>+M12+M15</f>
        <v>0</v>
      </c>
      <c r="N16" s="101"/>
      <c r="O16" s="102"/>
      <c r="P16" s="103">
        <f>+P12+P15</f>
        <v>0</v>
      </c>
      <c r="Q16" s="104"/>
      <c r="R16" s="103">
        <f>+R12+R15</f>
        <v>0</v>
      </c>
    </row>
    <row r="17" spans="2:18" s="7" customFormat="1" outlineLevel="1" x14ac:dyDescent="0.25">
      <c r="B17" s="32"/>
      <c r="C17" s="325" t="s">
        <v>188</v>
      </c>
      <c r="D17" s="326"/>
      <c r="E17" s="326"/>
      <c r="F17" s="326"/>
      <c r="G17" s="326"/>
      <c r="H17" s="327"/>
      <c r="I17" s="33"/>
      <c r="J17" s="33"/>
      <c r="K17" s="32"/>
      <c r="L17" s="32"/>
      <c r="M17" s="99"/>
      <c r="N17" s="32"/>
      <c r="O17" s="32"/>
      <c r="P17" s="99"/>
      <c r="Q17" s="32"/>
      <c r="R17" s="99"/>
    </row>
    <row r="18" spans="2:18" s="7" customFormat="1" x14ac:dyDescent="0.25">
      <c r="B18" s="322" t="s">
        <v>203</v>
      </c>
      <c r="C18" s="323"/>
      <c r="D18" s="323"/>
      <c r="E18" s="323"/>
      <c r="F18" s="323"/>
      <c r="G18" s="323"/>
      <c r="H18" s="323"/>
      <c r="I18" s="323"/>
      <c r="J18" s="323"/>
      <c r="K18" s="323"/>
      <c r="L18" s="324"/>
      <c r="M18" s="103">
        <f>SUM(M17:M17)</f>
        <v>0</v>
      </c>
      <c r="N18" s="101"/>
      <c r="O18" s="102"/>
      <c r="P18" s="103">
        <f>SUM(P17:P17)</f>
        <v>0</v>
      </c>
      <c r="Q18" s="104"/>
      <c r="R18" s="103">
        <f>SUM(R17:R17)</f>
        <v>0</v>
      </c>
    </row>
    <row r="19" spans="2:18" s="7" customFormat="1" x14ac:dyDescent="0.25">
      <c r="B19" s="322" t="s">
        <v>204</v>
      </c>
      <c r="C19" s="323"/>
      <c r="D19" s="323"/>
      <c r="E19" s="323"/>
      <c r="F19" s="323"/>
      <c r="G19" s="323"/>
      <c r="H19" s="323"/>
      <c r="I19" s="323"/>
      <c r="J19" s="323"/>
      <c r="K19" s="323"/>
      <c r="L19" s="324"/>
      <c r="M19" s="103">
        <f>+M16+M18</f>
        <v>0</v>
      </c>
      <c r="N19" s="101"/>
      <c r="O19" s="102"/>
      <c r="P19" s="103">
        <f>+P16+P18</f>
        <v>0</v>
      </c>
      <c r="Q19" s="104"/>
      <c r="R19" s="103">
        <f>+R16+R18</f>
        <v>0</v>
      </c>
    </row>
    <row r="20" spans="2:18" s="7" customFormat="1" hidden="1" outlineLevel="1" x14ac:dyDescent="0.25">
      <c r="B20" s="32"/>
      <c r="C20" s="32"/>
      <c r="D20" s="32"/>
      <c r="E20" s="32"/>
      <c r="F20" s="33"/>
      <c r="G20" s="78"/>
      <c r="H20" s="33"/>
      <c r="I20" s="106"/>
      <c r="J20" s="106"/>
      <c r="K20" s="78"/>
      <c r="L20" s="68"/>
      <c r="M20" s="99"/>
      <c r="N20" s="78"/>
      <c r="O20" s="106"/>
      <c r="P20" s="99"/>
      <c r="Q20" s="45"/>
      <c r="R20" s="67"/>
    </row>
    <row r="21" spans="2:18" s="7" customFormat="1" hidden="1" outlineLevel="1" x14ac:dyDescent="0.25">
      <c r="B21" s="32"/>
      <c r="C21" s="32"/>
      <c r="D21" s="32"/>
      <c r="E21" s="32"/>
      <c r="F21" s="33"/>
      <c r="G21" s="78"/>
      <c r="H21" s="33"/>
      <c r="I21" s="106"/>
      <c r="J21" s="106"/>
      <c r="K21" s="32"/>
      <c r="L21" s="68"/>
      <c r="M21" s="99"/>
      <c r="N21" s="78"/>
      <c r="O21" s="106"/>
      <c r="P21" s="99"/>
      <c r="Q21" s="45"/>
      <c r="R21" s="67"/>
    </row>
    <row r="22" spans="2:18" s="7" customFormat="1" hidden="1" outlineLevel="1" x14ac:dyDescent="0.25">
      <c r="B22" s="32"/>
      <c r="C22" s="100"/>
      <c r="D22" s="32"/>
      <c r="E22" s="32"/>
      <c r="F22" s="33"/>
      <c r="G22" s="78"/>
      <c r="H22" s="33"/>
      <c r="I22" s="106"/>
      <c r="J22" s="106"/>
      <c r="K22" s="32"/>
      <c r="L22" s="32"/>
      <c r="M22" s="99"/>
      <c r="N22" s="78"/>
      <c r="O22" s="106"/>
      <c r="P22" s="99"/>
      <c r="Q22" s="45"/>
      <c r="R22" s="67"/>
    </row>
    <row r="23" spans="2:18" s="7" customFormat="1" collapsed="1" x14ac:dyDescent="0.25">
      <c r="B23" s="322" t="s">
        <v>205</v>
      </c>
      <c r="C23" s="323"/>
      <c r="D23" s="323"/>
      <c r="E23" s="323"/>
      <c r="F23" s="323"/>
      <c r="G23" s="323"/>
      <c r="H23" s="323"/>
      <c r="I23" s="323"/>
      <c r="J23" s="323"/>
      <c r="K23" s="323"/>
      <c r="L23" s="324"/>
      <c r="M23" s="103">
        <f>SUM(M20:M22)</f>
        <v>0</v>
      </c>
      <c r="N23" s="322"/>
      <c r="O23" s="324"/>
      <c r="P23" s="103">
        <f>SUM(P20:P22)</f>
        <v>0</v>
      </c>
      <c r="Q23" s="104"/>
      <c r="R23" s="103">
        <f>SUM(R20:R22)</f>
        <v>0</v>
      </c>
    </row>
    <row r="24" spans="2:18" s="7" customFormat="1" x14ac:dyDescent="0.25">
      <c r="B24" s="322" t="s">
        <v>206</v>
      </c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03">
        <f>+M23+M19</f>
        <v>0</v>
      </c>
      <c r="N24" s="101"/>
      <c r="O24" s="102"/>
      <c r="P24" s="103">
        <f>+P23+P19</f>
        <v>0</v>
      </c>
      <c r="Q24" s="104"/>
      <c r="R24" s="103">
        <f>+R23+R19</f>
        <v>0</v>
      </c>
    </row>
    <row r="25" spans="2:18" s="7" customFormat="1" x14ac:dyDescent="0.25">
      <c r="B25" s="322" t="s">
        <v>72</v>
      </c>
      <c r="C25" s="323"/>
      <c r="D25" s="323"/>
      <c r="E25" s="323"/>
      <c r="F25" s="323"/>
      <c r="G25" s="323"/>
      <c r="H25" s="323"/>
      <c r="I25" s="323"/>
      <c r="J25" s="323"/>
      <c r="K25" s="323"/>
      <c r="L25" s="324"/>
      <c r="M25" s="103">
        <f>+M24</f>
        <v>0</v>
      </c>
      <c r="N25" s="322"/>
      <c r="O25" s="324"/>
      <c r="P25" s="103">
        <f>+P24</f>
        <v>0</v>
      </c>
      <c r="Q25" s="104"/>
      <c r="R25" s="103">
        <f>+R24</f>
        <v>0</v>
      </c>
    </row>
    <row r="28" spans="2:18" x14ac:dyDescent="0.25">
      <c r="P28" s="79"/>
    </row>
  </sheetData>
  <mergeCells count="23">
    <mergeCell ref="C17:H17"/>
    <mergeCell ref="B2:R2"/>
    <mergeCell ref="B3:R3"/>
    <mergeCell ref="B4:R4"/>
    <mergeCell ref="B6:M7"/>
    <mergeCell ref="N6:R6"/>
    <mergeCell ref="N7:P7"/>
    <mergeCell ref="Q7:R7"/>
    <mergeCell ref="C9:E9"/>
    <mergeCell ref="B11:L11"/>
    <mergeCell ref="N11:O11"/>
    <mergeCell ref="B16:L16"/>
    <mergeCell ref="B15:L15"/>
    <mergeCell ref="B12:L12"/>
    <mergeCell ref="N12:O12"/>
    <mergeCell ref="C13:E13"/>
    <mergeCell ref="B19:L19"/>
    <mergeCell ref="B18:L18"/>
    <mergeCell ref="B23:L23"/>
    <mergeCell ref="N23:O23"/>
    <mergeCell ref="B25:L25"/>
    <mergeCell ref="N25:O25"/>
    <mergeCell ref="B24:L24"/>
  </mergeCells>
  <conditionalFormatting sqref="C9:D9">
    <cfRule type="expression" dxfId="18" priority="2">
      <formula>LEN($E11)=2</formula>
    </cfRule>
  </conditionalFormatting>
  <conditionalFormatting sqref="C13:D13">
    <cfRule type="expression" dxfId="17" priority="1">
      <formula>LEN($E15)=2</formula>
    </cfRule>
  </conditionalFormatting>
  <pageMargins left="0.70866141732283472" right="0.70866141732283472" top="0.74803149606299213" bottom="0.74803149606299213" header="0.31496062992125984" footer="0.31496062992125984"/>
  <pageSetup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F6622-110C-40D4-954B-F1FE08123059}">
  <dimension ref="B2:H49"/>
  <sheetViews>
    <sheetView showGridLines="0" zoomScale="85" zoomScaleNormal="85" workbookViewId="0">
      <selection activeCell="F25" sqref="F25"/>
    </sheetView>
  </sheetViews>
  <sheetFormatPr baseColWidth="10" defaultColWidth="11.42578125" defaultRowHeight="15" outlineLevelRow="2" x14ac:dyDescent="0.25"/>
  <cols>
    <col min="1" max="1" width="5" customWidth="1"/>
    <col min="2" max="2" width="6.85546875" style="3" customWidth="1"/>
    <col min="3" max="3" width="34" style="3" bestFit="1" customWidth="1"/>
    <col min="4" max="4" width="48" style="3" customWidth="1"/>
    <col min="5" max="5" width="29.42578125" style="73" customWidth="1"/>
    <col min="6" max="6" width="23.5703125" style="3" customWidth="1"/>
    <col min="7" max="7" width="17.85546875" bestFit="1" customWidth="1"/>
    <col min="8" max="8" width="20.140625" bestFit="1" customWidth="1"/>
  </cols>
  <sheetData>
    <row r="2" spans="2:8" ht="20.25" x14ac:dyDescent="0.25">
      <c r="B2" s="267" t="s">
        <v>189</v>
      </c>
      <c r="C2" s="267"/>
      <c r="D2" s="267"/>
      <c r="E2" s="267"/>
      <c r="F2" s="267"/>
    </row>
    <row r="3" spans="2:8" ht="70.150000000000006" customHeight="1" x14ac:dyDescent="0.25">
      <c r="B3" s="268" t="s">
        <v>86</v>
      </c>
      <c r="C3" s="268"/>
      <c r="D3" s="268"/>
      <c r="E3" s="268"/>
      <c r="F3" s="268"/>
    </row>
    <row r="4" spans="2:8" ht="9" customHeight="1" x14ac:dyDescent="0.25">
      <c r="B4" s="82"/>
      <c r="C4" s="82"/>
      <c r="D4" s="82"/>
      <c r="E4" s="82"/>
      <c r="F4" s="82"/>
    </row>
    <row r="5" spans="2:8" ht="20.25" x14ac:dyDescent="0.25">
      <c r="B5" s="267" t="s">
        <v>634</v>
      </c>
      <c r="C5" s="267"/>
      <c r="D5" s="267"/>
      <c r="E5" s="267"/>
      <c r="F5" s="267"/>
    </row>
    <row r="6" spans="2:8" ht="20.25" x14ac:dyDescent="0.25">
      <c r="B6" s="2"/>
      <c r="C6" s="2"/>
      <c r="D6" s="2"/>
      <c r="E6" s="74"/>
      <c r="F6" s="2"/>
    </row>
    <row r="7" spans="2:8" ht="15.75" x14ac:dyDescent="0.25">
      <c r="B7" s="155" t="s">
        <v>0</v>
      </c>
      <c r="C7" s="195"/>
      <c r="E7" s="196" t="s">
        <v>1</v>
      </c>
      <c r="F7" s="158">
        <v>21</v>
      </c>
    </row>
    <row r="8" spans="2:8" x14ac:dyDescent="0.25">
      <c r="B8" s="337" t="s">
        <v>2</v>
      </c>
      <c r="C8" s="338"/>
      <c r="E8" s="72" t="s">
        <v>3</v>
      </c>
      <c r="F8" s="5">
        <v>10</v>
      </c>
    </row>
    <row r="9" spans="2:8" x14ac:dyDescent="0.25">
      <c r="B9" s="337" t="s">
        <v>2</v>
      </c>
      <c r="C9" s="338"/>
      <c r="E9" s="72" t="s">
        <v>4</v>
      </c>
      <c r="F9" s="5" t="s">
        <v>5</v>
      </c>
    </row>
    <row r="12" spans="2:8" x14ac:dyDescent="0.25">
      <c r="B12" s="345" t="s">
        <v>69</v>
      </c>
      <c r="C12" s="345" t="s">
        <v>87</v>
      </c>
      <c r="D12" s="345" t="s">
        <v>88</v>
      </c>
      <c r="E12" s="347" t="s">
        <v>89</v>
      </c>
      <c r="F12" s="339" t="s">
        <v>90</v>
      </c>
      <c r="G12" s="339" t="s">
        <v>642</v>
      </c>
      <c r="H12" s="339" t="s">
        <v>641</v>
      </c>
    </row>
    <row r="13" spans="2:8" x14ac:dyDescent="0.25">
      <c r="B13" s="346"/>
      <c r="C13" s="346"/>
      <c r="D13" s="346"/>
      <c r="E13" s="347"/>
      <c r="F13" s="340"/>
      <c r="G13" s="340"/>
      <c r="H13" s="340"/>
    </row>
    <row r="14" spans="2:8" ht="15" customHeight="1" x14ac:dyDescent="0.25">
      <c r="B14" s="341" t="s">
        <v>91</v>
      </c>
      <c r="C14" s="342"/>
      <c r="D14" s="342"/>
      <c r="E14" s="342"/>
      <c r="F14" s="342"/>
      <c r="G14" s="342"/>
      <c r="H14" s="342"/>
    </row>
    <row r="15" spans="2:8" ht="15" customHeight="1" outlineLevel="1" x14ac:dyDescent="0.25">
      <c r="B15" s="9">
        <v>1</v>
      </c>
      <c r="C15" s="97" t="s">
        <v>293</v>
      </c>
      <c r="D15" s="97" t="s">
        <v>294</v>
      </c>
      <c r="E15" s="97" t="s">
        <v>295</v>
      </c>
      <c r="F15" s="97">
        <v>45292</v>
      </c>
      <c r="G15" s="97" t="s">
        <v>296</v>
      </c>
      <c r="H15" s="97"/>
    </row>
    <row r="16" spans="2:8" ht="15" customHeight="1" outlineLevel="1" x14ac:dyDescent="0.25">
      <c r="B16" s="9">
        <v>2</v>
      </c>
      <c r="C16" s="97" t="s">
        <v>227</v>
      </c>
      <c r="D16" s="97" t="s">
        <v>297</v>
      </c>
      <c r="E16" s="97" t="s">
        <v>298</v>
      </c>
      <c r="F16" s="97">
        <v>45299</v>
      </c>
      <c r="G16" s="97" t="s">
        <v>296</v>
      </c>
      <c r="H16" s="97"/>
    </row>
    <row r="17" spans="2:8" s="96" customFormat="1" ht="15" customHeight="1" outlineLevel="1" x14ac:dyDescent="0.25">
      <c r="B17" s="98">
        <v>3</v>
      </c>
      <c r="C17" s="80" t="s">
        <v>299</v>
      </c>
      <c r="D17" s="80" t="s">
        <v>300</v>
      </c>
      <c r="E17" s="80" t="s">
        <v>301</v>
      </c>
      <c r="F17" s="80">
        <v>45299</v>
      </c>
      <c r="G17" s="80" t="s">
        <v>296</v>
      </c>
      <c r="H17" s="80"/>
    </row>
    <row r="18" spans="2:8" s="96" customFormat="1" ht="15" customHeight="1" outlineLevel="1" x14ac:dyDescent="0.25">
      <c r="B18" s="98">
        <v>4</v>
      </c>
      <c r="C18" s="80" t="s">
        <v>302</v>
      </c>
      <c r="D18" s="80" t="s">
        <v>303</v>
      </c>
      <c r="E18" s="80" t="s">
        <v>304</v>
      </c>
      <c r="F18" s="80">
        <v>45302</v>
      </c>
      <c r="G18" s="80" t="s">
        <v>296</v>
      </c>
      <c r="H18" s="80"/>
    </row>
    <row r="19" spans="2:8" s="96" customFormat="1" ht="15" customHeight="1" outlineLevel="1" x14ac:dyDescent="0.25">
      <c r="B19" s="98">
        <v>5</v>
      </c>
      <c r="C19" s="80" t="s">
        <v>305</v>
      </c>
      <c r="D19" s="80" t="s">
        <v>306</v>
      </c>
      <c r="E19" s="80" t="s">
        <v>307</v>
      </c>
      <c r="F19" s="80">
        <v>45313</v>
      </c>
      <c r="G19" s="80" t="s">
        <v>296</v>
      </c>
      <c r="H19" s="80"/>
    </row>
    <row r="20" spans="2:8" ht="15" customHeight="1" outlineLevel="1" x14ac:dyDescent="0.25">
      <c r="B20" s="98">
        <v>6</v>
      </c>
      <c r="C20" s="80" t="s">
        <v>308</v>
      </c>
      <c r="D20" s="80" t="s">
        <v>309</v>
      </c>
      <c r="E20" s="80" t="s">
        <v>310</v>
      </c>
      <c r="F20" s="80">
        <v>45364</v>
      </c>
      <c r="G20" s="80" t="s">
        <v>296</v>
      </c>
      <c r="H20" s="80"/>
    </row>
    <row r="21" spans="2:8" ht="15.75" customHeight="1" x14ac:dyDescent="0.25">
      <c r="B21" s="341" t="s">
        <v>92</v>
      </c>
      <c r="C21" s="342"/>
      <c r="D21" s="342"/>
      <c r="E21" s="342"/>
      <c r="F21" s="342"/>
      <c r="G21" s="342"/>
      <c r="H21" s="342"/>
    </row>
    <row r="22" spans="2:8" outlineLevel="1" x14ac:dyDescent="0.25">
      <c r="B22" s="9">
        <v>1</v>
      </c>
      <c r="C22" s="10" t="s">
        <v>434</v>
      </c>
      <c r="D22" s="80" t="s">
        <v>435</v>
      </c>
      <c r="E22" s="80" t="s">
        <v>310</v>
      </c>
      <c r="F22" s="80">
        <v>45414</v>
      </c>
      <c r="G22" s="80" t="s">
        <v>296</v>
      </c>
      <c r="H22" s="80"/>
    </row>
    <row r="23" spans="2:8" outlineLevel="1" x14ac:dyDescent="0.25">
      <c r="B23" s="9">
        <v>2</v>
      </c>
      <c r="C23" s="10" t="s">
        <v>436</v>
      </c>
      <c r="D23" s="80" t="s">
        <v>442</v>
      </c>
      <c r="E23" s="80" t="s">
        <v>310</v>
      </c>
      <c r="F23" s="80">
        <v>45405</v>
      </c>
      <c r="G23" s="80" t="s">
        <v>296</v>
      </c>
      <c r="H23" s="80"/>
    </row>
    <row r="24" spans="2:8" outlineLevel="1" x14ac:dyDescent="0.25">
      <c r="B24" s="9">
        <v>3</v>
      </c>
      <c r="C24" s="10" t="s">
        <v>437</v>
      </c>
      <c r="D24" s="80" t="s">
        <v>443</v>
      </c>
      <c r="E24" s="80" t="s">
        <v>310</v>
      </c>
      <c r="F24" s="80">
        <v>45414</v>
      </c>
      <c r="G24" s="80" t="s">
        <v>296</v>
      </c>
      <c r="H24" s="80"/>
    </row>
    <row r="25" spans="2:8" outlineLevel="1" x14ac:dyDescent="0.25">
      <c r="B25" s="9">
        <v>4</v>
      </c>
      <c r="C25" s="10" t="s">
        <v>438</v>
      </c>
      <c r="D25" s="80" t="s">
        <v>444</v>
      </c>
      <c r="E25" s="80" t="s">
        <v>439</v>
      </c>
      <c r="F25" s="80" t="s">
        <v>1973</v>
      </c>
      <c r="G25" s="80" t="s">
        <v>440</v>
      </c>
      <c r="H25" s="80" t="s">
        <v>643</v>
      </c>
    </row>
    <row r="26" spans="2:8" outlineLevel="1" x14ac:dyDescent="0.25">
      <c r="B26" s="9">
        <v>5</v>
      </c>
      <c r="C26" s="10" t="s">
        <v>441</v>
      </c>
      <c r="D26" s="80" t="s">
        <v>435</v>
      </c>
      <c r="E26" s="80" t="s">
        <v>298</v>
      </c>
      <c r="F26" s="80" t="s">
        <v>1977</v>
      </c>
      <c r="G26" s="80" t="s">
        <v>440</v>
      </c>
      <c r="H26" s="80" t="s">
        <v>643</v>
      </c>
    </row>
    <row r="27" spans="2:8" outlineLevel="1" x14ac:dyDescent="0.25">
      <c r="B27" s="9">
        <v>6</v>
      </c>
      <c r="C27" s="10" t="s">
        <v>437</v>
      </c>
      <c r="D27" s="80" t="s">
        <v>443</v>
      </c>
      <c r="E27" s="80" t="s">
        <v>310</v>
      </c>
      <c r="F27" s="80" t="s">
        <v>1978</v>
      </c>
      <c r="G27" s="80" t="s">
        <v>440</v>
      </c>
      <c r="H27" s="80" t="s">
        <v>643</v>
      </c>
    </row>
    <row r="28" spans="2:8" ht="15" customHeight="1" x14ac:dyDescent="0.25">
      <c r="B28" s="343" t="s">
        <v>93</v>
      </c>
      <c r="C28" s="344"/>
      <c r="D28" s="344"/>
      <c r="E28" s="344"/>
      <c r="F28" s="344"/>
      <c r="G28" s="344"/>
      <c r="H28" s="344"/>
    </row>
    <row r="29" spans="2:8" outlineLevel="2" x14ac:dyDescent="0.25">
      <c r="B29" s="9">
        <v>1</v>
      </c>
      <c r="C29" s="10" t="s">
        <v>617</v>
      </c>
      <c r="D29" s="234" t="s">
        <v>618</v>
      </c>
      <c r="E29" s="80" t="s">
        <v>310</v>
      </c>
      <c r="F29" s="80">
        <v>45477</v>
      </c>
      <c r="G29" s="80" t="s">
        <v>296</v>
      </c>
      <c r="H29" s="80"/>
    </row>
    <row r="30" spans="2:8" outlineLevel="2" x14ac:dyDescent="0.25">
      <c r="B30" s="9">
        <v>2</v>
      </c>
      <c r="C30" s="10" t="s">
        <v>617</v>
      </c>
      <c r="D30" s="234" t="s">
        <v>618</v>
      </c>
      <c r="E30" s="80" t="s">
        <v>310</v>
      </c>
      <c r="F30" s="80" t="s">
        <v>628</v>
      </c>
      <c r="G30" s="80" t="s">
        <v>440</v>
      </c>
      <c r="H30" s="80" t="s">
        <v>644</v>
      </c>
    </row>
    <row r="31" spans="2:8" outlineLevel="2" x14ac:dyDescent="0.25">
      <c r="B31" s="9">
        <v>3</v>
      </c>
      <c r="C31" s="10" t="s">
        <v>617</v>
      </c>
      <c r="D31" s="234" t="s">
        <v>618</v>
      </c>
      <c r="E31" s="80" t="s">
        <v>310</v>
      </c>
      <c r="F31" s="80">
        <v>45542</v>
      </c>
      <c r="G31" s="80" t="s">
        <v>296</v>
      </c>
      <c r="H31" s="80"/>
    </row>
    <row r="32" spans="2:8" outlineLevel="2" x14ac:dyDescent="0.25">
      <c r="B32" s="9">
        <v>4</v>
      </c>
      <c r="C32" s="10" t="s">
        <v>619</v>
      </c>
      <c r="D32" s="80" t="s">
        <v>620</v>
      </c>
      <c r="E32" s="80" t="s">
        <v>629</v>
      </c>
      <c r="F32" s="80" t="s">
        <v>1974</v>
      </c>
      <c r="G32" s="80" t="s">
        <v>440</v>
      </c>
      <c r="H32" s="80" t="s">
        <v>643</v>
      </c>
    </row>
    <row r="33" spans="2:8" outlineLevel="2" x14ac:dyDescent="0.25">
      <c r="B33" s="9">
        <v>5</v>
      </c>
      <c r="C33" s="10" t="s">
        <v>621</v>
      </c>
      <c r="D33" s="80" t="s">
        <v>622</v>
      </c>
      <c r="E33" s="80" t="s">
        <v>629</v>
      </c>
      <c r="F33" s="80" t="s">
        <v>1975</v>
      </c>
      <c r="G33" s="80" t="s">
        <v>440</v>
      </c>
      <c r="H33" s="80" t="s">
        <v>643</v>
      </c>
    </row>
    <row r="34" spans="2:8" outlineLevel="2" x14ac:dyDescent="0.25">
      <c r="B34" s="9">
        <v>6</v>
      </c>
      <c r="C34" s="10" t="s">
        <v>623</v>
      </c>
      <c r="D34" s="80" t="s">
        <v>624</v>
      </c>
      <c r="E34" s="80" t="s">
        <v>630</v>
      </c>
      <c r="F34" s="80" t="s">
        <v>1976</v>
      </c>
      <c r="G34" s="80" t="s">
        <v>440</v>
      </c>
      <c r="H34" s="80" t="s">
        <v>645</v>
      </c>
    </row>
    <row r="35" spans="2:8" outlineLevel="2" x14ac:dyDescent="0.25">
      <c r="B35" s="9">
        <v>7</v>
      </c>
      <c r="C35" s="10" t="s">
        <v>625</v>
      </c>
      <c r="D35" s="80" t="s">
        <v>626</v>
      </c>
      <c r="E35" s="80" t="s">
        <v>626</v>
      </c>
      <c r="F35" s="80">
        <v>45505</v>
      </c>
      <c r="G35" s="80" t="s">
        <v>296</v>
      </c>
      <c r="H35" s="80"/>
    </row>
    <row r="36" spans="2:8" outlineLevel="2" x14ac:dyDescent="0.25">
      <c r="B36" s="9">
        <v>8</v>
      </c>
      <c r="C36" s="10" t="s">
        <v>627</v>
      </c>
      <c r="D36" s="80" t="s">
        <v>620</v>
      </c>
      <c r="E36" s="80" t="s">
        <v>631</v>
      </c>
      <c r="F36" s="80">
        <v>45505</v>
      </c>
      <c r="G36" s="80" t="s">
        <v>296</v>
      </c>
      <c r="H36" s="80"/>
    </row>
    <row r="37" spans="2:8" ht="15" customHeight="1" x14ac:dyDescent="0.25">
      <c r="B37" s="341" t="s">
        <v>94</v>
      </c>
      <c r="C37" s="342"/>
      <c r="D37" s="342"/>
      <c r="E37" s="342"/>
      <c r="F37" s="342"/>
      <c r="G37" s="342"/>
      <c r="H37" s="342"/>
    </row>
    <row r="38" spans="2:8" ht="15" hidden="1" customHeight="1" outlineLevel="1" x14ac:dyDescent="0.25">
      <c r="B38" s="9">
        <v>1</v>
      </c>
      <c r="C38" s="10"/>
      <c r="D38" s="80"/>
      <c r="E38" s="80"/>
      <c r="F38" s="116"/>
      <c r="G38" s="80"/>
      <c r="H38" s="80"/>
    </row>
    <row r="39" spans="2:8" ht="15" hidden="1" customHeight="1" outlineLevel="1" x14ac:dyDescent="0.25">
      <c r="B39" s="9">
        <v>2</v>
      </c>
      <c r="C39" s="10"/>
      <c r="D39" s="80"/>
      <c r="E39" s="80"/>
      <c r="F39" s="116"/>
      <c r="G39" s="80"/>
      <c r="H39" s="80"/>
    </row>
    <row r="40" spans="2:8" ht="15" hidden="1" customHeight="1" outlineLevel="1" x14ac:dyDescent="0.25">
      <c r="B40" s="9">
        <v>3</v>
      </c>
      <c r="C40" s="10"/>
      <c r="D40" s="80"/>
      <c r="E40" s="80"/>
      <c r="F40" s="116"/>
      <c r="G40" s="80"/>
      <c r="H40" s="80"/>
    </row>
    <row r="41" spans="2:8" ht="15" hidden="1" customHeight="1" outlineLevel="1" x14ac:dyDescent="0.25">
      <c r="B41" s="9">
        <v>4</v>
      </c>
      <c r="C41" s="10"/>
      <c r="D41" s="80"/>
      <c r="E41" s="80"/>
      <c r="F41" s="116"/>
      <c r="G41" s="80"/>
      <c r="H41" s="80"/>
    </row>
    <row r="42" spans="2:8" ht="15" hidden="1" customHeight="1" outlineLevel="1" x14ac:dyDescent="0.25">
      <c r="B42" s="9">
        <v>5</v>
      </c>
      <c r="C42" s="10"/>
      <c r="D42" s="80"/>
      <c r="E42" s="80"/>
      <c r="F42" s="116"/>
      <c r="G42" s="80"/>
      <c r="H42" s="80"/>
    </row>
    <row r="43" spans="2:8" ht="15" hidden="1" customHeight="1" outlineLevel="1" x14ac:dyDescent="0.25">
      <c r="B43" s="9">
        <v>6</v>
      </c>
      <c r="C43" s="10"/>
      <c r="D43" s="80"/>
      <c r="E43" s="80"/>
      <c r="F43" s="116"/>
      <c r="G43" s="80"/>
      <c r="H43" s="80"/>
    </row>
    <row r="44" spans="2:8" ht="15" hidden="1" customHeight="1" outlineLevel="1" x14ac:dyDescent="0.25">
      <c r="B44" s="9">
        <v>7</v>
      </c>
      <c r="C44" s="10"/>
      <c r="D44" s="80"/>
      <c r="E44" s="80"/>
      <c r="F44" s="116"/>
      <c r="G44" s="80"/>
      <c r="H44" s="80"/>
    </row>
    <row r="45" spans="2:8" ht="15" hidden="1" customHeight="1" outlineLevel="1" x14ac:dyDescent="0.25">
      <c r="B45" s="9">
        <v>8</v>
      </c>
      <c r="C45" s="10"/>
      <c r="D45" s="80"/>
      <c r="E45" s="80"/>
      <c r="F45" s="116"/>
      <c r="G45" s="80"/>
      <c r="H45" s="80"/>
    </row>
    <row r="46" spans="2:8" ht="15" hidden="1" customHeight="1" outlineLevel="1" x14ac:dyDescent="0.25">
      <c r="B46" s="9">
        <v>9</v>
      </c>
      <c r="C46" s="10"/>
      <c r="D46" s="80"/>
      <c r="E46" s="80"/>
      <c r="F46" s="116"/>
      <c r="G46" s="80"/>
      <c r="H46" s="80"/>
    </row>
    <row r="47" spans="2:8" ht="15" hidden="1" customHeight="1" outlineLevel="1" x14ac:dyDescent="0.25">
      <c r="B47" s="9">
        <v>10</v>
      </c>
      <c r="C47" s="10"/>
      <c r="D47" s="80"/>
      <c r="E47" s="80"/>
      <c r="F47" s="116"/>
      <c r="G47" s="80"/>
      <c r="H47" s="80"/>
    </row>
    <row r="48" spans="2:8" ht="15" hidden="1" customHeight="1" outlineLevel="1" x14ac:dyDescent="0.25">
      <c r="B48" s="9">
        <v>11</v>
      </c>
      <c r="C48" s="10"/>
      <c r="D48" s="80"/>
      <c r="E48" s="80"/>
      <c r="F48" s="116"/>
      <c r="G48" s="80"/>
      <c r="H48" s="80"/>
    </row>
    <row r="49" collapsed="1" x14ac:dyDescent="0.25"/>
  </sheetData>
  <mergeCells count="16">
    <mergeCell ref="H12:H13"/>
    <mergeCell ref="B14:H14"/>
    <mergeCell ref="B21:H21"/>
    <mergeCell ref="B28:H28"/>
    <mergeCell ref="B37:H37"/>
    <mergeCell ref="B12:B13"/>
    <mergeCell ref="C12:C13"/>
    <mergeCell ref="D12:D13"/>
    <mergeCell ref="E12:E13"/>
    <mergeCell ref="F12:F13"/>
    <mergeCell ref="G12:G13"/>
    <mergeCell ref="B2:F2"/>
    <mergeCell ref="B3:F3"/>
    <mergeCell ref="B5:F5"/>
    <mergeCell ref="B8:C8"/>
    <mergeCell ref="B9:C9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L278"/>
  <sheetViews>
    <sheetView showGridLines="0" zoomScaleNormal="100" workbookViewId="0">
      <selection activeCell="I280" sqref="I280"/>
    </sheetView>
  </sheetViews>
  <sheetFormatPr baseColWidth="10" defaultColWidth="11.42578125" defaultRowHeight="15" outlineLevelRow="1" x14ac:dyDescent="0.25"/>
  <cols>
    <col min="1" max="1" width="3.5703125" customWidth="1"/>
    <col min="2" max="3" width="12.85546875" style="3" customWidth="1"/>
    <col min="4" max="4" width="10.28515625" style="3" customWidth="1"/>
    <col min="5" max="5" width="12.5703125" style="3" bestFit="1" customWidth="1"/>
    <col min="6" max="6" width="11.5703125" style="3"/>
    <col min="7" max="7" width="15.140625" style="3" customWidth="1"/>
    <col min="8" max="8" width="16" style="3" customWidth="1"/>
    <col min="9" max="9" width="15.5703125" style="3" customWidth="1"/>
    <col min="10" max="10" width="14.85546875" style="3" customWidth="1"/>
    <col min="11" max="11" width="16.85546875" style="3" customWidth="1"/>
    <col min="12" max="12" width="16.85546875" customWidth="1"/>
  </cols>
  <sheetData>
    <row r="2" spans="2:11" ht="20.25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67"/>
      <c r="K2" s="267"/>
    </row>
    <row r="3" spans="2:11" ht="96" customHeight="1" x14ac:dyDescent="0.25">
      <c r="B3" s="268" t="s">
        <v>95</v>
      </c>
      <c r="C3" s="268"/>
      <c r="D3" s="268"/>
      <c r="E3" s="268"/>
      <c r="F3" s="268"/>
      <c r="G3" s="268"/>
      <c r="H3" s="268"/>
      <c r="I3" s="268"/>
      <c r="J3" s="268"/>
      <c r="K3" s="268"/>
    </row>
    <row r="4" spans="2:11" ht="20.25" x14ac:dyDescent="0.25">
      <c r="B4" s="267" t="s">
        <v>634</v>
      </c>
      <c r="C4" s="267"/>
      <c r="D4" s="267"/>
      <c r="E4" s="267"/>
      <c r="F4" s="267"/>
      <c r="G4" s="267"/>
      <c r="H4" s="267"/>
      <c r="I4" s="267"/>
      <c r="J4" s="267"/>
      <c r="K4" s="267"/>
    </row>
    <row r="5" spans="2:11" ht="20.25" x14ac:dyDescent="0.25">
      <c r="B5" s="2"/>
      <c r="C5" s="2"/>
      <c r="D5" s="2"/>
      <c r="E5" s="2"/>
      <c r="F5" s="2"/>
      <c r="G5" s="2"/>
      <c r="H5" s="2"/>
    </row>
    <row r="6" spans="2:11" ht="15.75" x14ac:dyDescent="0.25">
      <c r="B6" s="286" t="s">
        <v>0</v>
      </c>
      <c r="C6" s="287"/>
      <c r="D6" s="287"/>
      <c r="E6" s="287"/>
      <c r="F6" s="287"/>
      <c r="G6" s="287"/>
      <c r="H6" s="288"/>
      <c r="J6" s="197" t="s">
        <v>1</v>
      </c>
      <c r="K6" s="158">
        <v>21</v>
      </c>
    </row>
    <row r="7" spans="2:11" x14ac:dyDescent="0.25">
      <c r="B7" s="278" t="s">
        <v>2</v>
      </c>
      <c r="C7" s="278"/>
      <c r="D7" s="278"/>
      <c r="E7" s="278"/>
      <c r="F7" s="278"/>
      <c r="G7" s="278"/>
      <c r="H7" s="278"/>
      <c r="J7" s="4" t="s">
        <v>3</v>
      </c>
      <c r="K7" s="5">
        <v>10</v>
      </c>
    </row>
    <row r="8" spans="2:11" x14ac:dyDescent="0.25">
      <c r="B8" s="278" t="s">
        <v>2</v>
      </c>
      <c r="C8" s="278"/>
      <c r="D8" s="278"/>
      <c r="E8" s="278"/>
      <c r="F8" s="278"/>
      <c r="G8" s="278"/>
      <c r="H8" s="278"/>
      <c r="J8" s="4" t="s">
        <v>4</v>
      </c>
      <c r="K8" s="5" t="s">
        <v>5</v>
      </c>
    </row>
    <row r="9" spans="2:11" x14ac:dyDescent="0.25">
      <c r="J9" s="6"/>
    </row>
    <row r="10" spans="2:11" x14ac:dyDescent="0.25">
      <c r="J10" s="6"/>
    </row>
    <row r="11" spans="2:11" x14ac:dyDescent="0.25">
      <c r="B11" s="279" t="s">
        <v>96</v>
      </c>
      <c r="C11" s="279" t="s">
        <v>54</v>
      </c>
      <c r="D11" s="279" t="s">
        <v>97</v>
      </c>
      <c r="E11" s="281" t="s">
        <v>8</v>
      </c>
      <c r="F11" s="281"/>
      <c r="G11" s="281"/>
      <c r="H11" s="281"/>
      <c r="I11" s="281"/>
      <c r="J11" s="281"/>
      <c r="K11" s="281"/>
    </row>
    <row r="12" spans="2:11" ht="24" x14ac:dyDescent="0.25">
      <c r="B12" s="280"/>
      <c r="C12" s="280"/>
      <c r="D12" s="280"/>
      <c r="E12" s="161" t="s">
        <v>98</v>
      </c>
      <c r="F12" s="161" t="s">
        <v>635</v>
      </c>
      <c r="G12" s="161" t="s">
        <v>99</v>
      </c>
      <c r="H12" s="162" t="s">
        <v>100</v>
      </c>
      <c r="I12" s="161" t="s">
        <v>101</v>
      </c>
      <c r="J12" s="161" t="s">
        <v>102</v>
      </c>
      <c r="K12" s="151" t="s">
        <v>103</v>
      </c>
    </row>
    <row r="13" spans="2:11" hidden="1" outlineLevel="1" x14ac:dyDescent="0.25">
      <c r="B13" s="29" t="s">
        <v>212</v>
      </c>
      <c r="C13" s="29" t="s">
        <v>213</v>
      </c>
      <c r="D13" s="29">
        <v>2204011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236467</v>
      </c>
      <c r="K13" s="13">
        <f t="shared" ref="K13:K40" si="0">SUM(E13:J13)</f>
        <v>236467</v>
      </c>
    </row>
    <row r="14" spans="2:11" hidden="1" outlineLevel="1" x14ac:dyDescent="0.25">
      <c r="B14" s="29" t="s">
        <v>212</v>
      </c>
      <c r="C14" s="29" t="s">
        <v>213</v>
      </c>
      <c r="D14" s="29">
        <v>2205006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59583</v>
      </c>
      <c r="K14" s="13">
        <f>SUM(E14:J14)</f>
        <v>59583</v>
      </c>
    </row>
    <row r="15" spans="2:11" hidden="1" outlineLevel="1" x14ac:dyDescent="0.25">
      <c r="B15" s="29" t="s">
        <v>212</v>
      </c>
      <c r="C15" s="29" t="s">
        <v>213</v>
      </c>
      <c r="D15" s="29">
        <v>2206002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1904000</v>
      </c>
      <c r="K15" s="13">
        <f>SUM(E15:J15)</f>
        <v>1904000</v>
      </c>
    </row>
    <row r="16" spans="2:11" hidden="1" outlineLevel="1" x14ac:dyDescent="0.25">
      <c r="B16" s="29" t="s">
        <v>212</v>
      </c>
      <c r="C16" s="29" t="s">
        <v>213</v>
      </c>
      <c r="D16" s="29">
        <v>2208007</v>
      </c>
      <c r="E16" s="40">
        <v>313484</v>
      </c>
      <c r="F16" s="40">
        <v>0</v>
      </c>
      <c r="G16" s="40">
        <v>0</v>
      </c>
      <c r="H16" s="40">
        <v>92620</v>
      </c>
      <c r="I16" s="40"/>
      <c r="J16" s="40"/>
      <c r="K16" s="13">
        <f>SUM(E16:J16)</f>
        <v>406104</v>
      </c>
    </row>
    <row r="17" spans="2:11" hidden="1" outlineLevel="1" x14ac:dyDescent="0.25">
      <c r="B17" s="29" t="s">
        <v>212</v>
      </c>
      <c r="C17" s="29" t="s">
        <v>213</v>
      </c>
      <c r="D17" s="29">
        <v>2209006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25443818</v>
      </c>
      <c r="K17" s="13">
        <f>SUM(E17:J17)</f>
        <v>25443818</v>
      </c>
    </row>
    <row r="18" spans="2:11" hidden="1" outlineLevel="1" x14ac:dyDescent="0.25">
      <c r="B18" s="29" t="s">
        <v>212</v>
      </c>
      <c r="C18" s="29" t="s">
        <v>213</v>
      </c>
      <c r="D18" s="29">
        <v>2211003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7021</v>
      </c>
      <c r="K18" s="13">
        <f t="shared" si="0"/>
        <v>7021</v>
      </c>
    </row>
    <row r="19" spans="2:11" hidden="1" outlineLevel="1" x14ac:dyDescent="0.25">
      <c r="B19" s="29" t="s">
        <v>212</v>
      </c>
      <c r="C19" s="29" t="s">
        <v>213</v>
      </c>
      <c r="D19" s="29">
        <v>2212003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382704</v>
      </c>
      <c r="K19" s="13">
        <f>SUM(E19:J19)</f>
        <v>382704</v>
      </c>
    </row>
    <row r="20" spans="2:11" hidden="1" outlineLevel="1" x14ac:dyDescent="0.25">
      <c r="B20" s="29" t="s">
        <v>212</v>
      </c>
      <c r="C20" s="29" t="s">
        <v>213</v>
      </c>
      <c r="D20" s="29">
        <v>2212002</v>
      </c>
      <c r="E20" s="40">
        <f>145600+484260</f>
        <v>629860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13">
        <f>SUM(E20:J20)</f>
        <v>629860</v>
      </c>
    </row>
    <row r="21" spans="2:11" hidden="1" outlineLevel="1" x14ac:dyDescent="0.25">
      <c r="B21" s="29" t="s">
        <v>212</v>
      </c>
      <c r="C21" s="29" t="s">
        <v>213</v>
      </c>
      <c r="D21" s="29">
        <v>2403006</v>
      </c>
      <c r="E21" s="40">
        <v>0</v>
      </c>
      <c r="F21" s="40">
        <v>0</v>
      </c>
      <c r="G21" s="40">
        <v>24133746</v>
      </c>
      <c r="H21" s="40">
        <v>0</v>
      </c>
      <c r="I21" s="40">
        <v>0</v>
      </c>
      <c r="J21" s="40">
        <v>4311972</v>
      </c>
      <c r="K21" s="13">
        <f t="shared" si="0"/>
        <v>28445718</v>
      </c>
    </row>
    <row r="22" spans="2:11" hidden="1" outlineLevel="1" x14ac:dyDescent="0.25">
      <c r="B22" s="29" t="s">
        <v>214</v>
      </c>
      <c r="C22" s="29" t="s">
        <v>213</v>
      </c>
      <c r="D22" s="29">
        <v>2201001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142800</v>
      </c>
      <c r="K22" s="13">
        <f t="shared" si="0"/>
        <v>142800</v>
      </c>
    </row>
    <row r="23" spans="2:11" hidden="1" outlineLevel="1" x14ac:dyDescent="0.25">
      <c r="B23" s="29" t="s">
        <v>214</v>
      </c>
      <c r="C23" s="29" t="s">
        <v>213</v>
      </c>
      <c r="D23" s="29">
        <v>2204001</v>
      </c>
      <c r="E23" s="40">
        <v>0</v>
      </c>
      <c r="F23" s="40">
        <v>0</v>
      </c>
      <c r="G23" s="40">
        <v>734705</v>
      </c>
      <c r="H23" s="40">
        <v>0</v>
      </c>
      <c r="I23" s="40">
        <v>0</v>
      </c>
      <c r="J23" s="40">
        <v>144891</v>
      </c>
      <c r="K23" s="13">
        <f t="shared" si="0"/>
        <v>879596</v>
      </c>
    </row>
    <row r="24" spans="2:11" hidden="1" outlineLevel="1" x14ac:dyDescent="0.25">
      <c r="B24" s="29" t="s">
        <v>214</v>
      </c>
      <c r="C24" s="29" t="s">
        <v>213</v>
      </c>
      <c r="D24" s="29">
        <v>2204009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916598</v>
      </c>
      <c r="K24" s="13">
        <f t="shared" si="0"/>
        <v>916598</v>
      </c>
    </row>
    <row r="25" spans="2:11" hidden="1" outlineLevel="1" x14ac:dyDescent="0.25">
      <c r="B25" s="29" t="s">
        <v>214</v>
      </c>
      <c r="C25" s="29" t="s">
        <v>213</v>
      </c>
      <c r="D25" s="29">
        <v>2212999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380800</v>
      </c>
      <c r="K25" s="13">
        <f t="shared" si="0"/>
        <v>380800</v>
      </c>
    </row>
    <row r="26" spans="2:11" hidden="1" outlineLevel="1" x14ac:dyDescent="0.25">
      <c r="B26" s="29" t="s">
        <v>214</v>
      </c>
      <c r="C26" s="29" t="s">
        <v>213</v>
      </c>
      <c r="D26" s="29">
        <v>2209006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2035506</v>
      </c>
      <c r="K26" s="13">
        <f t="shared" si="0"/>
        <v>2035506</v>
      </c>
    </row>
    <row r="27" spans="2:11" hidden="1" outlineLevel="1" x14ac:dyDescent="0.25">
      <c r="B27" s="29" t="s">
        <v>214</v>
      </c>
      <c r="C27" s="29" t="s">
        <v>213</v>
      </c>
      <c r="D27" s="29">
        <v>2208007</v>
      </c>
      <c r="E27" s="40">
        <v>51481</v>
      </c>
      <c r="F27" s="40">
        <v>0</v>
      </c>
      <c r="G27" s="40">
        <v>0</v>
      </c>
      <c r="H27" s="40">
        <v>331320</v>
      </c>
      <c r="I27" s="40">
        <v>0</v>
      </c>
      <c r="J27" s="40"/>
      <c r="K27" s="13">
        <f t="shared" si="0"/>
        <v>382801</v>
      </c>
    </row>
    <row r="28" spans="2:11" hidden="1" outlineLevel="1" x14ac:dyDescent="0.25">
      <c r="B28" s="29" t="s">
        <v>214</v>
      </c>
      <c r="C28" s="29" t="s">
        <v>213</v>
      </c>
      <c r="D28" s="29">
        <v>2211003</v>
      </c>
      <c r="E28" s="40">
        <v>0</v>
      </c>
      <c r="F28" s="40">
        <v>0</v>
      </c>
      <c r="G28" s="40">
        <v>0</v>
      </c>
      <c r="H28" s="40">
        <v>655685</v>
      </c>
      <c r="I28" s="40">
        <v>0</v>
      </c>
      <c r="J28" s="40"/>
      <c r="K28" s="13">
        <f t="shared" si="0"/>
        <v>655685</v>
      </c>
    </row>
    <row r="29" spans="2:11" hidden="1" outlineLevel="1" x14ac:dyDescent="0.25">
      <c r="B29" s="29" t="s">
        <v>214</v>
      </c>
      <c r="C29" s="29" t="s">
        <v>213</v>
      </c>
      <c r="D29" s="29">
        <v>2403004</v>
      </c>
      <c r="E29" s="40">
        <v>0</v>
      </c>
      <c r="F29" s="40">
        <v>0</v>
      </c>
      <c r="G29" s="40">
        <v>8763750</v>
      </c>
      <c r="H29" s="40">
        <v>0</v>
      </c>
      <c r="I29" s="40">
        <v>0</v>
      </c>
      <c r="J29" s="40"/>
      <c r="K29" s="13">
        <f t="shared" si="0"/>
        <v>8763750</v>
      </c>
    </row>
    <row r="30" spans="2:11" hidden="1" outlineLevel="1" x14ac:dyDescent="0.25">
      <c r="B30" s="29" t="s">
        <v>214</v>
      </c>
      <c r="C30" s="29" t="s">
        <v>213</v>
      </c>
      <c r="D30" s="29">
        <v>2403006</v>
      </c>
      <c r="E30" s="40">
        <v>0</v>
      </c>
      <c r="F30" s="40">
        <v>0</v>
      </c>
      <c r="G30" s="40">
        <v>137144763</v>
      </c>
      <c r="H30" s="40">
        <v>21262705</v>
      </c>
      <c r="I30" s="40">
        <v>0</v>
      </c>
      <c r="J30" s="40"/>
      <c r="K30" s="13">
        <f t="shared" si="0"/>
        <v>158407468</v>
      </c>
    </row>
    <row r="31" spans="2:11" hidden="1" outlineLevel="1" x14ac:dyDescent="0.25">
      <c r="B31" s="29" t="s">
        <v>134</v>
      </c>
      <c r="C31" s="29" t="s">
        <v>213</v>
      </c>
      <c r="D31" s="29">
        <v>2205006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f>59583+59583</f>
        <v>119166</v>
      </c>
      <c r="K31" s="13">
        <f t="shared" si="0"/>
        <v>119166</v>
      </c>
    </row>
    <row r="32" spans="2:11" hidden="1" outlineLevel="1" x14ac:dyDescent="0.25">
      <c r="B32" s="29" t="s">
        <v>134</v>
      </c>
      <c r="C32" s="29" t="s">
        <v>213</v>
      </c>
      <c r="D32" s="29">
        <v>2206007</v>
      </c>
      <c r="E32" s="40">
        <v>0</v>
      </c>
      <c r="F32" s="40">
        <v>0</v>
      </c>
      <c r="G32" s="40">
        <v>0</v>
      </c>
      <c r="H32" s="40">
        <v>3072218</v>
      </c>
      <c r="I32" s="40">
        <v>0</v>
      </c>
      <c r="J32" s="40"/>
      <c r="K32" s="13">
        <f t="shared" si="0"/>
        <v>3072218</v>
      </c>
    </row>
    <row r="33" spans="2:12" hidden="1" outlineLevel="1" x14ac:dyDescent="0.25">
      <c r="B33" s="29" t="s">
        <v>134</v>
      </c>
      <c r="C33" s="29" t="s">
        <v>213</v>
      </c>
      <c r="D33" s="29">
        <v>2207001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953165</v>
      </c>
      <c r="K33" s="13">
        <f t="shared" si="0"/>
        <v>953165</v>
      </c>
    </row>
    <row r="34" spans="2:12" hidden="1" outlineLevel="1" x14ac:dyDescent="0.25">
      <c r="B34" s="29" t="s">
        <v>134</v>
      </c>
      <c r="C34" s="29" t="s">
        <v>213</v>
      </c>
      <c r="D34" s="29">
        <v>2208007</v>
      </c>
      <c r="E34" s="40">
        <v>0</v>
      </c>
      <c r="F34" s="40">
        <v>0</v>
      </c>
      <c r="G34" s="40">
        <v>1337121</v>
      </c>
      <c r="H34" s="40">
        <v>152900</v>
      </c>
      <c r="I34" s="40">
        <v>0</v>
      </c>
      <c r="J34" s="40">
        <f>30757+301202</f>
        <v>331959</v>
      </c>
      <c r="K34" s="13">
        <f t="shared" si="0"/>
        <v>1821980</v>
      </c>
    </row>
    <row r="35" spans="2:12" hidden="1" outlineLevel="1" x14ac:dyDescent="0.25">
      <c r="B35" s="29" t="s">
        <v>134</v>
      </c>
      <c r="C35" s="29" t="s">
        <v>213</v>
      </c>
      <c r="D35" s="29">
        <v>2209006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2035506</v>
      </c>
      <c r="K35" s="13">
        <f t="shared" si="0"/>
        <v>2035506</v>
      </c>
    </row>
    <row r="36" spans="2:12" hidden="1" outlineLevel="1" x14ac:dyDescent="0.25">
      <c r="B36" s="29" t="s">
        <v>134</v>
      </c>
      <c r="C36" s="29" t="s">
        <v>213</v>
      </c>
      <c r="D36" s="29">
        <v>2211003</v>
      </c>
      <c r="E36" s="40">
        <v>0</v>
      </c>
      <c r="F36" s="40">
        <v>0</v>
      </c>
      <c r="G36" s="40">
        <v>0</v>
      </c>
      <c r="H36" s="40">
        <f>656394+657889</f>
        <v>1314283</v>
      </c>
      <c r="I36" s="40">
        <v>0</v>
      </c>
      <c r="J36" s="40">
        <v>0</v>
      </c>
      <c r="K36" s="13">
        <f t="shared" si="0"/>
        <v>1314283</v>
      </c>
    </row>
    <row r="37" spans="2:12" hidden="1" outlineLevel="1" x14ac:dyDescent="0.25">
      <c r="B37" s="29" t="s">
        <v>134</v>
      </c>
      <c r="C37" s="29" t="s">
        <v>213</v>
      </c>
      <c r="D37" s="29">
        <v>2212002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589322</v>
      </c>
      <c r="K37" s="13">
        <f t="shared" si="0"/>
        <v>589322</v>
      </c>
    </row>
    <row r="38" spans="2:12" hidden="1" outlineLevel="1" x14ac:dyDescent="0.25">
      <c r="B38" s="29" t="s">
        <v>134</v>
      </c>
      <c r="C38" s="29" t="s">
        <v>213</v>
      </c>
      <c r="D38" s="29">
        <v>2212003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928200</v>
      </c>
      <c r="K38" s="13">
        <f t="shared" si="0"/>
        <v>928200</v>
      </c>
    </row>
    <row r="39" spans="2:12" hidden="1" outlineLevel="1" x14ac:dyDescent="0.25">
      <c r="B39" s="29" t="s">
        <v>134</v>
      </c>
      <c r="C39" s="29" t="s">
        <v>213</v>
      </c>
      <c r="D39" s="29">
        <v>2403004</v>
      </c>
      <c r="E39" s="40">
        <v>0</v>
      </c>
      <c r="F39" s="40">
        <v>0</v>
      </c>
      <c r="G39" s="40">
        <v>8763750</v>
      </c>
      <c r="H39" s="40">
        <v>0</v>
      </c>
      <c r="I39" s="40">
        <v>0</v>
      </c>
      <c r="J39" s="40">
        <v>0</v>
      </c>
      <c r="K39" s="13">
        <f t="shared" si="0"/>
        <v>8763750</v>
      </c>
    </row>
    <row r="40" spans="2:12" hidden="1" outlineLevel="1" x14ac:dyDescent="0.25">
      <c r="B40" s="29" t="s">
        <v>134</v>
      </c>
      <c r="C40" s="29" t="s">
        <v>213</v>
      </c>
      <c r="D40" s="29">
        <v>2403006</v>
      </c>
      <c r="E40" s="40">
        <v>0</v>
      </c>
      <c r="F40" s="40">
        <v>0</v>
      </c>
      <c r="G40" s="40">
        <v>7393679</v>
      </c>
      <c r="H40" s="40">
        <v>642495126</v>
      </c>
      <c r="I40" s="40">
        <v>0</v>
      </c>
      <c r="J40" s="40">
        <v>0</v>
      </c>
      <c r="K40" s="13">
        <f t="shared" si="0"/>
        <v>649888805</v>
      </c>
    </row>
    <row r="41" spans="2:12" collapsed="1" x14ac:dyDescent="0.25">
      <c r="B41" s="289" t="s">
        <v>24</v>
      </c>
      <c r="C41" s="290"/>
      <c r="D41" s="291"/>
      <c r="E41" s="163">
        <f t="shared" ref="E41:J41" si="1">SUM(E13:E40)</f>
        <v>994825</v>
      </c>
      <c r="F41" s="163">
        <f t="shared" si="1"/>
        <v>0</v>
      </c>
      <c r="G41" s="163">
        <f t="shared" si="1"/>
        <v>188271514</v>
      </c>
      <c r="H41" s="163">
        <f t="shared" si="1"/>
        <v>669376857</v>
      </c>
      <c r="I41" s="163">
        <f t="shared" si="1"/>
        <v>0</v>
      </c>
      <c r="J41" s="163">
        <f t="shared" si="1"/>
        <v>40923478</v>
      </c>
      <c r="K41" s="163">
        <f t="shared" ref="K41:K115" si="2">SUM(E41:J41)</f>
        <v>899566674</v>
      </c>
      <c r="L41" s="220"/>
    </row>
    <row r="42" spans="2:12" x14ac:dyDescent="0.25">
      <c r="B42" s="289" t="s">
        <v>23</v>
      </c>
      <c r="C42" s="290"/>
      <c r="D42" s="290"/>
      <c r="E42" s="163">
        <f t="shared" ref="E42:J42" si="3">E41</f>
        <v>994825</v>
      </c>
      <c r="F42" s="163">
        <f t="shared" si="3"/>
        <v>0</v>
      </c>
      <c r="G42" s="163">
        <f t="shared" si="3"/>
        <v>188271514</v>
      </c>
      <c r="H42" s="163">
        <f t="shared" si="3"/>
        <v>669376857</v>
      </c>
      <c r="I42" s="163">
        <f t="shared" si="3"/>
        <v>0</v>
      </c>
      <c r="J42" s="163">
        <f t="shared" si="3"/>
        <v>40923478</v>
      </c>
      <c r="K42" s="163">
        <f t="shared" si="2"/>
        <v>899566674</v>
      </c>
    </row>
    <row r="43" spans="2:12" hidden="1" outlineLevel="1" x14ac:dyDescent="0.25">
      <c r="B43" s="29" t="s">
        <v>135</v>
      </c>
      <c r="C43" s="29" t="s">
        <v>213</v>
      </c>
      <c r="D43" s="29">
        <v>2205006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221">
        <v>59583</v>
      </c>
      <c r="K43" s="13">
        <f t="shared" si="2"/>
        <v>59583</v>
      </c>
    </row>
    <row r="44" spans="2:12" hidden="1" outlineLevel="1" x14ac:dyDescent="0.25">
      <c r="B44" s="29" t="s">
        <v>135</v>
      </c>
      <c r="C44" s="29" t="s">
        <v>213</v>
      </c>
      <c r="D44" s="29">
        <v>2208007</v>
      </c>
      <c r="E44" s="221">
        <v>2820</v>
      </c>
      <c r="F44" s="40">
        <v>0</v>
      </c>
      <c r="G44" s="40">
        <v>0</v>
      </c>
      <c r="H44" s="40">
        <v>0</v>
      </c>
      <c r="I44" s="40">
        <v>0</v>
      </c>
      <c r="J44" s="40">
        <v>0</v>
      </c>
      <c r="K44" s="13">
        <f t="shared" si="2"/>
        <v>2820</v>
      </c>
    </row>
    <row r="45" spans="2:12" hidden="1" outlineLevel="1" x14ac:dyDescent="0.25">
      <c r="B45" s="29" t="s">
        <v>135</v>
      </c>
      <c r="C45" s="29" t="s">
        <v>213</v>
      </c>
      <c r="D45" s="29">
        <v>2208007</v>
      </c>
      <c r="E45" s="221">
        <v>45343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13">
        <f t="shared" si="2"/>
        <v>45343</v>
      </c>
    </row>
    <row r="46" spans="2:12" hidden="1" outlineLevel="1" x14ac:dyDescent="0.25">
      <c r="B46" s="29" t="s">
        <v>135</v>
      </c>
      <c r="C46" s="29" t="s">
        <v>213</v>
      </c>
      <c r="D46" s="29">
        <v>2208007</v>
      </c>
      <c r="E46" s="221">
        <v>2430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13">
        <f t="shared" si="2"/>
        <v>2430</v>
      </c>
    </row>
    <row r="47" spans="2:12" hidden="1" outlineLevel="1" x14ac:dyDescent="0.25">
      <c r="B47" s="29" t="s">
        <v>135</v>
      </c>
      <c r="C47" s="29" t="s">
        <v>213</v>
      </c>
      <c r="D47" s="29">
        <v>2208007</v>
      </c>
      <c r="E47" s="40">
        <v>0</v>
      </c>
      <c r="F47" s="40">
        <v>0</v>
      </c>
      <c r="G47" s="40">
        <v>0</v>
      </c>
      <c r="H47" s="221">
        <v>174570</v>
      </c>
      <c r="I47" s="40">
        <v>0</v>
      </c>
      <c r="J47" s="40">
        <v>0</v>
      </c>
      <c r="K47" s="13">
        <f t="shared" si="2"/>
        <v>174570</v>
      </c>
    </row>
    <row r="48" spans="2:12" hidden="1" outlineLevel="1" x14ac:dyDescent="0.25">
      <c r="B48" s="29" t="s">
        <v>135</v>
      </c>
      <c r="C48" s="29" t="s">
        <v>213</v>
      </c>
      <c r="D48" s="29">
        <v>2208007</v>
      </c>
      <c r="E48" s="221">
        <v>48331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13">
        <f t="shared" si="2"/>
        <v>48331</v>
      </c>
    </row>
    <row r="49" spans="2:11" hidden="1" outlineLevel="1" x14ac:dyDescent="0.25">
      <c r="B49" s="29" t="s">
        <v>135</v>
      </c>
      <c r="C49" s="29" t="s">
        <v>213</v>
      </c>
      <c r="D49" s="29">
        <v>2208007</v>
      </c>
      <c r="E49" s="221">
        <v>57902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13">
        <f t="shared" si="2"/>
        <v>57902</v>
      </c>
    </row>
    <row r="50" spans="2:11" hidden="1" outlineLevel="1" x14ac:dyDescent="0.25">
      <c r="B50" s="29" t="s">
        <v>135</v>
      </c>
      <c r="C50" s="29" t="s">
        <v>213</v>
      </c>
      <c r="D50" s="29">
        <v>2208007</v>
      </c>
      <c r="E50" s="221">
        <v>30037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13">
        <f t="shared" si="2"/>
        <v>30037</v>
      </c>
    </row>
    <row r="51" spans="2:11" hidden="1" outlineLevel="1" x14ac:dyDescent="0.25">
      <c r="B51" s="29" t="s">
        <v>135</v>
      </c>
      <c r="C51" s="29" t="s">
        <v>213</v>
      </c>
      <c r="D51" s="29">
        <v>2208007</v>
      </c>
      <c r="E51" s="221">
        <v>84500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13">
        <f t="shared" si="2"/>
        <v>84500</v>
      </c>
    </row>
    <row r="52" spans="2:11" hidden="1" outlineLevel="1" x14ac:dyDescent="0.25">
      <c r="B52" s="29" t="s">
        <v>135</v>
      </c>
      <c r="C52" s="29" t="s">
        <v>213</v>
      </c>
      <c r="D52" s="29">
        <v>2208007</v>
      </c>
      <c r="E52" s="221">
        <v>23920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13">
        <f t="shared" si="2"/>
        <v>23920</v>
      </c>
    </row>
    <row r="53" spans="2:11" hidden="1" outlineLevel="1" x14ac:dyDescent="0.25">
      <c r="B53" s="29" t="s">
        <v>135</v>
      </c>
      <c r="C53" s="29" t="s">
        <v>213</v>
      </c>
      <c r="D53" s="29">
        <v>2208007</v>
      </c>
      <c r="E53" s="221">
        <v>4502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13">
        <f t="shared" si="2"/>
        <v>4502</v>
      </c>
    </row>
    <row r="54" spans="2:11" hidden="1" outlineLevel="1" x14ac:dyDescent="0.25">
      <c r="B54" s="29" t="s">
        <v>135</v>
      </c>
      <c r="C54" s="29" t="s">
        <v>213</v>
      </c>
      <c r="D54" s="29">
        <v>2208007</v>
      </c>
      <c r="E54" s="40">
        <v>0</v>
      </c>
      <c r="F54" s="40">
        <v>0</v>
      </c>
      <c r="G54" s="221">
        <v>500080</v>
      </c>
      <c r="H54" s="40">
        <v>0</v>
      </c>
      <c r="I54" s="40">
        <v>0</v>
      </c>
      <c r="J54" s="40">
        <v>0</v>
      </c>
      <c r="K54" s="13">
        <f t="shared" si="2"/>
        <v>500080</v>
      </c>
    </row>
    <row r="55" spans="2:11" hidden="1" outlineLevel="1" x14ac:dyDescent="0.25">
      <c r="B55" s="29" t="s">
        <v>135</v>
      </c>
      <c r="C55" s="29" t="s">
        <v>213</v>
      </c>
      <c r="D55" s="29">
        <v>2208007</v>
      </c>
      <c r="E55" s="40">
        <v>0</v>
      </c>
      <c r="F55" s="40">
        <v>0</v>
      </c>
      <c r="G55" s="221">
        <v>37100</v>
      </c>
      <c r="H55" s="40">
        <v>0</v>
      </c>
      <c r="I55" s="40">
        <v>0</v>
      </c>
      <c r="J55" s="40">
        <v>0</v>
      </c>
      <c r="K55" s="13">
        <f t="shared" si="2"/>
        <v>37100</v>
      </c>
    </row>
    <row r="56" spans="2:11" hidden="1" outlineLevel="1" x14ac:dyDescent="0.25">
      <c r="B56" s="29" t="s">
        <v>135</v>
      </c>
      <c r="C56" s="29" t="s">
        <v>213</v>
      </c>
      <c r="D56" s="29">
        <v>2209006</v>
      </c>
      <c r="E56" s="40">
        <v>0</v>
      </c>
      <c r="F56" s="40">
        <v>0</v>
      </c>
      <c r="G56" s="40">
        <v>0</v>
      </c>
      <c r="H56" s="221">
        <v>935353</v>
      </c>
      <c r="I56" s="40">
        <v>0</v>
      </c>
      <c r="J56" s="40">
        <v>0</v>
      </c>
      <c r="K56" s="13">
        <f t="shared" si="2"/>
        <v>935353</v>
      </c>
    </row>
    <row r="57" spans="2:11" hidden="1" outlineLevel="1" x14ac:dyDescent="0.25">
      <c r="B57" s="29" t="s">
        <v>135</v>
      </c>
      <c r="C57" s="29" t="s">
        <v>213</v>
      </c>
      <c r="D57" s="29">
        <v>2209006</v>
      </c>
      <c r="E57" s="40">
        <v>0</v>
      </c>
      <c r="F57" s="40">
        <v>0</v>
      </c>
      <c r="G57" s="40">
        <v>0</v>
      </c>
      <c r="H57" s="221">
        <v>863246</v>
      </c>
      <c r="I57" s="40">
        <v>0</v>
      </c>
      <c r="J57" s="40">
        <v>0</v>
      </c>
      <c r="K57" s="13">
        <f t="shared" si="2"/>
        <v>863246</v>
      </c>
    </row>
    <row r="58" spans="2:11" hidden="1" outlineLevel="1" x14ac:dyDescent="0.25">
      <c r="B58" s="29" t="s">
        <v>135</v>
      </c>
      <c r="C58" s="29" t="s">
        <v>213</v>
      </c>
      <c r="D58" s="29">
        <v>2209006</v>
      </c>
      <c r="E58" s="40">
        <v>0</v>
      </c>
      <c r="F58" s="40">
        <v>0</v>
      </c>
      <c r="G58" s="40">
        <v>0</v>
      </c>
      <c r="H58" s="221">
        <v>2035506</v>
      </c>
      <c r="I58" s="40">
        <v>0</v>
      </c>
      <c r="J58" s="40">
        <v>0</v>
      </c>
      <c r="K58" s="13">
        <f t="shared" si="2"/>
        <v>2035506</v>
      </c>
    </row>
    <row r="59" spans="2:11" hidden="1" outlineLevel="1" x14ac:dyDescent="0.25">
      <c r="B59" s="29" t="s">
        <v>135</v>
      </c>
      <c r="C59" s="29" t="s">
        <v>213</v>
      </c>
      <c r="D59" s="29">
        <v>2209006</v>
      </c>
      <c r="E59" s="40">
        <v>0</v>
      </c>
      <c r="F59" s="40">
        <v>0</v>
      </c>
      <c r="G59" s="40">
        <v>0</v>
      </c>
      <c r="H59" s="221">
        <v>747869</v>
      </c>
      <c r="I59" s="40">
        <v>0</v>
      </c>
      <c r="J59" s="40">
        <v>0</v>
      </c>
      <c r="K59" s="13">
        <f t="shared" si="2"/>
        <v>747869</v>
      </c>
    </row>
    <row r="60" spans="2:11" hidden="1" outlineLevel="1" x14ac:dyDescent="0.25">
      <c r="B60" s="29" t="s">
        <v>135</v>
      </c>
      <c r="C60" s="29" t="s">
        <v>213</v>
      </c>
      <c r="D60" s="29">
        <v>2209006</v>
      </c>
      <c r="E60" s="40">
        <v>0</v>
      </c>
      <c r="F60" s="40">
        <v>0</v>
      </c>
      <c r="G60" s="40">
        <v>0</v>
      </c>
      <c r="H60" s="221">
        <v>866471</v>
      </c>
      <c r="I60" s="40">
        <v>0</v>
      </c>
      <c r="J60" s="40">
        <v>0</v>
      </c>
      <c r="K60" s="13">
        <f t="shared" si="2"/>
        <v>866471</v>
      </c>
    </row>
    <row r="61" spans="2:11" hidden="1" outlineLevel="1" x14ac:dyDescent="0.25">
      <c r="B61" s="29" t="s">
        <v>135</v>
      </c>
      <c r="C61" s="29" t="s">
        <v>213</v>
      </c>
      <c r="D61" s="29">
        <v>2210002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221">
        <v>1422258</v>
      </c>
      <c r="K61" s="13">
        <f t="shared" si="2"/>
        <v>1422258</v>
      </c>
    </row>
    <row r="62" spans="2:11" hidden="1" outlineLevel="1" x14ac:dyDescent="0.25">
      <c r="B62" s="29" t="s">
        <v>135</v>
      </c>
      <c r="C62" s="29" t="s">
        <v>213</v>
      </c>
      <c r="D62" s="29">
        <v>2211003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221">
        <v>661736</v>
      </c>
      <c r="K62" s="13">
        <f t="shared" si="2"/>
        <v>661736</v>
      </c>
    </row>
    <row r="63" spans="2:11" hidden="1" outlineLevel="1" x14ac:dyDescent="0.25">
      <c r="B63" s="29" t="s">
        <v>135</v>
      </c>
      <c r="C63" s="29" t="s">
        <v>213</v>
      </c>
      <c r="D63" s="29">
        <v>2212002</v>
      </c>
      <c r="E63" s="221">
        <v>446452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13">
        <f t="shared" si="2"/>
        <v>446452</v>
      </c>
    </row>
    <row r="64" spans="2:11" hidden="1" outlineLevel="1" x14ac:dyDescent="0.25">
      <c r="B64" s="29" t="s">
        <v>135</v>
      </c>
      <c r="C64" s="29" t="s">
        <v>213</v>
      </c>
      <c r="D64" s="29">
        <v>2212003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221">
        <v>297500</v>
      </c>
      <c r="K64" s="13">
        <f t="shared" si="2"/>
        <v>297500</v>
      </c>
    </row>
    <row r="65" spans="2:11" hidden="1" outlineLevel="1" x14ac:dyDescent="0.25">
      <c r="B65" s="29" t="s">
        <v>135</v>
      </c>
      <c r="C65" s="29" t="s">
        <v>213</v>
      </c>
      <c r="D65" s="29">
        <v>2403006</v>
      </c>
      <c r="E65" s="40">
        <v>0</v>
      </c>
      <c r="F65" s="40">
        <v>0</v>
      </c>
      <c r="G65" s="40">
        <v>0</v>
      </c>
      <c r="H65" s="221">
        <v>14861</v>
      </c>
      <c r="I65" s="40">
        <v>0</v>
      </c>
      <c r="J65" s="40">
        <v>0</v>
      </c>
      <c r="K65" s="13">
        <f t="shared" si="2"/>
        <v>14861</v>
      </c>
    </row>
    <row r="66" spans="2:11" hidden="1" outlineLevel="1" x14ac:dyDescent="0.25">
      <c r="B66" s="29" t="s">
        <v>135</v>
      </c>
      <c r="C66" s="29" t="s">
        <v>213</v>
      </c>
      <c r="D66" s="29">
        <v>2403006</v>
      </c>
      <c r="E66" s="40">
        <v>0</v>
      </c>
      <c r="F66" s="40">
        <v>0</v>
      </c>
      <c r="G66" s="40">
        <v>0</v>
      </c>
      <c r="H66" s="221">
        <v>67287360</v>
      </c>
      <c r="I66" s="40">
        <v>0</v>
      </c>
      <c r="J66" s="40">
        <v>0</v>
      </c>
      <c r="K66" s="13">
        <f t="shared" si="2"/>
        <v>67287360</v>
      </c>
    </row>
    <row r="67" spans="2:11" hidden="1" outlineLevel="1" x14ac:dyDescent="0.25">
      <c r="B67" s="29" t="s">
        <v>135</v>
      </c>
      <c r="C67" s="29" t="s">
        <v>213</v>
      </c>
      <c r="D67" s="29">
        <v>2403006</v>
      </c>
      <c r="E67" s="40">
        <v>0</v>
      </c>
      <c r="F67" s="40">
        <v>0</v>
      </c>
      <c r="G67" s="40">
        <v>0</v>
      </c>
      <c r="H67" s="221">
        <v>32131956</v>
      </c>
      <c r="I67" s="40">
        <v>0</v>
      </c>
      <c r="J67" s="40">
        <v>0</v>
      </c>
      <c r="K67" s="13">
        <f t="shared" si="2"/>
        <v>32131956</v>
      </c>
    </row>
    <row r="68" spans="2:11" hidden="1" outlineLevel="1" x14ac:dyDescent="0.25">
      <c r="B68" s="29" t="s">
        <v>135</v>
      </c>
      <c r="C68" s="29" t="s">
        <v>213</v>
      </c>
      <c r="D68" s="29">
        <v>2403006</v>
      </c>
      <c r="E68" s="40">
        <v>0</v>
      </c>
      <c r="F68" s="40">
        <v>0</v>
      </c>
      <c r="G68" s="40">
        <v>0</v>
      </c>
      <c r="H68" s="221">
        <v>50566851</v>
      </c>
      <c r="I68" s="40">
        <v>0</v>
      </c>
      <c r="J68" s="40">
        <v>0</v>
      </c>
      <c r="K68" s="13">
        <f t="shared" si="2"/>
        <v>50566851</v>
      </c>
    </row>
    <row r="69" spans="2:11" hidden="1" outlineLevel="1" x14ac:dyDescent="0.25">
      <c r="B69" s="29" t="s">
        <v>136</v>
      </c>
      <c r="C69" s="29" t="s">
        <v>213</v>
      </c>
      <c r="D69" s="29">
        <v>2204999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65093</v>
      </c>
      <c r="K69" s="13">
        <f t="shared" si="2"/>
        <v>65093</v>
      </c>
    </row>
    <row r="70" spans="2:11" hidden="1" outlineLevel="1" x14ac:dyDescent="0.25">
      <c r="B70" s="29" t="s">
        <v>136</v>
      </c>
      <c r="C70" s="29" t="s">
        <v>213</v>
      </c>
      <c r="D70" s="29">
        <v>2208007</v>
      </c>
      <c r="E70" s="40">
        <v>0</v>
      </c>
      <c r="F70" s="40">
        <v>0</v>
      </c>
      <c r="G70" s="40">
        <v>0</v>
      </c>
      <c r="H70" s="221">
        <v>92620</v>
      </c>
      <c r="I70" s="40">
        <v>0</v>
      </c>
      <c r="J70" s="40">
        <v>0</v>
      </c>
      <c r="K70" s="13">
        <f t="shared" si="2"/>
        <v>92620</v>
      </c>
    </row>
    <row r="71" spans="2:11" hidden="1" outlineLevel="1" x14ac:dyDescent="0.25">
      <c r="B71" s="29" t="s">
        <v>136</v>
      </c>
      <c r="C71" s="29" t="s">
        <v>213</v>
      </c>
      <c r="D71" s="29">
        <v>2208007</v>
      </c>
      <c r="E71" s="40">
        <v>25408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13">
        <f t="shared" si="2"/>
        <v>25408</v>
      </c>
    </row>
    <row r="72" spans="2:11" hidden="1" outlineLevel="1" x14ac:dyDescent="0.25">
      <c r="B72" s="29" t="s">
        <v>136</v>
      </c>
      <c r="C72" s="29" t="s">
        <v>213</v>
      </c>
      <c r="D72" s="29">
        <v>2208007</v>
      </c>
      <c r="E72" s="40">
        <v>40420</v>
      </c>
      <c r="F72" s="40">
        <v>0</v>
      </c>
      <c r="G72" s="40">
        <v>0</v>
      </c>
      <c r="H72" s="40">
        <v>0</v>
      </c>
      <c r="I72" s="40">
        <v>0</v>
      </c>
      <c r="J72" s="40">
        <v>0</v>
      </c>
      <c r="K72" s="13">
        <f t="shared" si="2"/>
        <v>40420</v>
      </c>
    </row>
    <row r="73" spans="2:11" hidden="1" outlineLevel="1" x14ac:dyDescent="0.25">
      <c r="B73" s="29" t="s">
        <v>136</v>
      </c>
      <c r="C73" s="29" t="s">
        <v>213</v>
      </c>
      <c r="D73" s="29">
        <v>2208007</v>
      </c>
      <c r="E73" s="40">
        <v>30400</v>
      </c>
      <c r="F73" s="40">
        <v>0</v>
      </c>
      <c r="G73" s="40">
        <v>0</v>
      </c>
      <c r="H73" s="40">
        <v>0</v>
      </c>
      <c r="I73" s="40">
        <v>0</v>
      </c>
      <c r="J73" s="40">
        <v>0</v>
      </c>
      <c r="K73" s="13">
        <f t="shared" si="2"/>
        <v>30400</v>
      </c>
    </row>
    <row r="74" spans="2:11" hidden="1" outlineLevel="1" x14ac:dyDescent="0.25">
      <c r="B74" s="29" t="s">
        <v>136</v>
      </c>
      <c r="C74" s="29" t="s">
        <v>213</v>
      </c>
      <c r="D74" s="29">
        <v>2208007</v>
      </c>
      <c r="E74" s="40">
        <v>31500</v>
      </c>
      <c r="F74" s="40">
        <v>0</v>
      </c>
      <c r="G74" s="40">
        <v>0</v>
      </c>
      <c r="H74" s="40">
        <v>0</v>
      </c>
      <c r="I74" s="40">
        <v>0</v>
      </c>
      <c r="J74" s="40">
        <v>0</v>
      </c>
      <c r="K74" s="13">
        <f t="shared" si="2"/>
        <v>31500</v>
      </c>
    </row>
    <row r="75" spans="2:11" hidden="1" outlineLevel="1" x14ac:dyDescent="0.25">
      <c r="B75" s="29" t="s">
        <v>136</v>
      </c>
      <c r="C75" s="29" t="s">
        <v>213</v>
      </c>
      <c r="D75" s="29">
        <v>2208007</v>
      </c>
      <c r="E75" s="40">
        <v>31600</v>
      </c>
      <c r="F75" s="40">
        <v>0</v>
      </c>
      <c r="G75" s="40">
        <v>0</v>
      </c>
      <c r="H75" s="40">
        <v>0</v>
      </c>
      <c r="I75" s="40">
        <v>0</v>
      </c>
      <c r="J75" s="40">
        <v>0</v>
      </c>
      <c r="K75" s="13">
        <f t="shared" si="2"/>
        <v>31600</v>
      </c>
    </row>
    <row r="76" spans="2:11" hidden="1" outlineLevel="1" x14ac:dyDescent="0.25">
      <c r="B76" s="29" t="s">
        <v>136</v>
      </c>
      <c r="C76" s="29" t="s">
        <v>213</v>
      </c>
      <c r="D76" s="29">
        <v>2208007</v>
      </c>
      <c r="E76" s="40">
        <v>47115</v>
      </c>
      <c r="F76" s="40">
        <v>0</v>
      </c>
      <c r="G76" s="40">
        <v>0</v>
      </c>
      <c r="H76" s="40">
        <v>0</v>
      </c>
      <c r="I76" s="40">
        <v>0</v>
      </c>
      <c r="J76" s="40">
        <v>0</v>
      </c>
      <c r="K76" s="13">
        <f t="shared" si="2"/>
        <v>47115</v>
      </c>
    </row>
    <row r="77" spans="2:11" hidden="1" outlineLevel="1" x14ac:dyDescent="0.25">
      <c r="B77" s="29" t="s">
        <v>136</v>
      </c>
      <c r="C77" s="29" t="s">
        <v>213</v>
      </c>
      <c r="D77" s="29">
        <v>2208007</v>
      </c>
      <c r="E77" s="40">
        <v>58270</v>
      </c>
      <c r="F77" s="40">
        <v>0</v>
      </c>
      <c r="G77" s="40">
        <v>0</v>
      </c>
      <c r="H77" s="40">
        <v>0</v>
      </c>
      <c r="I77" s="40">
        <v>0</v>
      </c>
      <c r="J77" s="40">
        <v>0</v>
      </c>
      <c r="K77" s="13">
        <f t="shared" si="2"/>
        <v>58270</v>
      </c>
    </row>
    <row r="78" spans="2:11" hidden="1" outlineLevel="1" x14ac:dyDescent="0.25">
      <c r="B78" s="29" t="s">
        <v>136</v>
      </c>
      <c r="C78" s="29" t="s">
        <v>213</v>
      </c>
      <c r="D78" s="29">
        <v>2208007</v>
      </c>
      <c r="E78" s="40">
        <v>45304</v>
      </c>
      <c r="F78" s="40">
        <v>0</v>
      </c>
      <c r="G78" s="40">
        <v>0</v>
      </c>
      <c r="H78" s="40">
        <v>0</v>
      </c>
      <c r="I78" s="40">
        <v>0</v>
      </c>
      <c r="J78" s="40">
        <v>0</v>
      </c>
      <c r="K78" s="13">
        <f t="shared" si="2"/>
        <v>45304</v>
      </c>
    </row>
    <row r="79" spans="2:11" hidden="1" outlineLevel="1" x14ac:dyDescent="0.25">
      <c r="B79" s="29" t="s">
        <v>136</v>
      </c>
      <c r="C79" s="29" t="s">
        <v>213</v>
      </c>
      <c r="D79" s="29">
        <v>2208007</v>
      </c>
      <c r="E79" s="40">
        <v>59700</v>
      </c>
      <c r="F79" s="40">
        <v>0</v>
      </c>
      <c r="G79" s="40">
        <v>0</v>
      </c>
      <c r="H79" s="40">
        <v>0</v>
      </c>
      <c r="I79" s="40">
        <v>0</v>
      </c>
      <c r="J79" s="40">
        <v>0</v>
      </c>
      <c r="K79" s="13">
        <f t="shared" si="2"/>
        <v>59700</v>
      </c>
    </row>
    <row r="80" spans="2:11" hidden="1" outlineLevel="1" x14ac:dyDescent="0.25">
      <c r="B80" s="29" t="s">
        <v>136</v>
      </c>
      <c r="C80" s="29" t="s">
        <v>213</v>
      </c>
      <c r="D80" s="29">
        <v>2208007</v>
      </c>
      <c r="E80" s="40">
        <v>25864</v>
      </c>
      <c r="F80" s="40">
        <v>0</v>
      </c>
      <c r="G80" s="40">
        <v>0</v>
      </c>
      <c r="H80" s="40">
        <v>0</v>
      </c>
      <c r="I80" s="40">
        <v>0</v>
      </c>
      <c r="J80" s="40">
        <v>0</v>
      </c>
      <c r="K80" s="13">
        <f t="shared" si="2"/>
        <v>25864</v>
      </c>
    </row>
    <row r="81" spans="2:11" hidden="1" outlineLevel="1" x14ac:dyDescent="0.25">
      <c r="B81" s="29" t="s">
        <v>136</v>
      </c>
      <c r="C81" s="29" t="s">
        <v>213</v>
      </c>
      <c r="D81" s="29">
        <v>2208007</v>
      </c>
      <c r="E81" s="40">
        <v>0</v>
      </c>
      <c r="F81" s="40">
        <v>166892</v>
      </c>
      <c r="G81" s="40">
        <v>0</v>
      </c>
      <c r="H81" s="40">
        <v>0</v>
      </c>
      <c r="I81" s="40">
        <v>0</v>
      </c>
      <c r="J81" s="40">
        <v>0</v>
      </c>
      <c r="K81" s="13">
        <f t="shared" si="2"/>
        <v>166892</v>
      </c>
    </row>
    <row r="82" spans="2:11" hidden="1" outlineLevel="1" x14ac:dyDescent="0.25">
      <c r="B82" s="29" t="s">
        <v>136</v>
      </c>
      <c r="C82" s="29" t="s">
        <v>213</v>
      </c>
      <c r="D82" s="29">
        <v>2208007</v>
      </c>
      <c r="E82" s="40">
        <v>0</v>
      </c>
      <c r="F82" s="40">
        <v>140180</v>
      </c>
      <c r="G82" s="40">
        <v>0</v>
      </c>
      <c r="H82" s="40">
        <v>0</v>
      </c>
      <c r="I82" s="40">
        <v>0</v>
      </c>
      <c r="J82" s="40">
        <v>0</v>
      </c>
      <c r="K82" s="13">
        <f t="shared" si="2"/>
        <v>140180</v>
      </c>
    </row>
    <row r="83" spans="2:11" hidden="1" outlineLevel="1" x14ac:dyDescent="0.25">
      <c r="B83" s="29" t="s">
        <v>136</v>
      </c>
      <c r="C83" s="29" t="s">
        <v>213</v>
      </c>
      <c r="D83" s="29">
        <v>2208007</v>
      </c>
      <c r="E83" s="40">
        <v>0</v>
      </c>
      <c r="F83" s="40">
        <v>317936</v>
      </c>
      <c r="G83" s="40">
        <v>0</v>
      </c>
      <c r="H83" s="40">
        <v>0</v>
      </c>
      <c r="I83" s="40">
        <v>0</v>
      </c>
      <c r="J83" s="40">
        <v>0</v>
      </c>
      <c r="K83" s="13">
        <f t="shared" si="2"/>
        <v>317936</v>
      </c>
    </row>
    <row r="84" spans="2:11" hidden="1" outlineLevel="1" x14ac:dyDescent="0.25">
      <c r="B84" s="29" t="s">
        <v>136</v>
      </c>
      <c r="C84" s="29" t="s">
        <v>213</v>
      </c>
      <c r="D84" s="29">
        <v>2208007</v>
      </c>
      <c r="E84" s="40">
        <v>9148</v>
      </c>
      <c r="F84" s="40">
        <v>0</v>
      </c>
      <c r="G84" s="40">
        <v>0</v>
      </c>
      <c r="H84" s="40">
        <v>0</v>
      </c>
      <c r="I84" s="40">
        <v>0</v>
      </c>
      <c r="J84" s="40">
        <v>0</v>
      </c>
      <c r="K84" s="13">
        <f t="shared" si="2"/>
        <v>9148</v>
      </c>
    </row>
    <row r="85" spans="2:11" hidden="1" outlineLevel="1" x14ac:dyDescent="0.25">
      <c r="B85" s="29" t="s">
        <v>136</v>
      </c>
      <c r="C85" s="29" t="s">
        <v>213</v>
      </c>
      <c r="D85" s="29">
        <v>2208007</v>
      </c>
      <c r="E85" s="40">
        <v>13400</v>
      </c>
      <c r="F85" s="40">
        <v>0</v>
      </c>
      <c r="G85" s="40">
        <v>0</v>
      </c>
      <c r="H85" s="40">
        <v>0</v>
      </c>
      <c r="I85" s="40">
        <v>0</v>
      </c>
      <c r="J85" s="40">
        <v>0</v>
      </c>
      <c r="K85" s="13">
        <f t="shared" si="2"/>
        <v>13400</v>
      </c>
    </row>
    <row r="86" spans="2:11" hidden="1" outlineLevel="1" x14ac:dyDescent="0.25">
      <c r="B86" s="29" t="s">
        <v>136</v>
      </c>
      <c r="C86" s="29" t="s">
        <v>213</v>
      </c>
      <c r="D86" s="29">
        <v>2209006</v>
      </c>
      <c r="E86" s="40">
        <v>0</v>
      </c>
      <c r="F86" s="40">
        <v>0</v>
      </c>
      <c r="G86" s="40">
        <v>0</v>
      </c>
      <c r="H86" s="221">
        <v>2035506</v>
      </c>
      <c r="I86" s="40">
        <v>0</v>
      </c>
      <c r="J86" s="40">
        <v>0</v>
      </c>
      <c r="K86" s="13">
        <f t="shared" si="2"/>
        <v>2035506</v>
      </c>
    </row>
    <row r="87" spans="2:11" hidden="1" outlineLevel="1" x14ac:dyDescent="0.25">
      <c r="B87" s="29" t="s">
        <v>136</v>
      </c>
      <c r="C87" s="29" t="s">
        <v>213</v>
      </c>
      <c r="D87" s="29">
        <v>2211003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  <c r="J87" s="40">
        <v>665127</v>
      </c>
      <c r="K87" s="13">
        <f t="shared" si="2"/>
        <v>665127</v>
      </c>
    </row>
    <row r="88" spans="2:11" hidden="1" outlineLevel="1" x14ac:dyDescent="0.25">
      <c r="B88" s="29" t="s">
        <v>136</v>
      </c>
      <c r="C88" s="29" t="s">
        <v>213</v>
      </c>
      <c r="D88" s="29">
        <v>2212002</v>
      </c>
      <c r="E88" s="40">
        <v>51700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13">
        <f t="shared" si="2"/>
        <v>51700</v>
      </c>
    </row>
    <row r="89" spans="2:11" hidden="1" outlineLevel="1" x14ac:dyDescent="0.25">
      <c r="B89" s="29" t="s">
        <v>136</v>
      </c>
      <c r="C89" s="29" t="s">
        <v>213</v>
      </c>
      <c r="D89" s="29">
        <v>2212003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118000</v>
      </c>
      <c r="K89" s="13">
        <f t="shared" si="2"/>
        <v>118000</v>
      </c>
    </row>
    <row r="90" spans="2:11" hidden="1" outlineLevel="1" x14ac:dyDescent="0.25">
      <c r="B90" s="29" t="s">
        <v>136</v>
      </c>
      <c r="C90" s="29" t="s">
        <v>213</v>
      </c>
      <c r="D90" s="29">
        <v>2212003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274890</v>
      </c>
      <c r="K90" s="13">
        <f t="shared" si="2"/>
        <v>274890</v>
      </c>
    </row>
    <row r="91" spans="2:11" hidden="1" outlineLevel="1" x14ac:dyDescent="0.25">
      <c r="B91" s="29" t="s">
        <v>136</v>
      </c>
      <c r="C91" s="29" t="s">
        <v>213</v>
      </c>
      <c r="D91" s="29">
        <v>2403006</v>
      </c>
      <c r="E91" s="40">
        <v>0</v>
      </c>
      <c r="F91" s="40">
        <v>0</v>
      </c>
      <c r="G91" s="40">
        <v>0</v>
      </c>
      <c r="H91" s="221">
        <v>48949869</v>
      </c>
      <c r="I91" s="40">
        <v>0</v>
      </c>
      <c r="J91" s="40">
        <v>0</v>
      </c>
      <c r="K91" s="13">
        <f t="shared" si="2"/>
        <v>48949869</v>
      </c>
    </row>
    <row r="92" spans="2:11" hidden="1" outlineLevel="1" x14ac:dyDescent="0.25">
      <c r="B92" s="29" t="s">
        <v>136</v>
      </c>
      <c r="C92" s="29" t="s">
        <v>213</v>
      </c>
      <c r="D92" s="29">
        <v>2403006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59500</v>
      </c>
      <c r="K92" s="13">
        <f t="shared" si="2"/>
        <v>59500</v>
      </c>
    </row>
    <row r="93" spans="2:11" hidden="1" outlineLevel="1" x14ac:dyDescent="0.25">
      <c r="B93" s="29" t="s">
        <v>136</v>
      </c>
      <c r="C93" s="29" t="s">
        <v>213</v>
      </c>
      <c r="D93" s="29">
        <v>2403006</v>
      </c>
      <c r="E93" s="40">
        <v>0</v>
      </c>
      <c r="F93" s="40">
        <v>0</v>
      </c>
      <c r="G93" s="40">
        <v>0</v>
      </c>
      <c r="H93" s="221">
        <v>117989319</v>
      </c>
      <c r="I93" s="40">
        <v>0</v>
      </c>
      <c r="J93" s="40">
        <v>0</v>
      </c>
      <c r="K93" s="13">
        <f t="shared" si="2"/>
        <v>117989319</v>
      </c>
    </row>
    <row r="94" spans="2:11" hidden="1" outlineLevel="1" x14ac:dyDescent="0.25">
      <c r="B94" s="29" t="s">
        <v>136</v>
      </c>
      <c r="C94" s="29" t="s">
        <v>213</v>
      </c>
      <c r="D94" s="70">
        <v>2403113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  <c r="J94" s="221">
        <v>279650</v>
      </c>
      <c r="K94" s="13">
        <f t="shared" si="2"/>
        <v>279650</v>
      </c>
    </row>
    <row r="95" spans="2:11" hidden="1" outlineLevel="1" x14ac:dyDescent="0.25">
      <c r="B95" s="29" t="s">
        <v>432</v>
      </c>
      <c r="C95" s="29" t="s">
        <v>213</v>
      </c>
      <c r="D95" s="70">
        <v>2205006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  <c r="J95" s="221">
        <v>59583</v>
      </c>
      <c r="K95" s="13">
        <f t="shared" si="2"/>
        <v>59583</v>
      </c>
    </row>
    <row r="96" spans="2:11" hidden="1" outlineLevel="1" x14ac:dyDescent="0.25">
      <c r="B96" s="29" t="s">
        <v>432</v>
      </c>
      <c r="C96" s="29" t="s">
        <v>213</v>
      </c>
      <c r="D96" s="70">
        <v>2205006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  <c r="J96" s="221">
        <v>59583</v>
      </c>
      <c r="K96" s="13">
        <f t="shared" si="2"/>
        <v>59583</v>
      </c>
    </row>
    <row r="97" spans="2:11" hidden="1" outlineLevel="1" x14ac:dyDescent="0.25">
      <c r="B97" s="29" t="s">
        <v>432</v>
      </c>
      <c r="C97" s="29" t="s">
        <v>213</v>
      </c>
      <c r="D97" s="70">
        <v>2207001</v>
      </c>
      <c r="E97" s="40">
        <v>0</v>
      </c>
      <c r="F97" s="221">
        <v>1239759</v>
      </c>
      <c r="G97" s="40">
        <v>0</v>
      </c>
      <c r="H97" s="40">
        <v>0</v>
      </c>
      <c r="I97" s="40">
        <v>0</v>
      </c>
      <c r="J97" s="40">
        <v>0</v>
      </c>
      <c r="K97" s="13">
        <f t="shared" si="2"/>
        <v>1239759</v>
      </c>
    </row>
    <row r="98" spans="2:11" hidden="1" outlineLevel="1" x14ac:dyDescent="0.25">
      <c r="B98" s="29" t="s">
        <v>432</v>
      </c>
      <c r="C98" s="29" t="s">
        <v>213</v>
      </c>
      <c r="D98" s="70">
        <v>2207001</v>
      </c>
      <c r="E98" s="40">
        <v>0</v>
      </c>
      <c r="F98" s="221">
        <v>77283</v>
      </c>
      <c r="G98" s="40">
        <v>0</v>
      </c>
      <c r="H98" s="40">
        <v>0</v>
      </c>
      <c r="I98" s="40">
        <v>0</v>
      </c>
      <c r="J98" s="40">
        <v>0</v>
      </c>
      <c r="K98" s="13">
        <f t="shared" si="2"/>
        <v>77283</v>
      </c>
    </row>
    <row r="99" spans="2:11" hidden="1" outlineLevel="1" x14ac:dyDescent="0.25">
      <c r="B99" s="29" t="s">
        <v>432</v>
      </c>
      <c r="C99" s="29" t="s">
        <v>213</v>
      </c>
      <c r="D99" s="70">
        <v>2207001</v>
      </c>
      <c r="E99" s="40">
        <v>0</v>
      </c>
      <c r="F99" s="40">
        <v>0</v>
      </c>
      <c r="G99" s="40">
        <v>0</v>
      </c>
      <c r="H99" s="221">
        <v>59970199</v>
      </c>
      <c r="I99" s="40">
        <v>0</v>
      </c>
      <c r="J99" s="40">
        <v>0</v>
      </c>
      <c r="K99" s="13">
        <f t="shared" si="2"/>
        <v>59970199</v>
      </c>
    </row>
    <row r="100" spans="2:11" hidden="1" outlineLevel="1" x14ac:dyDescent="0.25">
      <c r="B100" s="29" t="s">
        <v>432</v>
      </c>
      <c r="C100" s="29" t="s">
        <v>213</v>
      </c>
      <c r="D100" s="70">
        <v>2207001</v>
      </c>
      <c r="E100" s="40">
        <v>0</v>
      </c>
      <c r="F100" s="221">
        <v>77283</v>
      </c>
      <c r="G100" s="40">
        <v>0</v>
      </c>
      <c r="H100" s="40">
        <v>0</v>
      </c>
      <c r="I100" s="40">
        <v>0</v>
      </c>
      <c r="J100" s="40">
        <v>0</v>
      </c>
      <c r="K100" s="13">
        <f t="shared" si="2"/>
        <v>77283</v>
      </c>
    </row>
    <row r="101" spans="2:11" hidden="1" outlineLevel="1" x14ac:dyDescent="0.25">
      <c r="B101" s="29" t="s">
        <v>432</v>
      </c>
      <c r="C101" s="29" t="s">
        <v>213</v>
      </c>
      <c r="D101" s="70">
        <v>2207002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  <c r="J101" s="221">
        <v>898450</v>
      </c>
      <c r="K101" s="13">
        <f t="shared" si="2"/>
        <v>898450</v>
      </c>
    </row>
    <row r="102" spans="2:11" hidden="1" outlineLevel="1" x14ac:dyDescent="0.25">
      <c r="B102" s="29" t="s">
        <v>432</v>
      </c>
      <c r="C102" s="29" t="s">
        <v>213</v>
      </c>
      <c r="D102" s="70">
        <v>2207002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  <c r="J102" s="221">
        <v>76160</v>
      </c>
      <c r="K102" s="13">
        <f t="shared" si="2"/>
        <v>76160</v>
      </c>
    </row>
    <row r="103" spans="2:11" hidden="1" outlineLevel="1" x14ac:dyDescent="0.25">
      <c r="B103" s="29" t="s">
        <v>432</v>
      </c>
      <c r="C103" s="29" t="s">
        <v>213</v>
      </c>
      <c r="D103" s="70">
        <v>2208007</v>
      </c>
      <c r="E103" s="40">
        <v>0</v>
      </c>
      <c r="F103" s="40">
        <v>0</v>
      </c>
      <c r="G103" s="40">
        <v>0</v>
      </c>
      <c r="H103" s="221">
        <v>375800</v>
      </c>
      <c r="I103" s="40">
        <v>0</v>
      </c>
      <c r="J103" s="40">
        <v>0</v>
      </c>
      <c r="K103" s="13">
        <f t="shared" si="2"/>
        <v>375800</v>
      </c>
    </row>
    <row r="104" spans="2:11" hidden="1" outlineLevel="1" x14ac:dyDescent="0.25">
      <c r="B104" s="29" t="s">
        <v>432</v>
      </c>
      <c r="C104" s="29" t="s">
        <v>213</v>
      </c>
      <c r="D104" s="70">
        <v>2208007</v>
      </c>
      <c r="E104" s="221">
        <v>23866</v>
      </c>
      <c r="F104" s="40">
        <v>0</v>
      </c>
      <c r="G104" s="40">
        <v>0</v>
      </c>
      <c r="H104" s="40">
        <v>0</v>
      </c>
      <c r="I104" s="40">
        <v>0</v>
      </c>
      <c r="J104" s="40">
        <v>0</v>
      </c>
      <c r="K104" s="13">
        <f t="shared" si="2"/>
        <v>23866</v>
      </c>
    </row>
    <row r="105" spans="2:11" hidden="1" outlineLevel="1" x14ac:dyDescent="0.25">
      <c r="B105" s="29" t="s">
        <v>432</v>
      </c>
      <c r="C105" s="29" t="s">
        <v>213</v>
      </c>
      <c r="D105" s="70">
        <v>2208007</v>
      </c>
      <c r="E105" s="221">
        <v>10610</v>
      </c>
      <c r="F105" s="40">
        <v>0</v>
      </c>
      <c r="G105" s="40">
        <v>0</v>
      </c>
      <c r="H105" s="40">
        <v>0</v>
      </c>
      <c r="I105" s="40">
        <v>0</v>
      </c>
      <c r="J105" s="40">
        <v>0</v>
      </c>
      <c r="K105" s="13">
        <f t="shared" si="2"/>
        <v>10610</v>
      </c>
    </row>
    <row r="106" spans="2:11" hidden="1" outlineLevel="1" x14ac:dyDescent="0.25">
      <c r="B106" s="29" t="s">
        <v>432</v>
      </c>
      <c r="C106" s="29" t="s">
        <v>213</v>
      </c>
      <c r="D106" s="70">
        <v>2208007</v>
      </c>
      <c r="E106" s="221">
        <v>3906</v>
      </c>
      <c r="F106" s="40">
        <v>0</v>
      </c>
      <c r="G106" s="40">
        <v>0</v>
      </c>
      <c r="H106" s="40">
        <v>0</v>
      </c>
      <c r="I106" s="40">
        <v>0</v>
      </c>
      <c r="J106" s="40">
        <v>0</v>
      </c>
      <c r="K106" s="13">
        <f t="shared" si="2"/>
        <v>3906</v>
      </c>
    </row>
    <row r="107" spans="2:11" hidden="1" outlineLevel="1" x14ac:dyDescent="0.25">
      <c r="B107" s="29" t="s">
        <v>432</v>
      </c>
      <c r="C107" s="29" t="s">
        <v>213</v>
      </c>
      <c r="D107" s="70">
        <v>2209006</v>
      </c>
      <c r="E107" s="40">
        <v>0</v>
      </c>
      <c r="F107" s="40">
        <v>0</v>
      </c>
      <c r="G107" s="40">
        <v>0</v>
      </c>
      <c r="H107" s="221">
        <v>1288891</v>
      </c>
      <c r="I107" s="40">
        <v>0</v>
      </c>
      <c r="J107" s="40">
        <v>0</v>
      </c>
      <c r="K107" s="13">
        <f t="shared" si="2"/>
        <v>1288891</v>
      </c>
    </row>
    <row r="108" spans="2:11" hidden="1" outlineLevel="1" x14ac:dyDescent="0.25">
      <c r="B108" s="29" t="s">
        <v>432</v>
      </c>
      <c r="C108" s="29" t="s">
        <v>213</v>
      </c>
      <c r="D108" s="70">
        <v>2209006</v>
      </c>
      <c r="E108" s="40">
        <v>0</v>
      </c>
      <c r="F108" s="40">
        <v>0</v>
      </c>
      <c r="G108" s="40">
        <v>0</v>
      </c>
      <c r="H108" s="221">
        <v>2035506</v>
      </c>
      <c r="I108" s="40">
        <v>0</v>
      </c>
      <c r="J108" s="40">
        <v>0</v>
      </c>
      <c r="K108" s="13">
        <f t="shared" si="2"/>
        <v>2035506</v>
      </c>
    </row>
    <row r="109" spans="2:11" hidden="1" outlineLevel="1" x14ac:dyDescent="0.25">
      <c r="B109" s="29" t="s">
        <v>432</v>
      </c>
      <c r="C109" s="29" t="s">
        <v>213</v>
      </c>
      <c r="D109" s="70">
        <v>2211003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  <c r="J109" s="221">
        <v>27358</v>
      </c>
      <c r="K109" s="13">
        <f t="shared" si="2"/>
        <v>27358</v>
      </c>
    </row>
    <row r="110" spans="2:11" hidden="1" outlineLevel="1" x14ac:dyDescent="0.25">
      <c r="B110" s="29" t="s">
        <v>432</v>
      </c>
      <c r="C110" s="29" t="s">
        <v>213</v>
      </c>
      <c r="D110" s="70">
        <v>2211003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  <c r="J110" s="221">
        <v>668285</v>
      </c>
      <c r="K110" s="13">
        <f t="shared" si="2"/>
        <v>668285</v>
      </c>
    </row>
    <row r="111" spans="2:11" hidden="1" outlineLevel="1" x14ac:dyDescent="0.25">
      <c r="B111" s="29" t="s">
        <v>432</v>
      </c>
      <c r="C111" s="29" t="s">
        <v>213</v>
      </c>
      <c r="D111" s="70">
        <v>2211999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  <c r="J111" s="221">
        <v>1850000</v>
      </c>
      <c r="K111" s="13">
        <f t="shared" si="2"/>
        <v>1850000</v>
      </c>
    </row>
    <row r="112" spans="2:11" hidden="1" outlineLevel="1" x14ac:dyDescent="0.25">
      <c r="B112" s="29" t="s">
        <v>432</v>
      </c>
      <c r="C112" s="29" t="s">
        <v>213</v>
      </c>
      <c r="D112" s="70">
        <v>2212002</v>
      </c>
      <c r="E112" s="221">
        <v>6346</v>
      </c>
      <c r="F112" s="40">
        <v>0</v>
      </c>
      <c r="G112" s="40">
        <v>0</v>
      </c>
      <c r="H112" s="40">
        <v>0</v>
      </c>
      <c r="I112" s="40">
        <v>0</v>
      </c>
      <c r="J112" s="40">
        <v>0</v>
      </c>
      <c r="K112" s="13">
        <f t="shared" si="2"/>
        <v>6346</v>
      </c>
    </row>
    <row r="113" spans="2:12" hidden="1" outlineLevel="1" x14ac:dyDescent="0.25">
      <c r="B113" s="29" t="s">
        <v>432</v>
      </c>
      <c r="C113" s="29" t="s">
        <v>213</v>
      </c>
      <c r="D113" s="70">
        <v>2212003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  <c r="J113" s="221">
        <v>238000</v>
      </c>
      <c r="K113" s="13">
        <f t="shared" si="2"/>
        <v>238000</v>
      </c>
    </row>
    <row r="114" spans="2:12" hidden="1" outlineLevel="1" x14ac:dyDescent="0.25">
      <c r="B114" s="29" t="s">
        <v>432</v>
      </c>
      <c r="C114" s="29" t="s">
        <v>213</v>
      </c>
      <c r="D114" s="70">
        <v>2403006</v>
      </c>
      <c r="E114" s="40">
        <v>0</v>
      </c>
      <c r="F114" s="40">
        <v>0</v>
      </c>
      <c r="G114" s="40">
        <v>0</v>
      </c>
      <c r="H114" s="221">
        <v>60108145</v>
      </c>
      <c r="I114" s="40">
        <v>0</v>
      </c>
      <c r="J114" s="40">
        <v>0</v>
      </c>
      <c r="K114" s="13">
        <f t="shared" si="2"/>
        <v>60108145</v>
      </c>
    </row>
    <row r="115" spans="2:12" hidden="1" outlineLevel="1" x14ac:dyDescent="0.25">
      <c r="B115" s="29" t="s">
        <v>432</v>
      </c>
      <c r="C115" s="29" t="s">
        <v>213</v>
      </c>
      <c r="D115" s="70">
        <v>2403113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  <c r="J115" s="221">
        <v>487900</v>
      </c>
      <c r="K115" s="13">
        <f t="shared" si="2"/>
        <v>487900</v>
      </c>
    </row>
    <row r="116" spans="2:12" collapsed="1" x14ac:dyDescent="0.25">
      <c r="B116" s="289" t="s">
        <v>26</v>
      </c>
      <c r="C116" s="290"/>
      <c r="D116" s="291"/>
      <c r="E116" s="163">
        <f t="shared" ref="E116:K116" si="4">SUM(E43:E115)</f>
        <v>1260794</v>
      </c>
      <c r="F116" s="163">
        <f t="shared" si="4"/>
        <v>2019333</v>
      </c>
      <c r="G116" s="163">
        <f t="shared" si="4"/>
        <v>537180</v>
      </c>
      <c r="H116" s="163">
        <f t="shared" si="4"/>
        <v>448469898</v>
      </c>
      <c r="I116" s="163">
        <f t="shared" si="4"/>
        <v>0</v>
      </c>
      <c r="J116" s="163">
        <f t="shared" si="4"/>
        <v>8268656</v>
      </c>
      <c r="K116" s="163">
        <f t="shared" si="4"/>
        <v>460555861</v>
      </c>
    </row>
    <row r="117" spans="2:12" x14ac:dyDescent="0.25">
      <c r="B117" s="289" t="s">
        <v>25</v>
      </c>
      <c r="C117" s="290"/>
      <c r="D117" s="291"/>
      <c r="E117" s="163">
        <f t="shared" ref="E117:K117" si="5">+E116+E42</f>
        <v>2255619</v>
      </c>
      <c r="F117" s="163">
        <f t="shared" si="5"/>
        <v>2019333</v>
      </c>
      <c r="G117" s="163">
        <f t="shared" si="5"/>
        <v>188808694</v>
      </c>
      <c r="H117" s="163">
        <f t="shared" si="5"/>
        <v>1117846755</v>
      </c>
      <c r="I117" s="163">
        <f t="shared" si="5"/>
        <v>0</v>
      </c>
      <c r="J117" s="163">
        <f t="shared" si="5"/>
        <v>49192134</v>
      </c>
      <c r="K117" s="163">
        <f t="shared" si="5"/>
        <v>1360122535</v>
      </c>
      <c r="L117" s="28"/>
    </row>
    <row r="118" spans="2:12" ht="15" customHeight="1" outlineLevel="1" x14ac:dyDescent="0.25">
      <c r="B118" s="29" t="s">
        <v>141</v>
      </c>
      <c r="C118" s="29" t="s">
        <v>213</v>
      </c>
      <c r="D118" s="29">
        <v>2204013</v>
      </c>
      <c r="E118" s="149">
        <v>69990</v>
      </c>
      <c r="F118" s="149"/>
      <c r="G118" s="149"/>
      <c r="H118" s="149"/>
      <c r="I118" s="149"/>
      <c r="J118" s="149"/>
      <c r="K118" s="13">
        <f t="shared" ref="K118:K222" si="6">SUM(E118:J118)</f>
        <v>69990</v>
      </c>
      <c r="L118" s="28"/>
    </row>
    <row r="119" spans="2:12" ht="15" customHeight="1" outlineLevel="1" x14ac:dyDescent="0.25">
      <c r="B119" s="29" t="s">
        <v>141</v>
      </c>
      <c r="C119" s="29" t="s">
        <v>213</v>
      </c>
      <c r="D119" s="29">
        <v>2205006</v>
      </c>
      <c r="E119" s="149"/>
      <c r="F119" s="149"/>
      <c r="G119" s="149"/>
      <c r="H119" s="149"/>
      <c r="I119" s="149"/>
      <c r="J119" s="149">
        <v>59583</v>
      </c>
      <c r="K119" s="13">
        <f t="shared" si="6"/>
        <v>59583</v>
      </c>
      <c r="L119" s="28"/>
    </row>
    <row r="120" spans="2:12" ht="15" customHeight="1" outlineLevel="1" x14ac:dyDescent="0.25">
      <c r="B120" s="29" t="s">
        <v>141</v>
      </c>
      <c r="C120" s="29" t="s">
        <v>213</v>
      </c>
      <c r="D120" s="29">
        <v>2207002</v>
      </c>
      <c r="E120" s="149"/>
      <c r="F120" s="149"/>
      <c r="G120" s="149"/>
      <c r="H120" s="149"/>
      <c r="I120" s="149"/>
      <c r="J120" s="149">
        <v>508939</v>
      </c>
      <c r="K120" s="13">
        <f t="shared" si="6"/>
        <v>508939</v>
      </c>
      <c r="L120" s="28"/>
    </row>
    <row r="121" spans="2:12" ht="15" customHeight="1" outlineLevel="1" x14ac:dyDescent="0.25">
      <c r="B121" s="29" t="s">
        <v>141</v>
      </c>
      <c r="C121" s="29" t="s">
        <v>213</v>
      </c>
      <c r="D121" s="29">
        <v>2207002</v>
      </c>
      <c r="E121" s="149"/>
      <c r="F121" s="149"/>
      <c r="G121" s="149"/>
      <c r="H121" s="149"/>
      <c r="I121" s="149"/>
      <c r="J121" s="149">
        <v>953190</v>
      </c>
      <c r="K121" s="13">
        <f t="shared" si="6"/>
        <v>953190</v>
      </c>
      <c r="L121" s="28"/>
    </row>
    <row r="122" spans="2:12" ht="15" customHeight="1" outlineLevel="1" x14ac:dyDescent="0.25">
      <c r="B122" s="29" t="s">
        <v>141</v>
      </c>
      <c r="C122" s="29" t="s">
        <v>213</v>
      </c>
      <c r="D122" s="29">
        <v>2208007</v>
      </c>
      <c r="E122" s="149"/>
      <c r="F122" s="149"/>
      <c r="G122" s="149"/>
      <c r="H122" s="149">
        <v>221600</v>
      </c>
      <c r="I122" s="149"/>
      <c r="J122" s="149"/>
      <c r="K122" s="13">
        <f t="shared" si="6"/>
        <v>221600</v>
      </c>
      <c r="L122" s="28"/>
    </row>
    <row r="123" spans="2:12" ht="15" customHeight="1" outlineLevel="1" x14ac:dyDescent="0.25">
      <c r="B123" s="29" t="s">
        <v>141</v>
      </c>
      <c r="C123" s="29" t="s">
        <v>213</v>
      </c>
      <c r="D123" s="29">
        <v>2208007</v>
      </c>
      <c r="E123" s="149">
        <v>22474</v>
      </c>
      <c r="F123" s="149"/>
      <c r="G123" s="149"/>
      <c r="H123" s="149"/>
      <c r="I123" s="149"/>
      <c r="J123" s="149"/>
      <c r="K123" s="13">
        <f t="shared" si="6"/>
        <v>22474</v>
      </c>
      <c r="L123" s="28"/>
    </row>
    <row r="124" spans="2:12" ht="15" customHeight="1" outlineLevel="1" x14ac:dyDescent="0.25">
      <c r="B124" s="29" t="s">
        <v>141</v>
      </c>
      <c r="C124" s="29" t="s">
        <v>213</v>
      </c>
      <c r="D124" s="29">
        <v>2208007</v>
      </c>
      <c r="E124" s="149">
        <v>21377</v>
      </c>
      <c r="F124" s="149"/>
      <c r="G124" s="149"/>
      <c r="H124" s="149"/>
      <c r="I124" s="149"/>
      <c r="J124" s="149"/>
      <c r="K124" s="13">
        <f t="shared" si="6"/>
        <v>21377</v>
      </c>
      <c r="L124" s="28"/>
    </row>
    <row r="125" spans="2:12" ht="15" customHeight="1" outlineLevel="1" x14ac:dyDescent="0.25">
      <c r="B125" s="29" t="s">
        <v>141</v>
      </c>
      <c r="C125" s="29" t="s">
        <v>213</v>
      </c>
      <c r="D125" s="29">
        <v>2208007</v>
      </c>
      <c r="E125" s="149">
        <v>1586</v>
      </c>
      <c r="F125" s="149"/>
      <c r="G125" s="149"/>
      <c r="H125" s="149"/>
      <c r="I125" s="149"/>
      <c r="J125" s="149"/>
      <c r="K125" s="13">
        <f t="shared" si="6"/>
        <v>1586</v>
      </c>
      <c r="L125" s="28"/>
    </row>
    <row r="126" spans="2:12" ht="15" customHeight="1" outlineLevel="1" x14ac:dyDescent="0.25">
      <c r="B126" s="29" t="s">
        <v>141</v>
      </c>
      <c r="C126" s="29" t="s">
        <v>213</v>
      </c>
      <c r="D126" s="29">
        <v>2208007</v>
      </c>
      <c r="E126" s="149">
        <v>43200</v>
      </c>
      <c r="F126" s="149"/>
      <c r="G126" s="149">
        <v>85282</v>
      </c>
      <c r="H126" s="149"/>
      <c r="I126" s="149"/>
      <c r="J126" s="149"/>
      <c r="K126" s="13">
        <f t="shared" si="6"/>
        <v>128482</v>
      </c>
      <c r="L126" s="28"/>
    </row>
    <row r="127" spans="2:12" ht="15" customHeight="1" outlineLevel="1" x14ac:dyDescent="0.25">
      <c r="B127" s="29" t="s">
        <v>141</v>
      </c>
      <c r="C127" s="29" t="s">
        <v>213</v>
      </c>
      <c r="D127" s="29">
        <v>2209006</v>
      </c>
      <c r="E127" s="149"/>
      <c r="F127" s="149"/>
      <c r="G127" s="149"/>
      <c r="H127" s="149">
        <v>2035506</v>
      </c>
      <c r="I127" s="149"/>
      <c r="J127" s="149"/>
      <c r="K127" s="13">
        <f t="shared" si="6"/>
        <v>2035506</v>
      </c>
      <c r="L127" s="28"/>
    </row>
    <row r="128" spans="2:12" ht="15" customHeight="1" outlineLevel="1" x14ac:dyDescent="0.25">
      <c r="B128" s="29" t="s">
        <v>141</v>
      </c>
      <c r="C128" s="29" t="s">
        <v>213</v>
      </c>
      <c r="D128" s="29">
        <v>2209006</v>
      </c>
      <c r="E128" s="149"/>
      <c r="F128" s="149"/>
      <c r="G128" s="149"/>
      <c r="H128" s="149">
        <v>762681</v>
      </c>
      <c r="I128" s="149"/>
      <c r="J128" s="149"/>
      <c r="K128" s="13">
        <f t="shared" si="6"/>
        <v>762681</v>
      </c>
      <c r="L128" s="28"/>
    </row>
    <row r="129" spans="2:12" ht="15" customHeight="1" outlineLevel="1" x14ac:dyDescent="0.25">
      <c r="B129" s="29" t="s">
        <v>141</v>
      </c>
      <c r="C129" s="29" t="s">
        <v>213</v>
      </c>
      <c r="D129" s="29">
        <v>2211003</v>
      </c>
      <c r="E129" s="149"/>
      <c r="F129" s="149"/>
      <c r="G129" s="149"/>
      <c r="H129" s="149">
        <v>670523</v>
      </c>
      <c r="I129" s="149"/>
      <c r="J129" s="149"/>
      <c r="K129" s="13">
        <f t="shared" si="6"/>
        <v>670523</v>
      </c>
      <c r="L129" s="28"/>
    </row>
    <row r="130" spans="2:12" ht="15" customHeight="1" outlineLevel="1" x14ac:dyDescent="0.25">
      <c r="B130" s="29" t="s">
        <v>141</v>
      </c>
      <c r="C130" s="29" t="s">
        <v>213</v>
      </c>
      <c r="D130" s="29">
        <v>2212002</v>
      </c>
      <c r="E130" s="149">
        <v>442468</v>
      </c>
      <c r="F130" s="149"/>
      <c r="G130" s="149"/>
      <c r="H130" s="149"/>
      <c r="I130" s="149"/>
      <c r="J130" s="149"/>
      <c r="K130" s="13">
        <f t="shared" si="6"/>
        <v>442468</v>
      </c>
      <c r="L130" s="28"/>
    </row>
    <row r="131" spans="2:12" ht="15" customHeight="1" outlineLevel="1" x14ac:dyDescent="0.25">
      <c r="B131" s="29" t="s">
        <v>141</v>
      </c>
      <c r="C131" s="29" t="s">
        <v>213</v>
      </c>
      <c r="D131" s="29">
        <v>2403004</v>
      </c>
      <c r="E131" s="149"/>
      <c r="F131" s="149"/>
      <c r="G131" s="149">
        <v>8763750</v>
      </c>
      <c r="H131" s="149"/>
      <c r="I131" s="149"/>
      <c r="J131" s="149"/>
      <c r="K131" s="13">
        <f t="shared" si="6"/>
        <v>8763750</v>
      </c>
      <c r="L131" s="28"/>
    </row>
    <row r="132" spans="2:12" ht="15" customHeight="1" outlineLevel="1" x14ac:dyDescent="0.25">
      <c r="B132" s="29" t="s">
        <v>141</v>
      </c>
      <c r="C132" s="29" t="s">
        <v>213</v>
      </c>
      <c r="D132" s="29">
        <v>2403006</v>
      </c>
      <c r="E132" s="149"/>
      <c r="F132" s="149"/>
      <c r="G132" s="149"/>
      <c r="H132" s="149">
        <v>3246150</v>
      </c>
      <c r="I132" s="149"/>
      <c r="J132" s="149"/>
      <c r="K132" s="13">
        <f t="shared" si="6"/>
        <v>3246150</v>
      </c>
      <c r="L132" s="28"/>
    </row>
    <row r="133" spans="2:12" ht="15" customHeight="1" outlineLevel="1" x14ac:dyDescent="0.25">
      <c r="B133" s="29" t="s">
        <v>141</v>
      </c>
      <c r="C133" s="29" t="s">
        <v>213</v>
      </c>
      <c r="D133" s="29">
        <v>2403006</v>
      </c>
      <c r="E133" s="149"/>
      <c r="F133" s="149"/>
      <c r="G133" s="149"/>
      <c r="H133" s="149">
        <v>65083330</v>
      </c>
      <c r="I133" s="149"/>
      <c r="J133" s="149"/>
      <c r="K133" s="13">
        <f t="shared" si="6"/>
        <v>65083330</v>
      </c>
      <c r="L133" s="28"/>
    </row>
    <row r="134" spans="2:12" ht="15" customHeight="1" outlineLevel="1" x14ac:dyDescent="0.25">
      <c r="B134" s="29" t="s">
        <v>141</v>
      </c>
      <c r="C134" s="29" t="s">
        <v>213</v>
      </c>
      <c r="D134" s="29">
        <v>2403006</v>
      </c>
      <c r="E134" s="149"/>
      <c r="F134" s="149"/>
      <c r="G134" s="149"/>
      <c r="H134" s="149">
        <v>19200000</v>
      </c>
      <c r="I134" s="149"/>
      <c r="J134" s="149"/>
      <c r="K134" s="13">
        <f t="shared" si="6"/>
        <v>19200000</v>
      </c>
      <c r="L134" s="28"/>
    </row>
    <row r="135" spans="2:12" ht="15" customHeight="1" outlineLevel="1" x14ac:dyDescent="0.25">
      <c r="B135" s="29" t="s">
        <v>142</v>
      </c>
      <c r="C135" s="29" t="s">
        <v>213</v>
      </c>
      <c r="D135" s="29">
        <v>2201001</v>
      </c>
      <c r="E135" s="40"/>
      <c r="F135" s="40"/>
      <c r="G135" s="40"/>
      <c r="H135" s="40"/>
      <c r="I135" s="40"/>
      <c r="J135" s="40">
        <v>674730</v>
      </c>
      <c r="K135" s="13">
        <f t="shared" si="6"/>
        <v>674730</v>
      </c>
      <c r="L135" s="28"/>
    </row>
    <row r="136" spans="2:12" ht="15" customHeight="1" outlineLevel="1" x14ac:dyDescent="0.25">
      <c r="B136" s="29" t="s">
        <v>142</v>
      </c>
      <c r="C136" s="29" t="s">
        <v>213</v>
      </c>
      <c r="D136" s="29">
        <v>2201001</v>
      </c>
      <c r="E136" s="40"/>
      <c r="F136" s="40"/>
      <c r="G136" s="40"/>
      <c r="H136" s="40"/>
      <c r="I136" s="40"/>
      <c r="J136" s="40">
        <v>76999</v>
      </c>
      <c r="K136" s="13">
        <f t="shared" si="6"/>
        <v>76999</v>
      </c>
      <c r="L136" s="28"/>
    </row>
    <row r="137" spans="2:12" ht="15" customHeight="1" outlineLevel="1" x14ac:dyDescent="0.25">
      <c r="B137" s="29" t="s">
        <v>142</v>
      </c>
      <c r="C137" s="29" t="s">
        <v>213</v>
      </c>
      <c r="D137" s="29">
        <v>2201001</v>
      </c>
      <c r="E137" s="40"/>
      <c r="F137" s="40"/>
      <c r="G137" s="40"/>
      <c r="H137" s="40"/>
      <c r="I137" s="40"/>
      <c r="J137" s="40">
        <v>947786</v>
      </c>
      <c r="K137" s="13">
        <f t="shared" si="6"/>
        <v>947786</v>
      </c>
      <c r="L137" s="28"/>
    </row>
    <row r="138" spans="2:12" ht="15" customHeight="1" outlineLevel="1" x14ac:dyDescent="0.25">
      <c r="B138" s="29" t="s">
        <v>142</v>
      </c>
      <c r="C138" s="29" t="s">
        <v>213</v>
      </c>
      <c r="D138" s="29">
        <v>2201001</v>
      </c>
      <c r="E138" s="40">
        <v>135000</v>
      </c>
      <c r="F138" s="40"/>
      <c r="G138" s="40"/>
      <c r="H138" s="40"/>
      <c r="I138" s="40"/>
      <c r="J138" s="40"/>
      <c r="K138" s="13">
        <f t="shared" si="6"/>
        <v>135000</v>
      </c>
      <c r="L138" s="28"/>
    </row>
    <row r="139" spans="2:12" ht="15" customHeight="1" outlineLevel="1" x14ac:dyDescent="0.25">
      <c r="B139" s="29" t="s">
        <v>142</v>
      </c>
      <c r="C139" s="29" t="s">
        <v>213</v>
      </c>
      <c r="D139" s="29">
        <v>2204001</v>
      </c>
      <c r="E139" s="40"/>
      <c r="F139" s="40"/>
      <c r="G139" s="40"/>
      <c r="H139" s="40"/>
      <c r="I139" s="40"/>
      <c r="J139" s="40">
        <v>464064</v>
      </c>
      <c r="K139" s="13">
        <f t="shared" si="6"/>
        <v>464064</v>
      </c>
      <c r="L139" s="28"/>
    </row>
    <row r="140" spans="2:12" ht="15" customHeight="1" outlineLevel="1" x14ac:dyDescent="0.25">
      <c r="B140" s="29" t="s">
        <v>142</v>
      </c>
      <c r="C140" s="29" t="s">
        <v>213</v>
      </c>
      <c r="D140" s="29">
        <v>2204001</v>
      </c>
      <c r="E140" s="40"/>
      <c r="F140" s="40"/>
      <c r="G140" s="40"/>
      <c r="H140" s="40"/>
      <c r="I140" s="40"/>
      <c r="J140" s="40">
        <v>554547</v>
      </c>
      <c r="K140" s="13">
        <f t="shared" si="6"/>
        <v>554547</v>
      </c>
      <c r="L140" s="28"/>
    </row>
    <row r="141" spans="2:12" ht="15" customHeight="1" outlineLevel="1" x14ac:dyDescent="0.25">
      <c r="B141" s="29" t="s">
        <v>142</v>
      </c>
      <c r="C141" s="29" t="s">
        <v>213</v>
      </c>
      <c r="D141" s="29">
        <v>2204013</v>
      </c>
      <c r="E141" s="40"/>
      <c r="F141" s="40"/>
      <c r="G141" s="40"/>
      <c r="H141" s="40"/>
      <c r="I141" s="40"/>
      <c r="J141" s="40">
        <v>97580</v>
      </c>
      <c r="K141" s="13">
        <f t="shared" si="6"/>
        <v>97580</v>
      </c>
      <c r="L141" s="28"/>
    </row>
    <row r="142" spans="2:12" ht="15" customHeight="1" outlineLevel="1" x14ac:dyDescent="0.25">
      <c r="B142" s="29" t="s">
        <v>142</v>
      </c>
      <c r="C142" s="29" t="s">
        <v>213</v>
      </c>
      <c r="D142" s="29">
        <v>2204999</v>
      </c>
      <c r="E142" s="40"/>
      <c r="F142" s="40"/>
      <c r="G142" s="40"/>
      <c r="H142" s="40"/>
      <c r="I142" s="40"/>
      <c r="J142" s="40">
        <v>836368</v>
      </c>
      <c r="K142" s="13">
        <f t="shared" si="6"/>
        <v>836368</v>
      </c>
      <c r="L142" s="28"/>
    </row>
    <row r="143" spans="2:12" ht="15" customHeight="1" outlineLevel="1" x14ac:dyDescent="0.25">
      <c r="B143" s="29" t="s">
        <v>142</v>
      </c>
      <c r="C143" s="29" t="s">
        <v>213</v>
      </c>
      <c r="D143" s="29">
        <v>2206001</v>
      </c>
      <c r="E143" s="40">
        <v>107100</v>
      </c>
      <c r="F143" s="40"/>
      <c r="G143" s="40"/>
      <c r="H143" s="40"/>
      <c r="I143" s="40"/>
      <c r="J143" s="40"/>
      <c r="K143" s="13">
        <f t="shared" si="6"/>
        <v>107100</v>
      </c>
      <c r="L143" s="28"/>
    </row>
    <row r="144" spans="2:12" ht="15" customHeight="1" outlineLevel="1" x14ac:dyDescent="0.25">
      <c r="B144" s="29" t="s">
        <v>142</v>
      </c>
      <c r="C144" s="29" t="s">
        <v>213</v>
      </c>
      <c r="D144" s="29">
        <v>2206001</v>
      </c>
      <c r="E144" s="40">
        <v>148750</v>
      </c>
      <c r="F144" s="40"/>
      <c r="G144" s="40"/>
      <c r="H144" s="40"/>
      <c r="I144" s="40"/>
      <c r="J144" s="40"/>
      <c r="K144" s="13">
        <f t="shared" si="6"/>
        <v>148750</v>
      </c>
      <c r="L144" s="28"/>
    </row>
    <row r="145" spans="2:12" ht="15" customHeight="1" outlineLevel="1" x14ac:dyDescent="0.25">
      <c r="B145" s="29" t="s">
        <v>142</v>
      </c>
      <c r="C145" s="29" t="s">
        <v>213</v>
      </c>
      <c r="D145" s="29">
        <v>2207002</v>
      </c>
      <c r="E145" s="40"/>
      <c r="F145" s="40"/>
      <c r="G145" s="40"/>
      <c r="H145" s="40">
        <v>7465890</v>
      </c>
      <c r="I145" s="40"/>
      <c r="J145" s="40"/>
      <c r="K145" s="13">
        <f t="shared" si="6"/>
        <v>7465890</v>
      </c>
      <c r="L145" s="28"/>
    </row>
    <row r="146" spans="2:12" ht="15" customHeight="1" outlineLevel="1" x14ac:dyDescent="0.25">
      <c r="B146" s="29" t="s">
        <v>142</v>
      </c>
      <c r="C146" s="29" t="s">
        <v>213</v>
      </c>
      <c r="D146" s="29">
        <v>2207002</v>
      </c>
      <c r="E146" s="40"/>
      <c r="F146" s="40"/>
      <c r="G146" s="40"/>
      <c r="H146" s="40"/>
      <c r="I146" s="40"/>
      <c r="J146" s="40">
        <v>928200</v>
      </c>
      <c r="K146" s="13">
        <f t="shared" si="6"/>
        <v>928200</v>
      </c>
      <c r="L146" s="28"/>
    </row>
    <row r="147" spans="2:12" ht="15" customHeight="1" outlineLevel="1" x14ac:dyDescent="0.25">
      <c r="B147" s="29" t="s">
        <v>142</v>
      </c>
      <c r="C147" s="29" t="s">
        <v>213</v>
      </c>
      <c r="D147" s="29">
        <v>2207002</v>
      </c>
      <c r="E147" s="40">
        <v>94010</v>
      </c>
      <c r="F147" s="40"/>
      <c r="G147" s="40"/>
      <c r="H147" s="40"/>
      <c r="I147" s="40"/>
      <c r="J147" s="40"/>
      <c r="K147" s="13">
        <f t="shared" si="6"/>
        <v>94010</v>
      </c>
      <c r="L147" s="28"/>
    </row>
    <row r="148" spans="2:12" ht="15" customHeight="1" outlineLevel="1" x14ac:dyDescent="0.25">
      <c r="B148" s="29" t="s">
        <v>142</v>
      </c>
      <c r="C148" s="29" t="s">
        <v>213</v>
      </c>
      <c r="D148" s="29">
        <v>2208007</v>
      </c>
      <c r="E148" s="40"/>
      <c r="F148" s="40"/>
      <c r="G148" s="40">
        <v>179504</v>
      </c>
      <c r="H148" s="40"/>
      <c r="I148" s="40"/>
      <c r="J148" s="40"/>
      <c r="K148" s="13">
        <f t="shared" si="6"/>
        <v>179504</v>
      </c>
      <c r="L148" s="28"/>
    </row>
    <row r="149" spans="2:12" ht="15" customHeight="1" outlineLevel="1" x14ac:dyDescent="0.25">
      <c r="B149" s="29" t="s">
        <v>142</v>
      </c>
      <c r="C149" s="29" t="s">
        <v>213</v>
      </c>
      <c r="D149" s="29">
        <v>2208007</v>
      </c>
      <c r="E149" s="40"/>
      <c r="F149" s="40"/>
      <c r="G149" s="40"/>
      <c r="H149" s="40">
        <v>272640</v>
      </c>
      <c r="I149" s="40"/>
      <c r="J149" s="40"/>
      <c r="K149" s="13">
        <f t="shared" si="6"/>
        <v>272640</v>
      </c>
      <c r="L149" s="28"/>
    </row>
    <row r="150" spans="2:12" ht="15" customHeight="1" outlineLevel="1" x14ac:dyDescent="0.25">
      <c r="B150" s="29" t="s">
        <v>142</v>
      </c>
      <c r="C150" s="29" t="s">
        <v>213</v>
      </c>
      <c r="D150" s="29">
        <v>2208007</v>
      </c>
      <c r="E150" s="40"/>
      <c r="F150" s="40"/>
      <c r="G150" s="40">
        <v>421248</v>
      </c>
      <c r="H150" s="40"/>
      <c r="I150" s="40"/>
      <c r="J150" s="40"/>
      <c r="K150" s="13">
        <f t="shared" si="6"/>
        <v>421248</v>
      </c>
      <c r="L150" s="28"/>
    </row>
    <row r="151" spans="2:12" ht="15" customHeight="1" outlineLevel="1" x14ac:dyDescent="0.25">
      <c r="B151" s="29" t="s">
        <v>142</v>
      </c>
      <c r="C151" s="29" t="s">
        <v>213</v>
      </c>
      <c r="D151" s="29">
        <v>2208007</v>
      </c>
      <c r="E151" s="40">
        <v>34000</v>
      </c>
      <c r="F151" s="40"/>
      <c r="G151" s="40"/>
      <c r="H151" s="40"/>
      <c r="I151" s="40"/>
      <c r="J151" s="40"/>
      <c r="K151" s="13">
        <f t="shared" si="6"/>
        <v>34000</v>
      </c>
      <c r="L151" s="28"/>
    </row>
    <row r="152" spans="2:12" ht="15" customHeight="1" outlineLevel="1" x14ac:dyDescent="0.25">
      <c r="B152" s="29" t="s">
        <v>142</v>
      </c>
      <c r="C152" s="29" t="s">
        <v>213</v>
      </c>
      <c r="D152" s="29">
        <v>2208007</v>
      </c>
      <c r="E152" s="40"/>
      <c r="F152" s="40"/>
      <c r="G152" s="40">
        <v>486384</v>
      </c>
      <c r="H152" s="40"/>
      <c r="I152" s="40"/>
      <c r="J152" s="40"/>
      <c r="K152" s="13">
        <f t="shared" si="6"/>
        <v>486384</v>
      </c>
      <c r="L152" s="28"/>
    </row>
    <row r="153" spans="2:12" ht="15" customHeight="1" outlineLevel="1" x14ac:dyDescent="0.25">
      <c r="B153" s="29" t="s">
        <v>142</v>
      </c>
      <c r="C153" s="29" t="s">
        <v>213</v>
      </c>
      <c r="D153" s="29">
        <v>2208007</v>
      </c>
      <c r="E153" s="40"/>
      <c r="F153" s="40"/>
      <c r="G153" s="40">
        <v>66282</v>
      </c>
      <c r="H153" s="40"/>
      <c r="I153" s="40"/>
      <c r="J153" s="40"/>
      <c r="K153" s="13">
        <f t="shared" si="6"/>
        <v>66282</v>
      </c>
      <c r="L153" s="28"/>
    </row>
    <row r="154" spans="2:12" ht="15" customHeight="1" outlineLevel="1" x14ac:dyDescent="0.25">
      <c r="B154" s="29" t="s">
        <v>142</v>
      </c>
      <c r="C154" s="29" t="s">
        <v>213</v>
      </c>
      <c r="D154" s="29">
        <v>2208007</v>
      </c>
      <c r="E154" s="40"/>
      <c r="F154" s="40"/>
      <c r="G154" s="40">
        <v>99102</v>
      </c>
      <c r="H154" s="40"/>
      <c r="I154" s="40"/>
      <c r="J154" s="40"/>
      <c r="K154" s="13">
        <f t="shared" si="6"/>
        <v>99102</v>
      </c>
      <c r="L154" s="28"/>
    </row>
    <row r="155" spans="2:12" ht="15" customHeight="1" outlineLevel="1" x14ac:dyDescent="0.25">
      <c r="B155" s="29" t="s">
        <v>142</v>
      </c>
      <c r="C155" s="29" t="s">
        <v>213</v>
      </c>
      <c r="D155" s="29">
        <v>2208007</v>
      </c>
      <c r="E155" s="40"/>
      <c r="F155" s="40"/>
      <c r="G155" s="40">
        <v>84282</v>
      </c>
      <c r="H155" s="40"/>
      <c r="I155" s="40"/>
      <c r="J155" s="40"/>
      <c r="K155" s="13">
        <f t="shared" si="6"/>
        <v>84282</v>
      </c>
      <c r="L155" s="28"/>
    </row>
    <row r="156" spans="2:12" ht="15" customHeight="1" outlineLevel="1" x14ac:dyDescent="0.25">
      <c r="B156" s="29" t="s">
        <v>142</v>
      </c>
      <c r="C156" s="29" t="s">
        <v>213</v>
      </c>
      <c r="D156" s="29">
        <v>2208007</v>
      </c>
      <c r="E156" s="40"/>
      <c r="F156" s="40"/>
      <c r="G156" s="40">
        <v>341208</v>
      </c>
      <c r="H156" s="40"/>
      <c r="I156" s="40"/>
      <c r="J156" s="40"/>
      <c r="K156" s="13">
        <f t="shared" si="6"/>
        <v>341208</v>
      </c>
      <c r="L156" s="28"/>
    </row>
    <row r="157" spans="2:12" ht="15" customHeight="1" outlineLevel="1" x14ac:dyDescent="0.25">
      <c r="B157" s="29" t="s">
        <v>142</v>
      </c>
      <c r="C157" s="29" t="s">
        <v>213</v>
      </c>
      <c r="D157" s="29">
        <v>2208007</v>
      </c>
      <c r="E157" s="40">
        <v>53680</v>
      </c>
      <c r="F157" s="40"/>
      <c r="G157" s="40"/>
      <c r="H157" s="40"/>
      <c r="I157" s="40"/>
      <c r="J157" s="40"/>
      <c r="K157" s="13">
        <f t="shared" si="6"/>
        <v>53680</v>
      </c>
      <c r="L157" s="28"/>
    </row>
    <row r="158" spans="2:12" ht="15" customHeight="1" outlineLevel="1" x14ac:dyDescent="0.25">
      <c r="B158" s="29" t="s">
        <v>142</v>
      </c>
      <c r="C158" s="29" t="s">
        <v>213</v>
      </c>
      <c r="D158" s="29">
        <v>2208007</v>
      </c>
      <c r="E158" s="40">
        <v>1474</v>
      </c>
      <c r="F158" s="40"/>
      <c r="G158" s="40"/>
      <c r="H158" s="40"/>
      <c r="I158" s="40"/>
      <c r="J158" s="40"/>
      <c r="K158" s="13">
        <f t="shared" si="6"/>
        <v>1474</v>
      </c>
      <c r="L158" s="28"/>
    </row>
    <row r="159" spans="2:12" ht="15" customHeight="1" outlineLevel="1" x14ac:dyDescent="0.25">
      <c r="B159" s="29" t="s">
        <v>142</v>
      </c>
      <c r="C159" s="29" t="s">
        <v>213</v>
      </c>
      <c r="D159" s="29">
        <v>2208007</v>
      </c>
      <c r="E159" s="40">
        <v>12300</v>
      </c>
      <c r="F159" s="40"/>
      <c r="G159" s="40"/>
      <c r="H159" s="40"/>
      <c r="I159" s="40"/>
      <c r="J159" s="40"/>
      <c r="K159" s="13">
        <f t="shared" si="6"/>
        <v>12300</v>
      </c>
      <c r="L159" s="28"/>
    </row>
    <row r="160" spans="2:12" ht="15" customHeight="1" outlineLevel="1" x14ac:dyDescent="0.25">
      <c r="B160" s="29" t="s">
        <v>142</v>
      </c>
      <c r="C160" s="29" t="s">
        <v>213</v>
      </c>
      <c r="D160" s="29">
        <v>2208007</v>
      </c>
      <c r="E160" s="40"/>
      <c r="F160" s="40"/>
      <c r="G160" s="40">
        <v>493028</v>
      </c>
      <c r="H160" s="40"/>
      <c r="I160" s="40"/>
      <c r="J160" s="40"/>
      <c r="K160" s="13">
        <f t="shared" si="6"/>
        <v>493028</v>
      </c>
      <c r="L160" s="28"/>
    </row>
    <row r="161" spans="2:12" ht="15" customHeight="1" outlineLevel="1" x14ac:dyDescent="0.25">
      <c r="B161" s="29" t="s">
        <v>142</v>
      </c>
      <c r="C161" s="29" t="s">
        <v>213</v>
      </c>
      <c r="D161" s="29">
        <v>2208007</v>
      </c>
      <c r="E161" s="40">
        <v>1440000</v>
      </c>
      <c r="F161" s="40"/>
      <c r="G161" s="40"/>
      <c r="H161" s="40"/>
      <c r="I161" s="40"/>
      <c r="J161" s="40"/>
      <c r="K161" s="13">
        <f t="shared" si="6"/>
        <v>1440000</v>
      </c>
      <c r="L161" s="28"/>
    </row>
    <row r="162" spans="2:12" ht="15" customHeight="1" outlineLevel="1" x14ac:dyDescent="0.25">
      <c r="B162" s="29" t="s">
        <v>142</v>
      </c>
      <c r="C162" s="29" t="s">
        <v>213</v>
      </c>
      <c r="D162" s="29">
        <v>2208007</v>
      </c>
      <c r="E162" s="40"/>
      <c r="F162" s="40"/>
      <c r="G162" s="40">
        <v>155751</v>
      </c>
      <c r="H162" s="40"/>
      <c r="I162" s="40"/>
      <c r="J162" s="40"/>
      <c r="K162" s="13">
        <f t="shared" si="6"/>
        <v>155751</v>
      </c>
      <c r="L162" s="28"/>
    </row>
    <row r="163" spans="2:12" ht="15" customHeight="1" outlineLevel="1" x14ac:dyDescent="0.25">
      <c r="B163" s="29" t="s">
        <v>142</v>
      </c>
      <c r="C163" s="29" t="s">
        <v>213</v>
      </c>
      <c r="D163" s="29">
        <v>2208007</v>
      </c>
      <c r="E163" s="40"/>
      <c r="F163" s="40"/>
      <c r="G163" s="40">
        <v>222622</v>
      </c>
      <c r="H163" s="40"/>
      <c r="I163" s="40"/>
      <c r="J163" s="40"/>
      <c r="K163" s="13">
        <f t="shared" si="6"/>
        <v>222622</v>
      </c>
      <c r="L163" s="28"/>
    </row>
    <row r="164" spans="2:12" ht="15" customHeight="1" outlineLevel="1" x14ac:dyDescent="0.25">
      <c r="B164" s="29" t="s">
        <v>142</v>
      </c>
      <c r="C164" s="29" t="s">
        <v>213</v>
      </c>
      <c r="D164" s="29">
        <v>2208007</v>
      </c>
      <c r="E164" s="40">
        <v>87350</v>
      </c>
      <c r="F164" s="40"/>
      <c r="G164" s="40"/>
      <c r="H164" s="40"/>
      <c r="I164" s="40"/>
      <c r="J164" s="40"/>
      <c r="K164" s="13">
        <f t="shared" si="6"/>
        <v>87350</v>
      </c>
      <c r="L164" s="28"/>
    </row>
    <row r="165" spans="2:12" ht="15" customHeight="1" outlineLevel="1" x14ac:dyDescent="0.25">
      <c r="B165" s="29" t="s">
        <v>142</v>
      </c>
      <c r="C165" s="29" t="s">
        <v>213</v>
      </c>
      <c r="D165" s="29">
        <v>2208007</v>
      </c>
      <c r="E165" s="40">
        <v>34000</v>
      </c>
      <c r="F165" s="40"/>
      <c r="G165" s="40"/>
      <c r="H165" s="40"/>
      <c r="I165" s="40"/>
      <c r="J165" s="40"/>
      <c r="K165" s="13">
        <f t="shared" si="6"/>
        <v>34000</v>
      </c>
      <c r="L165" s="28"/>
    </row>
    <row r="166" spans="2:12" ht="15" customHeight="1" outlineLevel="1" x14ac:dyDescent="0.25">
      <c r="B166" s="29" t="s">
        <v>142</v>
      </c>
      <c r="C166" s="29" t="s">
        <v>213</v>
      </c>
      <c r="D166" s="29">
        <v>2208007</v>
      </c>
      <c r="E166" s="40">
        <v>7700</v>
      </c>
      <c r="F166" s="40"/>
      <c r="G166" s="40"/>
      <c r="H166" s="40"/>
      <c r="I166" s="40"/>
      <c r="J166" s="40"/>
      <c r="K166" s="13">
        <f t="shared" si="6"/>
        <v>7700</v>
      </c>
      <c r="L166" s="28"/>
    </row>
    <row r="167" spans="2:12" ht="15" customHeight="1" outlineLevel="1" x14ac:dyDescent="0.25">
      <c r="B167" s="29" t="s">
        <v>142</v>
      </c>
      <c r="C167" s="29" t="s">
        <v>213</v>
      </c>
      <c r="D167" s="29">
        <v>2208007</v>
      </c>
      <c r="E167" s="40">
        <v>20077</v>
      </c>
      <c r="F167" s="40"/>
      <c r="G167" s="40"/>
      <c r="H167" s="40"/>
      <c r="I167" s="40"/>
      <c r="J167" s="40"/>
      <c r="K167" s="13">
        <f t="shared" si="6"/>
        <v>20077</v>
      </c>
      <c r="L167" s="28"/>
    </row>
    <row r="168" spans="2:12" ht="15" customHeight="1" outlineLevel="1" x14ac:dyDescent="0.25">
      <c r="B168" s="29" t="s">
        <v>142</v>
      </c>
      <c r="C168" s="29" t="s">
        <v>213</v>
      </c>
      <c r="D168" s="29">
        <v>2208007</v>
      </c>
      <c r="E168" s="40">
        <v>32000</v>
      </c>
      <c r="F168" s="40"/>
      <c r="G168" s="40"/>
      <c r="H168" s="40"/>
      <c r="I168" s="40"/>
      <c r="J168" s="40"/>
      <c r="K168" s="13">
        <f t="shared" si="6"/>
        <v>32000</v>
      </c>
      <c r="L168" s="28"/>
    </row>
    <row r="169" spans="2:12" ht="15" customHeight="1" outlineLevel="1" x14ac:dyDescent="0.25">
      <c r="B169" s="29" t="s">
        <v>142</v>
      </c>
      <c r="C169" s="29" t="s">
        <v>213</v>
      </c>
      <c r="D169" s="29">
        <v>2208007</v>
      </c>
      <c r="E169" s="40">
        <v>20000</v>
      </c>
      <c r="F169" s="40"/>
      <c r="G169" s="40"/>
      <c r="H169" s="40"/>
      <c r="I169" s="40"/>
      <c r="J169" s="40"/>
      <c r="K169" s="13">
        <f t="shared" si="6"/>
        <v>20000</v>
      </c>
      <c r="L169" s="28"/>
    </row>
    <row r="170" spans="2:12" ht="15" customHeight="1" outlineLevel="1" x14ac:dyDescent="0.25">
      <c r="B170" s="29" t="s">
        <v>142</v>
      </c>
      <c r="C170" s="29" t="s">
        <v>213</v>
      </c>
      <c r="D170" s="29">
        <v>2208007</v>
      </c>
      <c r="E170" s="40"/>
      <c r="F170" s="40"/>
      <c r="G170" s="40">
        <v>156740</v>
      </c>
      <c r="H170" s="40"/>
      <c r="I170" s="40"/>
      <c r="J170" s="40"/>
      <c r="K170" s="13">
        <f t="shared" si="6"/>
        <v>156740</v>
      </c>
      <c r="L170" s="28"/>
    </row>
    <row r="171" spans="2:12" ht="15" customHeight="1" outlineLevel="1" x14ac:dyDescent="0.25">
      <c r="B171" s="29" t="s">
        <v>142</v>
      </c>
      <c r="C171" s="29" t="s">
        <v>213</v>
      </c>
      <c r="D171" s="29">
        <v>2208007</v>
      </c>
      <c r="E171" s="40"/>
      <c r="F171" s="40"/>
      <c r="G171" s="40">
        <v>198282</v>
      </c>
      <c r="H171" s="40"/>
      <c r="I171" s="40"/>
      <c r="J171" s="40"/>
      <c r="K171" s="13">
        <f t="shared" si="6"/>
        <v>198282</v>
      </c>
      <c r="L171" s="28"/>
    </row>
    <row r="172" spans="2:12" ht="15" customHeight="1" outlineLevel="1" x14ac:dyDescent="0.25">
      <c r="B172" s="29" t="s">
        <v>142</v>
      </c>
      <c r="C172" s="29" t="s">
        <v>213</v>
      </c>
      <c r="D172" s="29">
        <v>2208007</v>
      </c>
      <c r="E172" s="40"/>
      <c r="F172" s="40"/>
      <c r="G172" s="40">
        <v>192080</v>
      </c>
      <c r="H172" s="40"/>
      <c r="I172" s="40"/>
      <c r="J172" s="40"/>
      <c r="K172" s="13">
        <f t="shared" si="6"/>
        <v>192080</v>
      </c>
      <c r="L172" s="28"/>
    </row>
    <row r="173" spans="2:12" ht="15" customHeight="1" outlineLevel="1" x14ac:dyDescent="0.25">
      <c r="B173" s="29" t="s">
        <v>142</v>
      </c>
      <c r="C173" s="29" t="s">
        <v>213</v>
      </c>
      <c r="D173" s="29">
        <v>2209006</v>
      </c>
      <c r="E173" s="40"/>
      <c r="F173" s="40"/>
      <c r="G173" s="40"/>
      <c r="H173" s="40">
        <v>2035506</v>
      </c>
      <c r="I173" s="40"/>
      <c r="J173" s="40"/>
      <c r="K173" s="13">
        <f t="shared" si="6"/>
        <v>2035506</v>
      </c>
      <c r="L173" s="28"/>
    </row>
    <row r="174" spans="2:12" ht="15" customHeight="1" outlineLevel="1" x14ac:dyDescent="0.25">
      <c r="B174" s="29" t="s">
        <v>142</v>
      </c>
      <c r="C174" s="29" t="s">
        <v>213</v>
      </c>
      <c r="D174" s="29">
        <v>2209006</v>
      </c>
      <c r="E174" s="40"/>
      <c r="F174" s="40"/>
      <c r="G174" s="40"/>
      <c r="H174" s="40">
        <v>380800</v>
      </c>
      <c r="I174" s="40"/>
      <c r="J174" s="40"/>
      <c r="K174" s="13">
        <f t="shared" si="6"/>
        <v>380800</v>
      </c>
      <c r="L174" s="28"/>
    </row>
    <row r="175" spans="2:12" ht="15" customHeight="1" outlineLevel="1" x14ac:dyDescent="0.25">
      <c r="B175" s="29" t="s">
        <v>142</v>
      </c>
      <c r="C175" s="29" t="s">
        <v>213</v>
      </c>
      <c r="D175" s="29">
        <v>2211003</v>
      </c>
      <c r="E175" s="40"/>
      <c r="F175" s="40"/>
      <c r="G175" s="40"/>
      <c r="H175" s="40"/>
      <c r="I175" s="40"/>
      <c r="J175" s="40">
        <v>670784</v>
      </c>
      <c r="K175" s="13">
        <f t="shared" si="6"/>
        <v>670784</v>
      </c>
      <c r="L175" s="28"/>
    </row>
    <row r="176" spans="2:12" ht="15" customHeight="1" outlineLevel="1" x14ac:dyDescent="0.25">
      <c r="B176" s="29" t="s">
        <v>142</v>
      </c>
      <c r="C176" s="29" t="s">
        <v>213</v>
      </c>
      <c r="D176" s="29">
        <v>2212002</v>
      </c>
      <c r="E176" s="40">
        <v>81235</v>
      </c>
      <c r="F176" s="40"/>
      <c r="G176" s="40"/>
      <c r="H176" s="40"/>
      <c r="I176" s="40"/>
      <c r="J176" s="40"/>
      <c r="K176" s="13">
        <f t="shared" si="6"/>
        <v>81235</v>
      </c>
      <c r="L176" s="28"/>
    </row>
    <row r="177" spans="2:12" ht="15" customHeight="1" outlineLevel="1" x14ac:dyDescent="0.25">
      <c r="B177" s="29" t="s">
        <v>142</v>
      </c>
      <c r="C177" s="29" t="s">
        <v>213</v>
      </c>
      <c r="D177" s="29">
        <v>2212002</v>
      </c>
      <c r="E177" s="40">
        <v>308824</v>
      </c>
      <c r="F177" s="40"/>
      <c r="G177" s="40"/>
      <c r="H177" s="40"/>
      <c r="I177" s="40"/>
      <c r="J177" s="40"/>
      <c r="K177" s="13">
        <f t="shared" si="6"/>
        <v>308824</v>
      </c>
      <c r="L177" s="28"/>
    </row>
    <row r="178" spans="2:12" ht="15" customHeight="1" outlineLevel="1" x14ac:dyDescent="0.25">
      <c r="B178" s="29" t="s">
        <v>142</v>
      </c>
      <c r="C178" s="29" t="s">
        <v>213</v>
      </c>
      <c r="D178" s="29">
        <v>2212002</v>
      </c>
      <c r="E178" s="40">
        <v>90400</v>
      </c>
      <c r="F178" s="40"/>
      <c r="G178" s="40"/>
      <c r="H178" s="40"/>
      <c r="I178" s="40"/>
      <c r="J178" s="40"/>
      <c r="K178" s="13">
        <f t="shared" si="6"/>
        <v>90400</v>
      </c>
      <c r="L178" s="28"/>
    </row>
    <row r="179" spans="2:12" ht="15" customHeight="1" outlineLevel="1" x14ac:dyDescent="0.25">
      <c r="B179" s="29" t="s">
        <v>142</v>
      </c>
      <c r="C179" s="29" t="s">
        <v>213</v>
      </c>
      <c r="D179" s="29">
        <v>2212003</v>
      </c>
      <c r="E179" s="40"/>
      <c r="F179" s="40"/>
      <c r="G179" s="40"/>
      <c r="H179" s="40"/>
      <c r="I179" s="40"/>
      <c r="J179" s="40">
        <v>226100</v>
      </c>
      <c r="K179" s="13">
        <f t="shared" si="6"/>
        <v>226100</v>
      </c>
      <c r="L179" s="28"/>
    </row>
    <row r="180" spans="2:12" ht="15" customHeight="1" outlineLevel="1" x14ac:dyDescent="0.25">
      <c r="B180" s="29" t="s">
        <v>142</v>
      </c>
      <c r="C180" s="29" t="s">
        <v>213</v>
      </c>
      <c r="D180" s="29">
        <v>2403004</v>
      </c>
      <c r="E180" s="40"/>
      <c r="F180" s="40"/>
      <c r="G180" s="40"/>
      <c r="H180" s="40">
        <v>52000000</v>
      </c>
      <c r="I180" s="40"/>
      <c r="J180" s="40"/>
      <c r="K180" s="13">
        <f t="shared" si="6"/>
        <v>52000000</v>
      </c>
      <c r="L180" s="28"/>
    </row>
    <row r="181" spans="2:12" ht="15" customHeight="1" outlineLevel="1" x14ac:dyDescent="0.25">
      <c r="B181" s="29" t="s">
        <v>142</v>
      </c>
      <c r="C181" s="29" t="s">
        <v>213</v>
      </c>
      <c r="D181" s="29">
        <v>2403004</v>
      </c>
      <c r="E181" s="40"/>
      <c r="F181" s="40"/>
      <c r="G181" s="40"/>
      <c r="H181" s="40">
        <v>11666667</v>
      </c>
      <c r="I181" s="40"/>
      <c r="J181" s="40"/>
      <c r="K181" s="13">
        <f t="shared" si="6"/>
        <v>11666667</v>
      </c>
      <c r="L181" s="28"/>
    </row>
    <row r="182" spans="2:12" ht="15" customHeight="1" outlineLevel="1" x14ac:dyDescent="0.25">
      <c r="B182" s="29" t="s">
        <v>142</v>
      </c>
      <c r="C182" s="29" t="s">
        <v>213</v>
      </c>
      <c r="D182" s="29">
        <v>2403004</v>
      </c>
      <c r="E182" s="40"/>
      <c r="F182" s="40"/>
      <c r="G182" s="40"/>
      <c r="H182" s="40">
        <v>5500000</v>
      </c>
      <c r="I182" s="40"/>
      <c r="J182" s="40"/>
      <c r="K182" s="13">
        <f t="shared" si="6"/>
        <v>5500000</v>
      </c>
      <c r="L182" s="28"/>
    </row>
    <row r="183" spans="2:12" ht="15" customHeight="1" outlineLevel="1" x14ac:dyDescent="0.25">
      <c r="B183" s="29" t="s">
        <v>142</v>
      </c>
      <c r="C183" s="29" t="s">
        <v>213</v>
      </c>
      <c r="D183" s="29">
        <v>2403006</v>
      </c>
      <c r="E183" s="40"/>
      <c r="F183" s="40"/>
      <c r="G183" s="40"/>
      <c r="H183" s="40">
        <v>5500000</v>
      </c>
      <c r="I183" s="40"/>
      <c r="J183" s="40"/>
      <c r="K183" s="13">
        <f t="shared" si="6"/>
        <v>5500000</v>
      </c>
      <c r="L183" s="28"/>
    </row>
    <row r="184" spans="2:12" ht="15" customHeight="1" outlineLevel="1" x14ac:dyDescent="0.25">
      <c r="B184" s="29" t="s">
        <v>142</v>
      </c>
      <c r="C184" s="29" t="s">
        <v>213</v>
      </c>
      <c r="D184" s="29">
        <v>2403006</v>
      </c>
      <c r="E184" s="40"/>
      <c r="F184" s="40"/>
      <c r="G184" s="40"/>
      <c r="H184" s="40">
        <v>4328000</v>
      </c>
      <c r="I184" s="40"/>
      <c r="J184" s="40"/>
      <c r="K184" s="13">
        <f t="shared" si="6"/>
        <v>4328000</v>
      </c>
      <c r="L184" s="28"/>
    </row>
    <row r="185" spans="2:12" ht="15" customHeight="1" outlineLevel="1" x14ac:dyDescent="0.25">
      <c r="B185" s="29" t="s">
        <v>142</v>
      </c>
      <c r="C185" s="29" t="s">
        <v>213</v>
      </c>
      <c r="D185" s="29">
        <v>2403006</v>
      </c>
      <c r="E185" s="40"/>
      <c r="F185" s="40"/>
      <c r="G185" s="40"/>
      <c r="H185" s="40">
        <v>11424000</v>
      </c>
      <c r="I185" s="40"/>
      <c r="J185" s="40"/>
      <c r="K185" s="13">
        <f t="shared" si="6"/>
        <v>11424000</v>
      </c>
      <c r="L185" s="28"/>
    </row>
    <row r="186" spans="2:12" ht="15" customHeight="1" outlineLevel="1" x14ac:dyDescent="0.25">
      <c r="B186" s="29" t="s">
        <v>142</v>
      </c>
      <c r="C186" s="29" t="s">
        <v>213</v>
      </c>
      <c r="D186" s="29">
        <v>2403006</v>
      </c>
      <c r="E186" s="40"/>
      <c r="F186" s="40"/>
      <c r="G186" s="40"/>
      <c r="H186" s="40">
        <v>20753600</v>
      </c>
      <c r="I186" s="40"/>
      <c r="J186" s="40"/>
      <c r="K186" s="13">
        <f t="shared" si="6"/>
        <v>20753600</v>
      </c>
      <c r="L186" s="28"/>
    </row>
    <row r="187" spans="2:12" ht="15" customHeight="1" outlineLevel="1" x14ac:dyDescent="0.25">
      <c r="B187" s="29" t="s">
        <v>142</v>
      </c>
      <c r="C187" s="29" t="s">
        <v>213</v>
      </c>
      <c r="D187" s="29">
        <v>2403006</v>
      </c>
      <c r="E187" s="40"/>
      <c r="F187" s="40"/>
      <c r="G187" s="40"/>
      <c r="H187" s="40">
        <v>40855454</v>
      </c>
      <c r="I187" s="40"/>
      <c r="J187" s="40"/>
      <c r="K187" s="13">
        <f t="shared" si="6"/>
        <v>40855454</v>
      </c>
      <c r="L187" s="28"/>
    </row>
    <row r="188" spans="2:12" ht="15" customHeight="1" outlineLevel="1" x14ac:dyDescent="0.25">
      <c r="B188" s="29" t="s">
        <v>143</v>
      </c>
      <c r="C188" s="29" t="s">
        <v>213</v>
      </c>
      <c r="D188" s="29">
        <v>2201001</v>
      </c>
      <c r="E188" s="149"/>
      <c r="F188" s="149"/>
      <c r="G188" s="149"/>
      <c r="H188" s="149"/>
      <c r="I188" s="149"/>
      <c r="J188" s="149">
        <v>547162</v>
      </c>
      <c r="K188" s="13">
        <f t="shared" si="6"/>
        <v>547162</v>
      </c>
      <c r="L188" s="28"/>
    </row>
    <row r="189" spans="2:12" ht="15" customHeight="1" outlineLevel="1" x14ac:dyDescent="0.25">
      <c r="B189" s="29" t="s">
        <v>143</v>
      </c>
      <c r="C189" s="29" t="s">
        <v>213</v>
      </c>
      <c r="D189" s="29">
        <v>2201001</v>
      </c>
      <c r="E189" s="149"/>
      <c r="F189" s="149"/>
      <c r="G189" s="149"/>
      <c r="H189" s="149"/>
      <c r="I189" s="149"/>
      <c r="J189" s="149">
        <v>802826</v>
      </c>
      <c r="K189" s="13">
        <f t="shared" si="6"/>
        <v>802826</v>
      </c>
      <c r="L189" s="28"/>
    </row>
    <row r="190" spans="2:12" ht="15" customHeight="1" outlineLevel="1" x14ac:dyDescent="0.25">
      <c r="B190" s="29" t="s">
        <v>143</v>
      </c>
      <c r="C190" s="29" t="s">
        <v>213</v>
      </c>
      <c r="D190" s="29">
        <v>2203001</v>
      </c>
      <c r="E190" s="149"/>
      <c r="F190" s="149"/>
      <c r="G190" s="149">
        <v>2000000</v>
      </c>
      <c r="H190" s="149"/>
      <c r="I190" s="149"/>
      <c r="J190" s="149"/>
      <c r="K190" s="13">
        <f t="shared" si="6"/>
        <v>2000000</v>
      </c>
      <c r="L190" s="28"/>
    </row>
    <row r="191" spans="2:12" ht="15" customHeight="1" outlineLevel="1" x14ac:dyDescent="0.25">
      <c r="B191" s="29" t="s">
        <v>143</v>
      </c>
      <c r="C191" s="29" t="s">
        <v>213</v>
      </c>
      <c r="D191" s="29">
        <v>2204001</v>
      </c>
      <c r="E191" s="149"/>
      <c r="F191" s="149"/>
      <c r="G191" s="149"/>
      <c r="H191" s="149"/>
      <c r="I191" s="149"/>
      <c r="J191" s="149">
        <v>63701</v>
      </c>
      <c r="K191" s="13">
        <f t="shared" si="6"/>
        <v>63701</v>
      </c>
      <c r="L191" s="28"/>
    </row>
    <row r="192" spans="2:12" ht="15" customHeight="1" outlineLevel="1" x14ac:dyDescent="0.25">
      <c r="B192" s="29" t="s">
        <v>143</v>
      </c>
      <c r="C192" s="29" t="s">
        <v>213</v>
      </c>
      <c r="D192" s="29">
        <v>2204011</v>
      </c>
      <c r="E192" s="149">
        <v>230000</v>
      </c>
      <c r="F192" s="149"/>
      <c r="G192" s="149"/>
      <c r="H192" s="149"/>
      <c r="I192" s="149"/>
      <c r="J192" s="149"/>
      <c r="K192" s="13">
        <f t="shared" si="6"/>
        <v>230000</v>
      </c>
      <c r="L192" s="28"/>
    </row>
    <row r="193" spans="2:12" ht="15" customHeight="1" outlineLevel="1" x14ac:dyDescent="0.25">
      <c r="B193" s="29" t="s">
        <v>143</v>
      </c>
      <c r="C193" s="29" t="s">
        <v>213</v>
      </c>
      <c r="D193" s="29">
        <v>2205004</v>
      </c>
      <c r="E193" s="149"/>
      <c r="F193" s="149"/>
      <c r="G193" s="149"/>
      <c r="H193" s="149"/>
      <c r="I193" s="149"/>
      <c r="J193" s="149">
        <v>226695</v>
      </c>
      <c r="K193" s="13">
        <f t="shared" si="6"/>
        <v>226695</v>
      </c>
      <c r="L193" s="28"/>
    </row>
    <row r="194" spans="2:12" ht="15" customHeight="1" outlineLevel="1" x14ac:dyDescent="0.25">
      <c r="B194" s="29" t="s">
        <v>143</v>
      </c>
      <c r="C194" s="29" t="s">
        <v>213</v>
      </c>
      <c r="D194" s="29">
        <v>2205006</v>
      </c>
      <c r="E194" s="149"/>
      <c r="F194" s="149"/>
      <c r="G194" s="149"/>
      <c r="H194" s="149"/>
      <c r="I194" s="149"/>
      <c r="J194" s="149">
        <v>59583</v>
      </c>
      <c r="K194" s="13">
        <f t="shared" si="6"/>
        <v>59583</v>
      </c>
      <c r="L194" s="28"/>
    </row>
    <row r="195" spans="2:12" ht="15" customHeight="1" outlineLevel="1" x14ac:dyDescent="0.25">
      <c r="B195" s="29" t="s">
        <v>143</v>
      </c>
      <c r="C195" s="29" t="s">
        <v>213</v>
      </c>
      <c r="D195" s="29">
        <v>2207001</v>
      </c>
      <c r="E195" s="149"/>
      <c r="F195" s="149">
        <v>315575</v>
      </c>
      <c r="G195" s="149"/>
      <c r="H195" s="149"/>
      <c r="I195" s="149"/>
      <c r="J195" s="149"/>
      <c r="K195" s="13">
        <f t="shared" si="6"/>
        <v>315575</v>
      </c>
      <c r="L195" s="28"/>
    </row>
    <row r="196" spans="2:12" ht="15" customHeight="1" outlineLevel="1" x14ac:dyDescent="0.25">
      <c r="B196" s="29" t="s">
        <v>143</v>
      </c>
      <c r="C196" s="29" t="s">
        <v>213</v>
      </c>
      <c r="D196" s="29">
        <v>2207001</v>
      </c>
      <c r="E196" s="149"/>
      <c r="F196" s="149"/>
      <c r="G196" s="149"/>
      <c r="H196" s="149">
        <v>29985100</v>
      </c>
      <c r="I196" s="149"/>
      <c r="J196" s="149"/>
      <c r="K196" s="13">
        <f t="shared" si="6"/>
        <v>29985100</v>
      </c>
      <c r="L196" s="28"/>
    </row>
    <row r="197" spans="2:12" ht="15" customHeight="1" outlineLevel="1" x14ac:dyDescent="0.25">
      <c r="B197" s="29" t="s">
        <v>143</v>
      </c>
      <c r="C197" s="29" t="s">
        <v>213</v>
      </c>
      <c r="D197" s="29">
        <v>2207001</v>
      </c>
      <c r="E197" s="149"/>
      <c r="F197" s="149"/>
      <c r="G197" s="149"/>
      <c r="H197" s="149"/>
      <c r="I197" s="149"/>
      <c r="J197" s="149">
        <v>39984</v>
      </c>
      <c r="K197" s="13">
        <f t="shared" si="6"/>
        <v>39984</v>
      </c>
      <c r="L197" s="28"/>
    </row>
    <row r="198" spans="2:12" ht="15" customHeight="1" outlineLevel="1" x14ac:dyDescent="0.25">
      <c r="B198" s="29" t="s">
        <v>143</v>
      </c>
      <c r="C198" s="29" t="s">
        <v>213</v>
      </c>
      <c r="D198" s="29">
        <v>2207001</v>
      </c>
      <c r="E198" s="149"/>
      <c r="F198" s="149"/>
      <c r="G198" s="149"/>
      <c r="H198" s="149">
        <v>17420410</v>
      </c>
      <c r="I198" s="149"/>
      <c r="J198" s="149"/>
      <c r="K198" s="13">
        <f t="shared" si="6"/>
        <v>17420410</v>
      </c>
      <c r="L198" s="28"/>
    </row>
    <row r="199" spans="2:12" ht="15" customHeight="1" outlineLevel="1" x14ac:dyDescent="0.25">
      <c r="B199" s="29" t="s">
        <v>143</v>
      </c>
      <c r="C199" s="29" t="s">
        <v>213</v>
      </c>
      <c r="D199" s="29">
        <v>2207001</v>
      </c>
      <c r="E199" s="149">
        <v>188020</v>
      </c>
      <c r="F199" s="149"/>
      <c r="G199" s="149"/>
      <c r="H199" s="149"/>
      <c r="I199" s="149"/>
      <c r="J199" s="149"/>
      <c r="K199" s="13">
        <f t="shared" si="6"/>
        <v>188020</v>
      </c>
      <c r="L199" s="28"/>
    </row>
    <row r="200" spans="2:12" ht="15" customHeight="1" outlineLevel="1" x14ac:dyDescent="0.25">
      <c r="B200" s="29" t="s">
        <v>143</v>
      </c>
      <c r="C200" s="29" t="s">
        <v>213</v>
      </c>
      <c r="D200" s="29">
        <v>2208007</v>
      </c>
      <c r="E200" s="149">
        <v>34000</v>
      </c>
      <c r="F200" s="149"/>
      <c r="G200" s="149"/>
      <c r="H200" s="149"/>
      <c r="I200" s="149"/>
      <c r="J200" s="149"/>
      <c r="K200" s="13">
        <f t="shared" si="6"/>
        <v>34000</v>
      </c>
      <c r="L200" s="28"/>
    </row>
    <row r="201" spans="2:12" ht="15" customHeight="1" outlineLevel="1" x14ac:dyDescent="0.25">
      <c r="B201" s="29" t="s">
        <v>143</v>
      </c>
      <c r="C201" s="29" t="s">
        <v>213</v>
      </c>
      <c r="D201" s="29">
        <v>2208007</v>
      </c>
      <c r="E201" s="149">
        <v>28000</v>
      </c>
      <c r="F201" s="149"/>
      <c r="G201" s="149"/>
      <c r="H201" s="149"/>
      <c r="I201" s="149"/>
      <c r="J201" s="149"/>
      <c r="K201" s="13">
        <f t="shared" si="6"/>
        <v>28000</v>
      </c>
      <c r="L201" s="28"/>
    </row>
    <row r="202" spans="2:12" ht="15" customHeight="1" outlineLevel="1" x14ac:dyDescent="0.25">
      <c r="B202" s="29" t="s">
        <v>143</v>
      </c>
      <c r="C202" s="29" t="s">
        <v>213</v>
      </c>
      <c r="D202" s="29">
        <v>2208007</v>
      </c>
      <c r="E202" s="149"/>
      <c r="F202" s="149"/>
      <c r="G202" s="149">
        <v>403299</v>
      </c>
      <c r="H202" s="149"/>
      <c r="I202" s="149"/>
      <c r="J202" s="149"/>
      <c r="K202" s="13">
        <f t="shared" si="6"/>
        <v>403299</v>
      </c>
      <c r="L202" s="28"/>
    </row>
    <row r="203" spans="2:12" ht="15" customHeight="1" outlineLevel="1" x14ac:dyDescent="0.25">
      <c r="B203" s="29" t="s">
        <v>143</v>
      </c>
      <c r="C203" s="29" t="s">
        <v>213</v>
      </c>
      <c r="D203" s="29">
        <v>2208007</v>
      </c>
      <c r="E203" s="149">
        <v>52391</v>
      </c>
      <c r="F203" s="149"/>
      <c r="G203" s="149"/>
      <c r="H203" s="149"/>
      <c r="I203" s="149"/>
      <c r="J203" s="149"/>
      <c r="K203" s="13">
        <f t="shared" si="6"/>
        <v>52391</v>
      </c>
      <c r="L203" s="28"/>
    </row>
    <row r="204" spans="2:12" ht="15" customHeight="1" outlineLevel="1" x14ac:dyDescent="0.25">
      <c r="B204" s="29" t="s">
        <v>143</v>
      </c>
      <c r="C204" s="29" t="s">
        <v>213</v>
      </c>
      <c r="D204" s="29">
        <v>2208007</v>
      </c>
      <c r="E204" s="149">
        <v>18000</v>
      </c>
      <c r="F204" s="149"/>
      <c r="G204" s="149"/>
      <c r="H204" s="149"/>
      <c r="I204" s="149"/>
      <c r="J204" s="149"/>
      <c r="K204" s="13">
        <f t="shared" si="6"/>
        <v>18000</v>
      </c>
      <c r="L204" s="28"/>
    </row>
    <row r="205" spans="2:12" ht="15" customHeight="1" outlineLevel="1" x14ac:dyDescent="0.25">
      <c r="B205" s="29" t="s">
        <v>143</v>
      </c>
      <c r="C205" s="29" t="s">
        <v>213</v>
      </c>
      <c r="D205" s="29">
        <v>2208007</v>
      </c>
      <c r="E205" s="149">
        <v>18000</v>
      </c>
      <c r="F205" s="149"/>
      <c r="G205" s="149"/>
      <c r="H205" s="149"/>
      <c r="I205" s="149"/>
      <c r="J205" s="149"/>
      <c r="K205" s="13">
        <f t="shared" si="6"/>
        <v>18000</v>
      </c>
      <c r="L205" s="28"/>
    </row>
    <row r="206" spans="2:12" ht="15" customHeight="1" outlineLevel="1" x14ac:dyDescent="0.25">
      <c r="B206" s="29" t="s">
        <v>143</v>
      </c>
      <c r="C206" s="29" t="s">
        <v>213</v>
      </c>
      <c r="D206" s="29">
        <v>2208007</v>
      </c>
      <c r="E206" s="149"/>
      <c r="F206" s="149"/>
      <c r="G206" s="149">
        <v>60251</v>
      </c>
      <c r="H206" s="149"/>
      <c r="I206" s="149"/>
      <c r="J206" s="149"/>
      <c r="K206" s="13">
        <f t="shared" si="6"/>
        <v>60251</v>
      </c>
      <c r="L206" s="28"/>
    </row>
    <row r="207" spans="2:12" ht="15" customHeight="1" outlineLevel="1" x14ac:dyDescent="0.25">
      <c r="B207" s="29" t="s">
        <v>143</v>
      </c>
      <c r="C207" s="29" t="s">
        <v>213</v>
      </c>
      <c r="D207" s="29">
        <v>2208007</v>
      </c>
      <c r="E207" s="149"/>
      <c r="F207" s="149"/>
      <c r="G207" s="149">
        <v>151355</v>
      </c>
      <c r="H207" s="149"/>
      <c r="I207" s="149"/>
      <c r="J207" s="149"/>
      <c r="K207" s="13">
        <f t="shared" si="6"/>
        <v>151355</v>
      </c>
      <c r="L207" s="28"/>
    </row>
    <row r="208" spans="2:12" ht="15" customHeight="1" outlineLevel="1" x14ac:dyDescent="0.25">
      <c r="B208" s="29" t="s">
        <v>143</v>
      </c>
      <c r="C208" s="29" t="s">
        <v>213</v>
      </c>
      <c r="D208" s="29">
        <v>2208007</v>
      </c>
      <c r="E208" s="149">
        <v>200000</v>
      </c>
      <c r="F208" s="149"/>
      <c r="G208" s="149"/>
      <c r="H208" s="149"/>
      <c r="I208" s="149"/>
      <c r="J208" s="149"/>
      <c r="K208" s="13">
        <f t="shared" si="6"/>
        <v>200000</v>
      </c>
      <c r="L208" s="28"/>
    </row>
    <row r="209" spans="2:12" ht="15" customHeight="1" outlineLevel="1" x14ac:dyDescent="0.25">
      <c r="B209" s="29" t="s">
        <v>143</v>
      </c>
      <c r="C209" s="29" t="s">
        <v>213</v>
      </c>
      <c r="D209" s="29">
        <v>2208007</v>
      </c>
      <c r="E209" s="149"/>
      <c r="F209" s="149"/>
      <c r="G209" s="149"/>
      <c r="H209" s="149">
        <v>855740</v>
      </c>
      <c r="I209" s="149"/>
      <c r="J209" s="149"/>
      <c r="K209" s="13">
        <f t="shared" si="6"/>
        <v>855740</v>
      </c>
      <c r="L209" s="28"/>
    </row>
    <row r="210" spans="2:12" ht="15" customHeight="1" outlineLevel="1" x14ac:dyDescent="0.25">
      <c r="B210" s="29" t="s">
        <v>143</v>
      </c>
      <c r="C210" s="29" t="s">
        <v>213</v>
      </c>
      <c r="D210" s="29">
        <v>2208007</v>
      </c>
      <c r="E210" s="149"/>
      <c r="F210" s="149"/>
      <c r="G210" s="149">
        <v>388699</v>
      </c>
      <c r="H210" s="149"/>
      <c r="I210" s="149"/>
      <c r="J210" s="149"/>
      <c r="K210" s="13">
        <f t="shared" si="6"/>
        <v>388699</v>
      </c>
      <c r="L210" s="28"/>
    </row>
    <row r="211" spans="2:12" ht="15" customHeight="1" outlineLevel="1" x14ac:dyDescent="0.25">
      <c r="B211" s="29" t="s">
        <v>143</v>
      </c>
      <c r="C211" s="29" t="s">
        <v>213</v>
      </c>
      <c r="D211" s="29">
        <v>2208007</v>
      </c>
      <c r="E211" s="149"/>
      <c r="F211" s="149"/>
      <c r="G211" s="149">
        <v>2185588</v>
      </c>
      <c r="H211" s="149"/>
      <c r="I211" s="149"/>
      <c r="J211" s="149"/>
      <c r="K211" s="13">
        <f t="shared" si="6"/>
        <v>2185588</v>
      </c>
      <c r="L211" s="28"/>
    </row>
    <row r="212" spans="2:12" ht="15" customHeight="1" outlineLevel="1" x14ac:dyDescent="0.25">
      <c r="B212" s="29" t="s">
        <v>143</v>
      </c>
      <c r="C212" s="29" t="s">
        <v>213</v>
      </c>
      <c r="D212" s="29">
        <v>2208007</v>
      </c>
      <c r="E212" s="149"/>
      <c r="F212" s="149"/>
      <c r="G212" s="149">
        <v>373640</v>
      </c>
      <c r="H212" s="149"/>
      <c r="I212" s="149"/>
      <c r="J212" s="149"/>
      <c r="K212" s="13">
        <f t="shared" si="6"/>
        <v>373640</v>
      </c>
      <c r="L212" s="28"/>
    </row>
    <row r="213" spans="2:12" ht="15" customHeight="1" outlineLevel="1" x14ac:dyDescent="0.25">
      <c r="B213" s="29" t="s">
        <v>143</v>
      </c>
      <c r="C213" s="29" t="s">
        <v>213</v>
      </c>
      <c r="D213" s="29">
        <v>2208007</v>
      </c>
      <c r="E213" s="149"/>
      <c r="F213" s="149"/>
      <c r="G213" s="149">
        <v>338338</v>
      </c>
      <c r="H213" s="149"/>
      <c r="I213" s="149"/>
      <c r="J213" s="149"/>
      <c r="K213" s="13">
        <f t="shared" si="6"/>
        <v>338338</v>
      </c>
      <c r="L213" s="28"/>
    </row>
    <row r="214" spans="2:12" ht="15" customHeight="1" outlineLevel="1" x14ac:dyDescent="0.25">
      <c r="B214" s="29" t="s">
        <v>143</v>
      </c>
      <c r="C214" s="29" t="s">
        <v>213</v>
      </c>
      <c r="D214" s="29">
        <v>2208007</v>
      </c>
      <c r="E214" s="149">
        <v>22668</v>
      </c>
      <c r="F214" s="149"/>
      <c r="G214" s="149"/>
      <c r="H214" s="149"/>
      <c r="I214" s="149"/>
      <c r="J214" s="149"/>
      <c r="K214" s="13">
        <f t="shared" si="6"/>
        <v>22668</v>
      </c>
      <c r="L214" s="28"/>
    </row>
    <row r="215" spans="2:12" ht="15" customHeight="1" outlineLevel="1" x14ac:dyDescent="0.25">
      <c r="B215" s="29" t="s">
        <v>143</v>
      </c>
      <c r="C215" s="29" t="s">
        <v>213</v>
      </c>
      <c r="D215" s="29">
        <v>2208999</v>
      </c>
      <c r="E215" s="149"/>
      <c r="F215" s="149"/>
      <c r="G215" s="149"/>
      <c r="H215" s="149"/>
      <c r="I215" s="149"/>
      <c r="J215" s="149">
        <v>567630</v>
      </c>
      <c r="K215" s="13">
        <f t="shared" si="6"/>
        <v>567630</v>
      </c>
      <c r="L215" s="28"/>
    </row>
    <row r="216" spans="2:12" ht="15" customHeight="1" outlineLevel="1" x14ac:dyDescent="0.25">
      <c r="B216" s="29" t="s">
        <v>143</v>
      </c>
      <c r="C216" s="29" t="s">
        <v>213</v>
      </c>
      <c r="D216" s="29">
        <v>2209006</v>
      </c>
      <c r="E216" s="149"/>
      <c r="F216" s="149"/>
      <c r="G216" s="149"/>
      <c r="H216" s="149">
        <v>2035506</v>
      </c>
      <c r="I216" s="149"/>
      <c r="J216" s="149"/>
      <c r="K216" s="13">
        <f t="shared" si="6"/>
        <v>2035506</v>
      </c>
      <c r="L216" s="28"/>
    </row>
    <row r="217" spans="2:12" ht="15" customHeight="1" outlineLevel="1" x14ac:dyDescent="0.25">
      <c r="B217" s="29" t="s">
        <v>143</v>
      </c>
      <c r="C217" s="29" t="s">
        <v>213</v>
      </c>
      <c r="D217" s="29">
        <v>2211999</v>
      </c>
      <c r="E217" s="149"/>
      <c r="F217" s="149"/>
      <c r="G217" s="149"/>
      <c r="H217" s="149">
        <v>35200000</v>
      </c>
      <c r="I217" s="149"/>
      <c r="J217" s="149"/>
      <c r="K217" s="13">
        <f t="shared" si="6"/>
        <v>35200000</v>
      </c>
      <c r="L217" s="28"/>
    </row>
    <row r="218" spans="2:12" ht="15" customHeight="1" outlineLevel="1" x14ac:dyDescent="0.25">
      <c r="B218" s="29" t="s">
        <v>143</v>
      </c>
      <c r="C218" s="29" t="s">
        <v>213</v>
      </c>
      <c r="D218" s="29">
        <v>2212002</v>
      </c>
      <c r="E218" s="149">
        <v>22500</v>
      </c>
      <c r="F218" s="149"/>
      <c r="G218" s="149"/>
      <c r="H218" s="149"/>
      <c r="I218" s="149"/>
      <c r="J218" s="149"/>
      <c r="K218" s="13">
        <f t="shared" si="6"/>
        <v>22500</v>
      </c>
      <c r="L218" s="28"/>
    </row>
    <row r="219" spans="2:12" ht="15" customHeight="1" outlineLevel="1" x14ac:dyDescent="0.25">
      <c r="B219" s="29" t="s">
        <v>143</v>
      </c>
      <c r="C219" s="29" t="s">
        <v>213</v>
      </c>
      <c r="D219" s="29">
        <v>2212002</v>
      </c>
      <c r="E219" s="149">
        <v>240095</v>
      </c>
      <c r="F219" s="149"/>
      <c r="G219" s="149"/>
      <c r="H219" s="149"/>
      <c r="I219" s="149"/>
      <c r="J219" s="149"/>
      <c r="K219" s="13">
        <f t="shared" si="6"/>
        <v>240095</v>
      </c>
      <c r="L219" s="28"/>
    </row>
    <row r="220" spans="2:12" ht="15" customHeight="1" outlineLevel="1" x14ac:dyDescent="0.25">
      <c r="B220" s="29" t="s">
        <v>143</v>
      </c>
      <c r="C220" s="29" t="s">
        <v>213</v>
      </c>
      <c r="D220" s="29">
        <v>2212003</v>
      </c>
      <c r="E220" s="149"/>
      <c r="F220" s="149"/>
      <c r="G220" s="149"/>
      <c r="H220" s="149"/>
      <c r="I220" s="149"/>
      <c r="J220" s="149">
        <v>273224</v>
      </c>
      <c r="K220" s="13">
        <f t="shared" si="6"/>
        <v>273224</v>
      </c>
      <c r="L220" s="28"/>
    </row>
    <row r="221" spans="2:12" ht="15" customHeight="1" outlineLevel="1" x14ac:dyDescent="0.25">
      <c r="B221" s="29" t="s">
        <v>143</v>
      </c>
      <c r="C221" s="29" t="s">
        <v>213</v>
      </c>
      <c r="D221" s="29">
        <v>2212003</v>
      </c>
      <c r="E221" s="149"/>
      <c r="F221" s="149"/>
      <c r="G221" s="149"/>
      <c r="H221" s="149"/>
      <c r="I221" s="149"/>
      <c r="J221" s="149">
        <v>214200</v>
      </c>
      <c r="K221" s="13">
        <f t="shared" si="6"/>
        <v>214200</v>
      </c>
      <c r="L221" s="28"/>
    </row>
    <row r="222" spans="2:12" ht="15" customHeight="1" outlineLevel="1" x14ac:dyDescent="0.25">
      <c r="B222" s="29" t="s">
        <v>143</v>
      </c>
      <c r="C222" s="29" t="s">
        <v>213</v>
      </c>
      <c r="D222" s="29">
        <v>2403004</v>
      </c>
      <c r="E222" s="149"/>
      <c r="F222" s="149"/>
      <c r="G222" s="149"/>
      <c r="H222" s="149">
        <v>11666667</v>
      </c>
      <c r="I222" s="149"/>
      <c r="J222" s="149"/>
      <c r="K222" s="13">
        <f t="shared" si="6"/>
        <v>11666667</v>
      </c>
      <c r="L222" s="28"/>
    </row>
    <row r="223" spans="2:12" ht="15" customHeight="1" outlineLevel="1" x14ac:dyDescent="0.25">
      <c r="B223" s="29" t="s">
        <v>143</v>
      </c>
      <c r="C223" s="29" t="s">
        <v>213</v>
      </c>
      <c r="D223" s="29">
        <v>2403004</v>
      </c>
      <c r="E223" s="149"/>
      <c r="F223" s="149"/>
      <c r="G223" s="149">
        <v>2879976</v>
      </c>
      <c r="H223" s="149"/>
      <c r="I223" s="149"/>
      <c r="J223" s="149"/>
      <c r="K223" s="13">
        <f t="shared" ref="K223:K225" si="7">SUM(E223:J223)</f>
        <v>2879976</v>
      </c>
      <c r="L223" s="28"/>
    </row>
    <row r="224" spans="2:12" ht="15" customHeight="1" outlineLevel="1" x14ac:dyDescent="0.25">
      <c r="B224" s="29" t="s">
        <v>143</v>
      </c>
      <c r="C224" s="29" t="s">
        <v>213</v>
      </c>
      <c r="D224" s="29">
        <v>2403004</v>
      </c>
      <c r="E224" s="149">
        <v>366959645</v>
      </c>
      <c r="F224" s="149"/>
      <c r="G224" s="149"/>
      <c r="H224" s="149"/>
      <c r="I224" s="149"/>
      <c r="J224" s="149"/>
      <c r="K224" s="13">
        <f t="shared" si="7"/>
        <v>366959645</v>
      </c>
      <c r="L224" s="28"/>
    </row>
    <row r="225" spans="2:12" ht="15" customHeight="1" outlineLevel="1" x14ac:dyDescent="0.25">
      <c r="B225" s="29" t="s">
        <v>143</v>
      </c>
      <c r="C225" s="29" t="s">
        <v>213</v>
      </c>
      <c r="D225" s="29">
        <v>2403113</v>
      </c>
      <c r="E225" s="149">
        <v>497105</v>
      </c>
      <c r="F225" s="149"/>
      <c r="G225" s="149"/>
      <c r="H225" s="149"/>
      <c r="I225" s="149"/>
      <c r="J225" s="149"/>
      <c r="K225" s="13">
        <f t="shared" si="7"/>
        <v>497105</v>
      </c>
      <c r="L225" s="28"/>
    </row>
    <row r="226" spans="2:12" x14ac:dyDescent="0.25">
      <c r="B226" s="289" t="s">
        <v>28</v>
      </c>
      <c r="C226" s="290"/>
      <c r="D226" s="291"/>
      <c r="E226" s="163">
        <f t="shared" ref="E226:J226" si="8">SUM(E118:E221)</f>
        <v>4362669</v>
      </c>
      <c r="F226" s="163">
        <f t="shared" si="8"/>
        <v>315575</v>
      </c>
      <c r="G226" s="163">
        <f t="shared" si="8"/>
        <v>17846715</v>
      </c>
      <c r="H226" s="163">
        <f t="shared" si="8"/>
        <v>338899103</v>
      </c>
      <c r="I226" s="163">
        <f t="shared" si="8"/>
        <v>0</v>
      </c>
      <c r="J226" s="163">
        <f t="shared" si="8"/>
        <v>9793875</v>
      </c>
      <c r="K226" s="163">
        <f t="shared" ref="K226" si="9">SUM(E226:J226)</f>
        <v>371217937</v>
      </c>
    </row>
    <row r="227" spans="2:12" x14ac:dyDescent="0.25">
      <c r="B227" s="289" t="s">
        <v>27</v>
      </c>
      <c r="C227" s="290"/>
      <c r="D227" s="291"/>
      <c r="E227" s="163">
        <f t="shared" ref="E227:K227" si="10">+E226+E117</f>
        <v>6618288</v>
      </c>
      <c r="F227" s="163">
        <f t="shared" si="10"/>
        <v>2334908</v>
      </c>
      <c r="G227" s="163">
        <f t="shared" si="10"/>
        <v>206655409</v>
      </c>
      <c r="H227" s="163">
        <f t="shared" si="10"/>
        <v>1456745858</v>
      </c>
      <c r="I227" s="163">
        <f t="shared" si="10"/>
        <v>0</v>
      </c>
      <c r="J227" s="163">
        <f t="shared" si="10"/>
        <v>58986009</v>
      </c>
      <c r="K227" s="163">
        <f t="shared" si="10"/>
        <v>1731340472</v>
      </c>
    </row>
    <row r="228" spans="2:12" ht="15" hidden="1" customHeight="1" outlineLevel="1" x14ac:dyDescent="0.25">
      <c r="B228" s="29"/>
      <c r="C228" s="29"/>
      <c r="D228" s="40"/>
      <c r="E228" s="149"/>
      <c r="F228" s="149"/>
      <c r="G228" s="149"/>
      <c r="H228" s="149"/>
      <c r="I228" s="149"/>
      <c r="J228" s="40"/>
      <c r="K228" s="13">
        <f t="shared" ref="K228:K231" si="11">+SUM(E228:J228)</f>
        <v>0</v>
      </c>
    </row>
    <row r="229" spans="2:12" ht="15" hidden="1" customHeight="1" outlineLevel="1" x14ac:dyDescent="0.25">
      <c r="B229" s="29"/>
      <c r="C229" s="29"/>
      <c r="D229" s="40"/>
      <c r="E229" s="149"/>
      <c r="F229" s="149"/>
      <c r="G229" s="149"/>
      <c r="H229" s="149"/>
      <c r="I229" s="149"/>
      <c r="J229" s="40"/>
      <c r="K229" s="13">
        <f t="shared" si="11"/>
        <v>0</v>
      </c>
    </row>
    <row r="230" spans="2:12" ht="15" hidden="1" customHeight="1" outlineLevel="1" x14ac:dyDescent="0.25">
      <c r="B230" s="29"/>
      <c r="C230" s="29"/>
      <c r="D230" s="40"/>
      <c r="E230" s="149"/>
      <c r="F230" s="149"/>
      <c r="G230" s="149"/>
      <c r="H230" s="149"/>
      <c r="I230" s="149"/>
      <c r="J230" s="40"/>
      <c r="K230" s="13">
        <f t="shared" si="11"/>
        <v>0</v>
      </c>
    </row>
    <row r="231" spans="2:12" ht="15" hidden="1" customHeight="1" outlineLevel="1" x14ac:dyDescent="0.25">
      <c r="B231" s="29"/>
      <c r="C231" s="29"/>
      <c r="D231" s="40"/>
      <c r="E231" s="149"/>
      <c r="F231" s="149"/>
      <c r="G231" s="149"/>
      <c r="H231" s="149"/>
      <c r="I231" s="149"/>
      <c r="J231" s="40"/>
      <c r="K231" s="13">
        <f t="shared" si="11"/>
        <v>0</v>
      </c>
    </row>
    <row r="232" spans="2:12" ht="15" hidden="1" customHeight="1" outlineLevel="1" x14ac:dyDescent="0.25">
      <c r="B232" s="29"/>
      <c r="C232" s="29"/>
      <c r="D232" s="40"/>
      <c r="E232" s="149"/>
      <c r="F232" s="149"/>
      <c r="G232" s="149"/>
      <c r="H232" s="149"/>
      <c r="I232" s="149"/>
      <c r="J232" s="40"/>
      <c r="K232" s="13">
        <f t="shared" ref="K232:K248" si="12">+SUM(E232:J232)</f>
        <v>0</v>
      </c>
    </row>
    <row r="233" spans="2:12" ht="15" hidden="1" customHeight="1" outlineLevel="1" x14ac:dyDescent="0.25">
      <c r="B233" s="29"/>
      <c r="C233" s="29"/>
      <c r="D233" s="40"/>
      <c r="E233" s="149"/>
      <c r="F233" s="149"/>
      <c r="G233" s="149"/>
      <c r="H233" s="149"/>
      <c r="I233" s="149"/>
      <c r="J233" s="40"/>
      <c r="K233" s="13">
        <f t="shared" si="12"/>
        <v>0</v>
      </c>
    </row>
    <row r="234" spans="2:12" ht="15" hidden="1" customHeight="1" outlineLevel="1" x14ac:dyDescent="0.25">
      <c r="B234" s="29"/>
      <c r="C234" s="29"/>
      <c r="D234" s="40"/>
      <c r="E234" s="149"/>
      <c r="F234" s="149"/>
      <c r="G234" s="149"/>
      <c r="H234" s="149"/>
      <c r="I234" s="149"/>
      <c r="J234" s="40"/>
      <c r="K234" s="13">
        <f t="shared" si="12"/>
        <v>0</v>
      </c>
    </row>
    <row r="235" spans="2:12" hidden="1" outlineLevel="1" x14ac:dyDescent="0.25">
      <c r="B235" s="29"/>
      <c r="C235" s="29"/>
      <c r="D235" s="40"/>
      <c r="E235" s="149"/>
      <c r="F235" s="149"/>
      <c r="G235" s="149"/>
      <c r="H235" s="149"/>
      <c r="I235" s="149"/>
      <c r="J235" s="40"/>
      <c r="K235" s="13">
        <f t="shared" si="12"/>
        <v>0</v>
      </c>
    </row>
    <row r="236" spans="2:12" hidden="1" outlineLevel="1" x14ac:dyDescent="0.25">
      <c r="B236" s="29"/>
      <c r="C236" s="29"/>
      <c r="D236" s="40"/>
      <c r="E236" s="149"/>
      <c r="F236" s="149"/>
      <c r="G236" s="149"/>
      <c r="H236" s="149"/>
      <c r="I236" s="149"/>
      <c r="J236" s="40"/>
      <c r="K236" s="13">
        <f t="shared" si="12"/>
        <v>0</v>
      </c>
    </row>
    <row r="237" spans="2:12" hidden="1" outlineLevel="1" x14ac:dyDescent="0.25">
      <c r="B237" s="29"/>
      <c r="C237" s="29"/>
      <c r="D237" s="40"/>
      <c r="E237" s="149"/>
      <c r="F237" s="149"/>
      <c r="G237" s="149"/>
      <c r="H237" s="149"/>
      <c r="I237" s="149"/>
      <c r="J237" s="40"/>
      <c r="K237" s="13">
        <f t="shared" si="12"/>
        <v>0</v>
      </c>
    </row>
    <row r="238" spans="2:12" hidden="1" outlineLevel="1" x14ac:dyDescent="0.25">
      <c r="B238" s="29"/>
      <c r="C238" s="29"/>
      <c r="D238" s="40"/>
      <c r="E238" s="149"/>
      <c r="F238" s="149"/>
      <c r="G238" s="149"/>
      <c r="H238" s="149"/>
      <c r="I238" s="149"/>
      <c r="J238" s="40"/>
      <c r="K238" s="13">
        <f t="shared" si="12"/>
        <v>0</v>
      </c>
    </row>
    <row r="239" spans="2:12" hidden="1" outlineLevel="1" x14ac:dyDescent="0.25">
      <c r="B239" s="29"/>
      <c r="C239" s="29"/>
      <c r="D239" s="40"/>
      <c r="E239" s="149"/>
      <c r="F239" s="149"/>
      <c r="G239" s="149"/>
      <c r="H239" s="149"/>
      <c r="I239" s="149"/>
      <c r="J239" s="40"/>
      <c r="K239" s="13">
        <f t="shared" si="12"/>
        <v>0</v>
      </c>
    </row>
    <row r="240" spans="2:12" hidden="1" outlineLevel="1" x14ac:dyDescent="0.25">
      <c r="B240" s="29"/>
      <c r="C240" s="29"/>
      <c r="D240" s="40"/>
      <c r="E240" s="149"/>
      <c r="F240" s="149"/>
      <c r="G240" s="149"/>
      <c r="H240" s="149"/>
      <c r="I240" s="149"/>
      <c r="J240" s="40"/>
      <c r="K240" s="13">
        <f t="shared" si="12"/>
        <v>0</v>
      </c>
    </row>
    <row r="241" spans="2:11" hidden="1" outlineLevel="1" x14ac:dyDescent="0.25">
      <c r="B241" s="29"/>
      <c r="C241" s="29"/>
      <c r="D241" s="40"/>
      <c r="E241" s="149"/>
      <c r="F241" s="149"/>
      <c r="G241" s="149"/>
      <c r="H241" s="149"/>
      <c r="I241" s="149"/>
      <c r="J241" s="40"/>
      <c r="K241" s="13">
        <f t="shared" si="12"/>
        <v>0</v>
      </c>
    </row>
    <row r="242" spans="2:11" hidden="1" outlineLevel="1" x14ac:dyDescent="0.25">
      <c r="B242" s="29"/>
      <c r="C242" s="29"/>
      <c r="D242" s="40"/>
      <c r="E242" s="149"/>
      <c r="F242" s="149"/>
      <c r="G242" s="149"/>
      <c r="H242" s="149"/>
      <c r="I242" s="149"/>
      <c r="J242" s="40"/>
      <c r="K242" s="13">
        <f t="shared" si="12"/>
        <v>0</v>
      </c>
    </row>
    <row r="243" spans="2:11" hidden="1" outlineLevel="1" x14ac:dyDescent="0.25">
      <c r="B243" s="29"/>
      <c r="C243" s="29"/>
      <c r="D243" s="40"/>
      <c r="E243" s="149"/>
      <c r="F243" s="149"/>
      <c r="G243" s="149"/>
      <c r="H243" s="149"/>
      <c r="I243" s="149"/>
      <c r="J243" s="40"/>
      <c r="K243" s="13">
        <f t="shared" si="12"/>
        <v>0</v>
      </c>
    </row>
    <row r="244" spans="2:11" hidden="1" outlineLevel="1" x14ac:dyDescent="0.25">
      <c r="B244" s="29"/>
      <c r="C244" s="29"/>
      <c r="D244" s="40"/>
      <c r="E244" s="149"/>
      <c r="F244" s="149"/>
      <c r="G244" s="149"/>
      <c r="H244" s="149"/>
      <c r="I244" s="149"/>
      <c r="J244" s="40"/>
      <c r="K244" s="13">
        <f t="shared" si="12"/>
        <v>0</v>
      </c>
    </row>
    <row r="245" spans="2:11" hidden="1" outlineLevel="1" x14ac:dyDescent="0.25">
      <c r="B245" s="29"/>
      <c r="C245" s="29"/>
      <c r="D245" s="40"/>
      <c r="E245" s="149"/>
      <c r="F245" s="149"/>
      <c r="G245" s="149"/>
      <c r="H245" s="149"/>
      <c r="I245" s="149"/>
      <c r="J245" s="40"/>
      <c r="K245" s="13">
        <f t="shared" si="12"/>
        <v>0</v>
      </c>
    </row>
    <row r="246" spans="2:11" hidden="1" outlineLevel="1" x14ac:dyDescent="0.25">
      <c r="B246" s="29"/>
      <c r="C246" s="29"/>
      <c r="D246" s="40"/>
      <c r="E246" s="149"/>
      <c r="F246" s="149"/>
      <c r="G246" s="149"/>
      <c r="H246" s="149"/>
      <c r="I246" s="149"/>
      <c r="J246" s="40"/>
      <c r="K246" s="13">
        <f t="shared" si="12"/>
        <v>0</v>
      </c>
    </row>
    <row r="247" spans="2:11" hidden="1" outlineLevel="1" x14ac:dyDescent="0.25">
      <c r="B247" s="29"/>
      <c r="C247" s="29"/>
      <c r="D247" s="40"/>
      <c r="E247" s="149"/>
      <c r="F247" s="149"/>
      <c r="G247" s="149"/>
      <c r="H247" s="149"/>
      <c r="I247" s="149"/>
      <c r="J247" s="40"/>
      <c r="K247" s="13">
        <f t="shared" si="12"/>
        <v>0</v>
      </c>
    </row>
    <row r="248" spans="2:11" hidden="1" outlineLevel="1" x14ac:dyDescent="0.25">
      <c r="B248" s="29"/>
      <c r="C248" s="29"/>
      <c r="D248" s="40"/>
      <c r="E248" s="149"/>
      <c r="F248" s="149"/>
      <c r="G248" s="149"/>
      <c r="H248" s="149"/>
      <c r="I248" s="149"/>
      <c r="J248" s="40"/>
      <c r="K248" s="13">
        <f t="shared" si="12"/>
        <v>0</v>
      </c>
    </row>
    <row r="249" spans="2:11" hidden="1" outlineLevel="1" x14ac:dyDescent="0.25">
      <c r="B249" s="29"/>
      <c r="C249" s="29"/>
      <c r="D249" s="40"/>
      <c r="E249" s="149"/>
      <c r="F249" s="149"/>
      <c r="G249" s="149"/>
      <c r="H249" s="149"/>
      <c r="I249" s="149"/>
      <c r="J249" s="40"/>
      <c r="K249" s="13">
        <f t="shared" ref="K249:K269" si="13">+SUM(E249:J249)</f>
        <v>0</v>
      </c>
    </row>
    <row r="250" spans="2:11" hidden="1" outlineLevel="1" x14ac:dyDescent="0.25">
      <c r="B250" s="29"/>
      <c r="C250" s="29"/>
      <c r="D250" s="40"/>
      <c r="E250" s="149"/>
      <c r="F250" s="149"/>
      <c r="G250" s="149"/>
      <c r="H250" s="149"/>
      <c r="I250" s="149"/>
      <c r="J250" s="40"/>
      <c r="K250" s="13">
        <f t="shared" si="13"/>
        <v>0</v>
      </c>
    </row>
    <row r="251" spans="2:11" hidden="1" outlineLevel="1" x14ac:dyDescent="0.25">
      <c r="B251" s="29"/>
      <c r="C251" s="29"/>
      <c r="D251" s="40"/>
      <c r="E251" s="149"/>
      <c r="F251" s="149"/>
      <c r="G251" s="149"/>
      <c r="H251" s="149"/>
      <c r="I251" s="149"/>
      <c r="J251" s="40"/>
      <c r="K251" s="13">
        <f t="shared" si="13"/>
        <v>0</v>
      </c>
    </row>
    <row r="252" spans="2:11" hidden="1" outlineLevel="1" x14ac:dyDescent="0.25">
      <c r="B252" s="29"/>
      <c r="C252" s="29"/>
      <c r="D252" s="40"/>
      <c r="E252" s="149"/>
      <c r="F252" s="149"/>
      <c r="G252" s="149"/>
      <c r="H252" s="149"/>
      <c r="I252" s="149"/>
      <c r="J252" s="40"/>
      <c r="K252" s="13">
        <f t="shared" si="13"/>
        <v>0</v>
      </c>
    </row>
    <row r="253" spans="2:11" hidden="1" outlineLevel="1" x14ac:dyDescent="0.25">
      <c r="B253" s="29"/>
      <c r="C253" s="29"/>
      <c r="D253" s="40"/>
      <c r="E253" s="149"/>
      <c r="F253" s="149"/>
      <c r="G253" s="149"/>
      <c r="H253" s="149"/>
      <c r="I253" s="149"/>
      <c r="J253" s="40"/>
      <c r="K253" s="13">
        <f t="shared" si="13"/>
        <v>0</v>
      </c>
    </row>
    <row r="254" spans="2:11" hidden="1" outlineLevel="1" x14ac:dyDescent="0.25">
      <c r="B254" s="29"/>
      <c r="C254" s="29"/>
      <c r="D254" s="40"/>
      <c r="E254" s="149"/>
      <c r="F254" s="149"/>
      <c r="G254" s="149"/>
      <c r="H254" s="149"/>
      <c r="I254" s="149"/>
      <c r="J254" s="40"/>
      <c r="K254" s="13">
        <f t="shared" si="13"/>
        <v>0</v>
      </c>
    </row>
    <row r="255" spans="2:11" hidden="1" outlineLevel="1" x14ac:dyDescent="0.25">
      <c r="B255" s="29"/>
      <c r="C255" s="29"/>
      <c r="D255" s="40"/>
      <c r="E255" s="149"/>
      <c r="F255" s="149"/>
      <c r="G255" s="149"/>
      <c r="H255" s="149"/>
      <c r="I255" s="149"/>
      <c r="J255" s="40"/>
      <c r="K255" s="13">
        <f t="shared" si="13"/>
        <v>0</v>
      </c>
    </row>
    <row r="256" spans="2:11" hidden="1" outlineLevel="1" x14ac:dyDescent="0.25">
      <c r="B256" s="29"/>
      <c r="C256" s="29"/>
      <c r="D256" s="40"/>
      <c r="E256" s="149"/>
      <c r="F256" s="149"/>
      <c r="G256" s="149"/>
      <c r="H256" s="149"/>
      <c r="I256" s="149"/>
      <c r="J256" s="40"/>
      <c r="K256" s="13">
        <f t="shared" si="13"/>
        <v>0</v>
      </c>
    </row>
    <row r="257" spans="2:11" hidden="1" outlineLevel="1" x14ac:dyDescent="0.25">
      <c r="B257" s="29"/>
      <c r="C257" s="29"/>
      <c r="D257" s="40"/>
      <c r="E257" s="149"/>
      <c r="F257" s="149"/>
      <c r="G257" s="149"/>
      <c r="H257" s="149"/>
      <c r="I257" s="149"/>
      <c r="J257" s="40"/>
      <c r="K257" s="13">
        <f t="shared" si="13"/>
        <v>0</v>
      </c>
    </row>
    <row r="258" spans="2:11" hidden="1" outlineLevel="1" x14ac:dyDescent="0.25">
      <c r="B258" s="29"/>
      <c r="C258" s="29"/>
      <c r="D258" s="40"/>
      <c r="E258" s="149"/>
      <c r="F258" s="149"/>
      <c r="G258" s="149"/>
      <c r="H258" s="149"/>
      <c r="I258" s="149"/>
      <c r="J258" s="40"/>
      <c r="K258" s="13">
        <f t="shared" si="13"/>
        <v>0</v>
      </c>
    </row>
    <row r="259" spans="2:11" hidden="1" outlineLevel="1" x14ac:dyDescent="0.25">
      <c r="B259" s="29"/>
      <c r="C259" s="29"/>
      <c r="D259" s="40"/>
      <c r="E259" s="149"/>
      <c r="F259" s="149"/>
      <c r="G259" s="149"/>
      <c r="H259" s="149"/>
      <c r="I259" s="149"/>
      <c r="J259" s="40"/>
      <c r="K259" s="13">
        <f t="shared" si="13"/>
        <v>0</v>
      </c>
    </row>
    <row r="260" spans="2:11" hidden="1" outlineLevel="1" x14ac:dyDescent="0.25">
      <c r="B260" s="29"/>
      <c r="C260" s="29"/>
      <c r="D260" s="40"/>
      <c r="E260" s="149"/>
      <c r="F260" s="149"/>
      <c r="G260" s="149"/>
      <c r="H260" s="149"/>
      <c r="I260" s="149"/>
      <c r="J260" s="40"/>
      <c r="K260" s="13">
        <f t="shared" si="13"/>
        <v>0</v>
      </c>
    </row>
    <row r="261" spans="2:11" hidden="1" outlineLevel="1" x14ac:dyDescent="0.25">
      <c r="B261" s="29"/>
      <c r="C261" s="29"/>
      <c r="D261" s="40"/>
      <c r="E261" s="149"/>
      <c r="F261" s="149"/>
      <c r="G261" s="149"/>
      <c r="H261" s="149"/>
      <c r="I261" s="149"/>
      <c r="J261" s="40"/>
      <c r="K261" s="13">
        <f t="shared" si="13"/>
        <v>0</v>
      </c>
    </row>
    <row r="262" spans="2:11" hidden="1" outlineLevel="1" x14ac:dyDescent="0.25">
      <c r="B262" s="29"/>
      <c r="C262" s="29"/>
      <c r="D262" s="40"/>
      <c r="E262" s="149"/>
      <c r="F262" s="149"/>
      <c r="G262" s="149"/>
      <c r="H262" s="149"/>
      <c r="I262" s="149"/>
      <c r="J262" s="40"/>
      <c r="K262" s="13">
        <f t="shared" si="13"/>
        <v>0</v>
      </c>
    </row>
    <row r="263" spans="2:11" hidden="1" outlineLevel="1" x14ac:dyDescent="0.25">
      <c r="B263" s="29"/>
      <c r="C263" s="29"/>
      <c r="D263" s="40"/>
      <c r="E263" s="149"/>
      <c r="F263" s="149"/>
      <c r="G263" s="149"/>
      <c r="H263" s="149"/>
      <c r="I263" s="149"/>
      <c r="J263" s="40"/>
      <c r="K263" s="13">
        <f t="shared" si="13"/>
        <v>0</v>
      </c>
    </row>
    <row r="264" spans="2:11" hidden="1" outlineLevel="1" x14ac:dyDescent="0.25">
      <c r="B264" s="29"/>
      <c r="C264" s="29"/>
      <c r="D264" s="40"/>
      <c r="E264" s="149"/>
      <c r="F264" s="149"/>
      <c r="G264" s="149"/>
      <c r="H264" s="149"/>
      <c r="I264" s="149"/>
      <c r="J264" s="40"/>
      <c r="K264" s="13">
        <f t="shared" si="13"/>
        <v>0</v>
      </c>
    </row>
    <row r="265" spans="2:11" hidden="1" outlineLevel="1" x14ac:dyDescent="0.25">
      <c r="B265" s="29"/>
      <c r="C265" s="29"/>
      <c r="D265" s="40"/>
      <c r="E265" s="149"/>
      <c r="F265" s="149"/>
      <c r="G265" s="149"/>
      <c r="H265" s="149"/>
      <c r="I265" s="149"/>
      <c r="J265" s="40"/>
      <c r="K265" s="13">
        <f t="shared" si="13"/>
        <v>0</v>
      </c>
    </row>
    <row r="266" spans="2:11" hidden="1" outlineLevel="1" x14ac:dyDescent="0.25">
      <c r="B266" s="29"/>
      <c r="C266" s="29"/>
      <c r="D266" s="40"/>
      <c r="E266" s="149"/>
      <c r="F266" s="149"/>
      <c r="G266" s="149"/>
      <c r="H266" s="149"/>
      <c r="I266" s="149"/>
      <c r="J266" s="40"/>
      <c r="K266" s="13">
        <f t="shared" si="13"/>
        <v>0</v>
      </c>
    </row>
    <row r="267" spans="2:11" hidden="1" outlineLevel="1" x14ac:dyDescent="0.25">
      <c r="B267" s="29"/>
      <c r="C267" s="29"/>
      <c r="D267" s="40"/>
      <c r="E267" s="149"/>
      <c r="F267" s="149"/>
      <c r="G267" s="149"/>
      <c r="H267" s="149"/>
      <c r="I267" s="149"/>
      <c r="J267" s="40"/>
      <c r="K267" s="13">
        <f t="shared" si="13"/>
        <v>0</v>
      </c>
    </row>
    <row r="268" spans="2:11" hidden="1" outlineLevel="1" x14ac:dyDescent="0.25">
      <c r="B268" s="29"/>
      <c r="C268" s="29"/>
      <c r="D268" s="40"/>
      <c r="E268" s="149"/>
      <c r="F268" s="149"/>
      <c r="G268" s="149"/>
      <c r="H268" s="149"/>
      <c r="I268" s="149"/>
      <c r="J268" s="40"/>
      <c r="K268" s="13">
        <f t="shared" si="13"/>
        <v>0</v>
      </c>
    </row>
    <row r="269" spans="2:11" hidden="1" outlineLevel="1" x14ac:dyDescent="0.25">
      <c r="B269" s="29"/>
      <c r="C269" s="29"/>
      <c r="D269" s="40"/>
      <c r="E269" s="149"/>
      <c r="F269" s="149"/>
      <c r="G269" s="149"/>
      <c r="H269" s="149"/>
      <c r="I269" s="149"/>
      <c r="J269" s="40"/>
      <c r="K269" s="13">
        <f t="shared" si="13"/>
        <v>0</v>
      </c>
    </row>
    <row r="270" spans="2:11" hidden="1" outlineLevel="1" x14ac:dyDescent="0.25">
      <c r="B270" s="29"/>
      <c r="C270" s="29"/>
      <c r="D270" s="149"/>
      <c r="E270" s="149"/>
      <c r="F270" s="149"/>
      <c r="G270" s="149"/>
      <c r="H270" s="149"/>
      <c r="I270" s="149"/>
      <c r="J270" s="149"/>
      <c r="K270" s="13">
        <f t="shared" ref="K270:K275" si="14">+SUM(E270:J270)</f>
        <v>0</v>
      </c>
    </row>
    <row r="271" spans="2:11" hidden="1" outlineLevel="1" x14ac:dyDescent="0.25">
      <c r="B271" s="29"/>
      <c r="C271" s="29"/>
      <c r="D271" s="149"/>
      <c r="E271" s="149"/>
      <c r="F271" s="149"/>
      <c r="G271" s="149"/>
      <c r="H271" s="149"/>
      <c r="I271" s="149"/>
      <c r="J271" s="149"/>
      <c r="K271" s="13">
        <f t="shared" si="14"/>
        <v>0</v>
      </c>
    </row>
    <row r="272" spans="2:11" hidden="1" outlineLevel="1" x14ac:dyDescent="0.25">
      <c r="B272" s="29"/>
      <c r="C272" s="29"/>
      <c r="D272" s="149"/>
      <c r="E272" s="149"/>
      <c r="F272" s="149"/>
      <c r="G272" s="149"/>
      <c r="H272" s="149"/>
      <c r="I272" s="149"/>
      <c r="J272" s="149"/>
      <c r="K272" s="13">
        <f t="shared" si="14"/>
        <v>0</v>
      </c>
    </row>
    <row r="273" spans="2:11" hidden="1" outlineLevel="1" x14ac:dyDescent="0.25">
      <c r="B273" s="29"/>
      <c r="C273" s="29"/>
      <c r="D273" s="149"/>
      <c r="E273" s="149"/>
      <c r="F273" s="149"/>
      <c r="G273" s="149"/>
      <c r="H273" s="149"/>
      <c r="I273" s="149"/>
      <c r="J273" s="149"/>
      <c r="K273" s="13">
        <f t="shared" si="14"/>
        <v>0</v>
      </c>
    </row>
    <row r="274" spans="2:11" hidden="1" outlineLevel="1" x14ac:dyDescent="0.25">
      <c r="B274" s="29"/>
      <c r="C274" s="29"/>
      <c r="D274" s="149"/>
      <c r="E274" s="149"/>
      <c r="F274" s="149"/>
      <c r="G274" s="149"/>
      <c r="H274" s="149"/>
      <c r="I274" s="149"/>
      <c r="J274" s="149"/>
      <c r="K274" s="13">
        <f t="shared" si="14"/>
        <v>0</v>
      </c>
    </row>
    <row r="275" spans="2:11" hidden="1" outlineLevel="1" x14ac:dyDescent="0.25">
      <c r="B275" s="29"/>
      <c r="C275" s="29"/>
      <c r="D275" s="149"/>
      <c r="E275" s="149"/>
      <c r="F275" s="149"/>
      <c r="G275" s="149"/>
      <c r="H275" s="149"/>
      <c r="I275" s="149"/>
      <c r="J275" s="149"/>
      <c r="K275" s="13">
        <f t="shared" si="14"/>
        <v>0</v>
      </c>
    </row>
    <row r="276" spans="2:11" collapsed="1" x14ac:dyDescent="0.25">
      <c r="B276" s="289" t="s">
        <v>30</v>
      </c>
      <c r="C276" s="290"/>
      <c r="D276" s="291"/>
      <c r="E276" s="163">
        <f t="shared" ref="E276:K276" si="15">+SUM(E228:E275)</f>
        <v>0</v>
      </c>
      <c r="F276" s="163">
        <f t="shared" si="15"/>
        <v>0</v>
      </c>
      <c r="G276" s="163">
        <f t="shared" si="15"/>
        <v>0</v>
      </c>
      <c r="H276" s="163">
        <f t="shared" si="15"/>
        <v>0</v>
      </c>
      <c r="I276" s="163">
        <f t="shared" si="15"/>
        <v>0</v>
      </c>
      <c r="J276" s="163">
        <f t="shared" si="15"/>
        <v>0</v>
      </c>
      <c r="K276" s="163">
        <f t="shared" si="15"/>
        <v>0</v>
      </c>
    </row>
    <row r="277" spans="2:11" x14ac:dyDescent="0.25">
      <c r="B277" s="289" t="s">
        <v>29</v>
      </c>
      <c r="C277" s="290"/>
      <c r="D277" s="290"/>
      <c r="E277" s="163">
        <f t="shared" ref="E277:K277" si="16">+E276+E227</f>
        <v>6618288</v>
      </c>
      <c r="F277" s="163">
        <f t="shared" si="16"/>
        <v>2334908</v>
      </c>
      <c r="G277" s="163">
        <f t="shared" si="16"/>
        <v>206655409</v>
      </c>
      <c r="H277" s="163">
        <f t="shared" si="16"/>
        <v>1456745858</v>
      </c>
      <c r="I277" s="163">
        <f t="shared" si="16"/>
        <v>0</v>
      </c>
      <c r="J277" s="163">
        <f t="shared" si="16"/>
        <v>58986009</v>
      </c>
      <c r="K277" s="163">
        <f t="shared" si="16"/>
        <v>1731340472</v>
      </c>
    </row>
    <row r="278" spans="2:11" x14ac:dyDescent="0.25">
      <c r="B278" s="289" t="s">
        <v>72</v>
      </c>
      <c r="C278" s="290"/>
      <c r="D278" s="291"/>
      <c r="E278" s="163">
        <f t="shared" ref="E278:K278" si="17">+E41+E116+E226+E276</f>
        <v>6618288</v>
      </c>
      <c r="F278" s="163">
        <f t="shared" si="17"/>
        <v>2334908</v>
      </c>
      <c r="G278" s="163">
        <f t="shared" si="17"/>
        <v>206655409</v>
      </c>
      <c r="H278" s="163">
        <f t="shared" si="17"/>
        <v>1456745858</v>
      </c>
      <c r="I278" s="163">
        <f t="shared" si="17"/>
        <v>0</v>
      </c>
      <c r="J278" s="163">
        <f t="shared" si="17"/>
        <v>58986009</v>
      </c>
      <c r="K278" s="163">
        <f t="shared" si="17"/>
        <v>1731340472</v>
      </c>
    </row>
  </sheetData>
  <autoFilter ref="B117:K278" xr:uid="{00000000-0001-0000-0800-000000000000}">
    <filterColumn colId="0" showButton="0"/>
    <filterColumn colId="1" showButton="0"/>
  </autoFilter>
  <mergeCells count="19">
    <mergeCell ref="B227:D227"/>
    <mergeCell ref="B276:D276"/>
    <mergeCell ref="B277:D277"/>
    <mergeCell ref="B278:D278"/>
    <mergeCell ref="B8:H8"/>
    <mergeCell ref="C11:C12"/>
    <mergeCell ref="B116:D116"/>
    <mergeCell ref="B42:D42"/>
    <mergeCell ref="B11:B12"/>
    <mergeCell ref="D11:D12"/>
    <mergeCell ref="E11:K11"/>
    <mergeCell ref="B41:D41"/>
    <mergeCell ref="B117:D117"/>
    <mergeCell ref="B226:D226"/>
    <mergeCell ref="B2:K2"/>
    <mergeCell ref="B3:K3"/>
    <mergeCell ref="B4:K4"/>
    <mergeCell ref="B6:H6"/>
    <mergeCell ref="B7:H7"/>
  </mergeCells>
  <phoneticPr fontId="20" type="noConversion"/>
  <printOptions horizontalCentered="1"/>
  <pageMargins left="0.70866141732283472" right="0.70866141732283472" top="0.74803149606299213" bottom="0.74803149606299213" header="0.31496062992125984" footer="0.31496062992125984"/>
  <pageSetup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107"/>
  <sheetViews>
    <sheetView showGridLines="0" zoomScaleNormal="100" workbookViewId="0">
      <selection activeCell="A4" sqref="A4:W4"/>
    </sheetView>
  </sheetViews>
  <sheetFormatPr baseColWidth="10" defaultColWidth="9.140625" defaultRowHeight="15" outlineLevelRow="1" x14ac:dyDescent="0.25"/>
  <cols>
    <col min="1" max="1" width="13.28515625" customWidth="1"/>
    <col min="2" max="2" width="10.140625" customWidth="1"/>
    <col min="3" max="3" width="14.140625" bestFit="1" customWidth="1"/>
    <col min="4" max="4" width="12.42578125" customWidth="1"/>
    <col min="5" max="5" width="10.5703125" customWidth="1"/>
    <col min="6" max="6" width="12" bestFit="1" customWidth="1"/>
    <col min="7" max="7" width="10.7109375" customWidth="1"/>
    <col min="8" max="8" width="10.140625" customWidth="1"/>
    <col min="9" max="9" width="10.5703125" customWidth="1"/>
    <col min="10" max="10" width="12.7109375" bestFit="1" customWidth="1"/>
    <col min="14" max="14" width="11.140625" customWidth="1"/>
    <col min="15" max="15" width="12.7109375" customWidth="1"/>
    <col min="16" max="16" width="13.85546875" customWidth="1"/>
    <col min="18" max="18" width="17.7109375" bestFit="1" customWidth="1"/>
  </cols>
  <sheetData>
    <row r="1" spans="1:23" ht="25.5" customHeight="1" x14ac:dyDescent="0.25">
      <c r="A1" s="267" t="s">
        <v>189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</row>
    <row r="2" spans="1:23" ht="63.75" customHeight="1" x14ac:dyDescent="0.25">
      <c r="A2" s="268" t="s">
        <v>147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</row>
    <row r="3" spans="1:23" ht="9.75" customHeight="1" x14ac:dyDescent="0.25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1:23" ht="20.25" x14ac:dyDescent="0.25">
      <c r="A4" s="267" t="s">
        <v>207</v>
      </c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</row>
    <row r="5" spans="1:23" x14ac:dyDescent="0.25">
      <c r="A5" s="61"/>
      <c r="B5" s="61"/>
      <c r="C5" s="61"/>
      <c r="D5" s="61"/>
      <c r="E5" s="61"/>
      <c r="F5" s="60"/>
    </row>
    <row r="6" spans="1:23" ht="15.75" x14ac:dyDescent="0.25">
      <c r="A6" s="383" t="s">
        <v>0</v>
      </c>
      <c r="B6" s="383"/>
      <c r="C6" s="383"/>
      <c r="D6" s="383"/>
      <c r="E6" s="383"/>
      <c r="F6" s="383"/>
      <c r="H6" s="197" t="s">
        <v>1</v>
      </c>
      <c r="I6" s="158">
        <v>21</v>
      </c>
    </row>
    <row r="7" spans="1:23" ht="16.5" customHeight="1" x14ac:dyDescent="0.25">
      <c r="A7" s="278" t="s">
        <v>2</v>
      </c>
      <c r="B7" s="278"/>
      <c r="C7" s="278"/>
      <c r="D7" s="278"/>
      <c r="E7" s="278"/>
      <c r="F7" s="278"/>
      <c r="H7" s="4" t="s">
        <v>3</v>
      </c>
      <c r="I7" s="5">
        <v>10</v>
      </c>
    </row>
    <row r="8" spans="1:23" ht="18" customHeight="1" x14ac:dyDescent="0.25">
      <c r="A8" s="384" t="s">
        <v>104</v>
      </c>
      <c r="B8" s="384"/>
      <c r="C8" s="384"/>
      <c r="D8" s="384"/>
      <c r="E8" s="384"/>
      <c r="F8" s="384"/>
      <c r="H8" s="4" t="s">
        <v>4</v>
      </c>
      <c r="I8" s="47" t="s">
        <v>105</v>
      </c>
    </row>
    <row r="10" spans="1:23" ht="15.75" thickBot="1" x14ac:dyDescent="0.3">
      <c r="A10" s="375" t="s">
        <v>106</v>
      </c>
      <c r="B10" s="376"/>
      <c r="C10" s="377"/>
      <c r="D10" s="348" t="s">
        <v>107</v>
      </c>
      <c r="E10" s="348"/>
      <c r="F10" s="348"/>
      <c r="G10" s="348"/>
      <c r="H10" s="348"/>
      <c r="I10" s="348"/>
      <c r="J10" s="348"/>
      <c r="K10" s="348"/>
    </row>
    <row r="11" spans="1:23" ht="27" customHeight="1" outlineLevel="1" x14ac:dyDescent="0.25">
      <c r="A11" s="349" t="s">
        <v>108</v>
      </c>
      <c r="B11" s="349" t="s">
        <v>109</v>
      </c>
      <c r="C11" s="379" t="s">
        <v>110</v>
      </c>
      <c r="D11" s="351" t="s">
        <v>71</v>
      </c>
      <c r="E11" s="352"/>
      <c r="F11" s="352"/>
      <c r="G11" s="353"/>
      <c r="H11" s="351" t="s">
        <v>111</v>
      </c>
      <c r="I11" s="352"/>
      <c r="J11" s="352"/>
      <c r="K11" s="353"/>
      <c r="M11" s="354" t="s">
        <v>112</v>
      </c>
      <c r="N11" s="355"/>
      <c r="O11" s="355"/>
      <c r="P11" s="356"/>
      <c r="R11" s="213" t="s">
        <v>113</v>
      </c>
      <c r="S11" s="381" t="s">
        <v>114</v>
      </c>
      <c r="T11" s="381"/>
      <c r="U11" s="381" t="s">
        <v>115</v>
      </c>
      <c r="V11" s="382"/>
    </row>
    <row r="12" spans="1:23" ht="30" outlineLevel="1" x14ac:dyDescent="0.25">
      <c r="A12" s="350"/>
      <c r="B12" s="350" t="s">
        <v>109</v>
      </c>
      <c r="C12" s="380" t="s">
        <v>116</v>
      </c>
      <c r="D12" s="200" t="s">
        <v>109</v>
      </c>
      <c r="E12" s="200" t="s">
        <v>117</v>
      </c>
      <c r="F12" s="200" t="s">
        <v>118</v>
      </c>
      <c r="G12" s="200" t="s">
        <v>119</v>
      </c>
      <c r="H12" s="200" t="s">
        <v>109</v>
      </c>
      <c r="I12" s="200" t="s">
        <v>117</v>
      </c>
      <c r="J12" s="200" t="s">
        <v>118</v>
      </c>
      <c r="K12" s="200" t="s">
        <v>119</v>
      </c>
      <c r="M12" s="207" t="s">
        <v>109</v>
      </c>
      <c r="N12" s="200" t="s">
        <v>117</v>
      </c>
      <c r="O12" s="200" t="s">
        <v>118</v>
      </c>
      <c r="P12" s="208" t="s">
        <v>119</v>
      </c>
      <c r="R12" s="107" t="s">
        <v>120</v>
      </c>
      <c r="S12" s="363">
        <f>+S20+S27+S13</f>
        <v>68</v>
      </c>
      <c r="T12" s="363"/>
      <c r="U12" s="363">
        <f>+U20+U27+U13</f>
        <v>68</v>
      </c>
      <c r="V12" s="364"/>
    </row>
    <row r="13" spans="1:23" outlineLevel="1" x14ac:dyDescent="0.25">
      <c r="A13" s="14" t="s">
        <v>121</v>
      </c>
      <c r="B13" s="15">
        <f>+D13+H13</f>
        <v>17</v>
      </c>
      <c r="C13" s="16">
        <f>IFERROR((B13/$B$15),0)</f>
        <v>0.26153846153846155</v>
      </c>
      <c r="D13" s="15">
        <v>1</v>
      </c>
      <c r="E13" s="16">
        <f>IFERROR((D13/$B$15),0)</f>
        <v>1.5384615384615385E-2</v>
      </c>
      <c r="F13" s="38">
        <f>+F20+F27+F34+F41+F48+F55</f>
        <v>38661155</v>
      </c>
      <c r="G13" s="16">
        <f>IFERROR((F13/$F$15),0)</f>
        <v>0.19714419213529338</v>
      </c>
      <c r="H13" s="15">
        <v>16</v>
      </c>
      <c r="I13" s="16">
        <f>IFERROR((H13/$B$15),0)</f>
        <v>0.24615384615384617</v>
      </c>
      <c r="J13" s="38">
        <f>+J20+J27+J34+J41+J48+J55</f>
        <v>268919220</v>
      </c>
      <c r="K13" s="16">
        <f>IFERROR((J13/$J$15),0)</f>
        <v>0.24979871252950273</v>
      </c>
      <c r="M13" s="35">
        <f>+M20+M27+M34+M41+M48+M55</f>
        <v>5</v>
      </c>
      <c r="N13" s="16">
        <f>IFERROR((M13/$M$15),0)</f>
        <v>0.29411764705882354</v>
      </c>
      <c r="O13" s="39">
        <f>O20+O27+O34+O41+O48+O55</f>
        <v>6220958</v>
      </c>
      <c r="P13" s="36">
        <f>IFERROR((O13/$O$15),0)</f>
        <v>0.195104398964312</v>
      </c>
      <c r="R13" s="107" t="s">
        <v>122</v>
      </c>
      <c r="S13" s="295">
        <f>SUM(S14:T18)</f>
        <v>2</v>
      </c>
      <c r="T13" s="295"/>
      <c r="U13" s="295">
        <f>SUM(U14:V18)</f>
        <v>2</v>
      </c>
      <c r="V13" s="295"/>
    </row>
    <row r="14" spans="1:23" outlineLevel="1" x14ac:dyDescent="0.25">
      <c r="A14" s="14" t="s">
        <v>123</v>
      </c>
      <c r="B14" s="15">
        <f>+D14+H14</f>
        <v>48</v>
      </c>
      <c r="C14" s="37">
        <f>IFERROR((B14/$B$15),0)</f>
        <v>0.7384615384615385</v>
      </c>
      <c r="D14" s="15">
        <v>4</v>
      </c>
      <c r="E14" s="16">
        <f>IFERROR((D14/$B$15),0)</f>
        <v>6.1538461538461542E-2</v>
      </c>
      <c r="F14" s="38">
        <f>+F21+F28+F35+F42+F49+F56</f>
        <v>157444825</v>
      </c>
      <c r="G14" s="16">
        <f>IFERROR((F14/$F$15),0)</f>
        <v>0.80285580786470667</v>
      </c>
      <c r="H14" s="15">
        <v>44</v>
      </c>
      <c r="I14" s="16">
        <f>IFERROR((H14/$B$15),0)</f>
        <v>0.67692307692307696</v>
      </c>
      <c r="J14" s="38">
        <f>+J21+J28+J35+J42+J49+J56</f>
        <v>807624439</v>
      </c>
      <c r="K14" s="16">
        <f>IFERROR((J14/$J$15),0)</f>
        <v>0.7502012874704973</v>
      </c>
      <c r="M14" s="35">
        <f>+M21+M28+M35+M42+M49+M56</f>
        <v>12</v>
      </c>
      <c r="N14" s="16">
        <f>IFERROR((M14/$M$15),0)</f>
        <v>0.70588235294117652</v>
      </c>
      <c r="O14" s="39">
        <f>+O21+O28+O35+O42+O49+O56</f>
        <v>25664320</v>
      </c>
      <c r="P14" s="36">
        <f>IFERROR((O14/$O$15),0)</f>
        <v>0.80489560103568802</v>
      </c>
      <c r="R14" s="108" t="s">
        <v>124</v>
      </c>
      <c r="S14" s="292"/>
      <c r="T14" s="294"/>
      <c r="U14" s="367"/>
      <c r="V14" s="368"/>
    </row>
    <row r="15" spans="1:23" ht="15.75" outlineLevel="1" thickBot="1" x14ac:dyDescent="0.3">
      <c r="A15" s="201" t="s">
        <v>125</v>
      </c>
      <c r="B15" s="202">
        <f t="shared" ref="B15:K15" si="0">SUM(B13:B14)</f>
        <v>65</v>
      </c>
      <c r="C15" s="203">
        <f t="shared" si="0"/>
        <v>1</v>
      </c>
      <c r="D15" s="202">
        <f t="shared" si="0"/>
        <v>5</v>
      </c>
      <c r="E15" s="204">
        <f t="shared" si="0"/>
        <v>7.6923076923076927E-2</v>
      </c>
      <c r="F15" s="205">
        <f t="shared" si="0"/>
        <v>196105980</v>
      </c>
      <c r="G15" s="204">
        <f t="shared" si="0"/>
        <v>1</v>
      </c>
      <c r="H15" s="206">
        <f t="shared" si="0"/>
        <v>60</v>
      </c>
      <c r="I15" s="204">
        <f t="shared" si="0"/>
        <v>0.92307692307692313</v>
      </c>
      <c r="J15" s="205">
        <f t="shared" si="0"/>
        <v>1076543659</v>
      </c>
      <c r="K15" s="204">
        <f t="shared" si="0"/>
        <v>1</v>
      </c>
      <c r="M15" s="209">
        <f>SUM(M13:M14)</f>
        <v>17</v>
      </c>
      <c r="N15" s="210">
        <f>SUM(N13:N14)</f>
        <v>1</v>
      </c>
      <c r="O15" s="211">
        <f>SUM(O13:O14)</f>
        <v>31885278</v>
      </c>
      <c r="P15" s="212">
        <f>SUM(P13:P14)</f>
        <v>1</v>
      </c>
      <c r="R15" s="108" t="s">
        <v>126</v>
      </c>
      <c r="S15" s="292">
        <v>2</v>
      </c>
      <c r="T15" s="294"/>
      <c r="U15" s="367">
        <v>2</v>
      </c>
      <c r="V15" s="368"/>
    </row>
    <row r="16" spans="1:23" outlineLevel="1" x14ac:dyDescent="0.25">
      <c r="R16" s="109" t="s">
        <v>127</v>
      </c>
      <c r="S16" s="292"/>
      <c r="T16" s="294"/>
      <c r="U16" s="367"/>
      <c r="V16" s="368"/>
    </row>
    <row r="17" spans="1:22" ht="15.75" outlineLevel="1" thickBot="1" x14ac:dyDescent="0.3">
      <c r="A17" s="214" t="s">
        <v>128</v>
      </c>
      <c r="D17" s="385" t="s">
        <v>107</v>
      </c>
      <c r="E17" s="385"/>
      <c r="F17" s="385"/>
      <c r="G17" s="385"/>
      <c r="H17" s="385"/>
      <c r="I17" s="385"/>
      <c r="J17" s="385"/>
      <c r="K17" s="385"/>
      <c r="R17" s="109" t="s">
        <v>129</v>
      </c>
      <c r="S17" s="292"/>
      <c r="T17" s="294"/>
      <c r="U17" s="367"/>
      <c r="V17" s="368"/>
    </row>
    <row r="18" spans="1:22" ht="15.75" outlineLevel="1" thickBot="1" x14ac:dyDescent="0.3">
      <c r="A18" s="349" t="s">
        <v>108</v>
      </c>
      <c r="B18" s="349" t="s">
        <v>109</v>
      </c>
      <c r="C18" s="198" t="s">
        <v>110</v>
      </c>
      <c r="D18" s="351" t="s">
        <v>71</v>
      </c>
      <c r="E18" s="352"/>
      <c r="F18" s="352"/>
      <c r="G18" s="353"/>
      <c r="H18" s="351" t="s">
        <v>111</v>
      </c>
      <c r="I18" s="352"/>
      <c r="J18" s="352"/>
      <c r="K18" s="353"/>
      <c r="M18" s="354" t="s">
        <v>112</v>
      </c>
      <c r="N18" s="355"/>
      <c r="O18" s="355"/>
      <c r="P18" s="356"/>
      <c r="R18" s="110" t="s">
        <v>130</v>
      </c>
      <c r="S18" s="369"/>
      <c r="T18" s="370"/>
      <c r="U18" s="371"/>
      <c r="V18" s="372"/>
    </row>
    <row r="19" spans="1:22" ht="30.75" outlineLevel="1" thickBot="1" x14ac:dyDescent="0.3">
      <c r="A19" s="350"/>
      <c r="B19" s="350" t="s">
        <v>109</v>
      </c>
      <c r="C19" s="199" t="s">
        <v>116</v>
      </c>
      <c r="D19" s="200" t="s">
        <v>109</v>
      </c>
      <c r="E19" s="200" t="s">
        <v>117</v>
      </c>
      <c r="F19" s="200" t="s">
        <v>118</v>
      </c>
      <c r="G19" s="200" t="s">
        <v>119</v>
      </c>
      <c r="H19" s="200" t="s">
        <v>109</v>
      </c>
      <c r="I19" s="200" t="s">
        <v>117</v>
      </c>
      <c r="J19" s="200" t="s">
        <v>118</v>
      </c>
      <c r="K19" s="200" t="s">
        <v>119</v>
      </c>
      <c r="M19" s="207" t="s">
        <v>109</v>
      </c>
      <c r="N19" s="200" t="s">
        <v>117</v>
      </c>
      <c r="O19" s="200" t="s">
        <v>118</v>
      </c>
      <c r="P19" s="208" t="s">
        <v>119</v>
      </c>
      <c r="R19" s="388"/>
      <c r="S19" s="388"/>
      <c r="T19" s="388"/>
      <c r="U19" s="388"/>
      <c r="V19" s="388"/>
    </row>
    <row r="20" spans="1:22" outlineLevel="1" x14ac:dyDescent="0.25">
      <c r="A20" s="14" t="s">
        <v>121</v>
      </c>
      <c r="B20" s="15">
        <f>+D20+H20</f>
        <v>16</v>
      </c>
      <c r="C20" s="37">
        <f>IFERROR((B20/$B$22),0)</f>
        <v>0.25806451612903225</v>
      </c>
      <c r="D20" s="15">
        <v>1</v>
      </c>
      <c r="E20" s="37">
        <f>IFERROR((D20/$B$22),0)</f>
        <v>1.6129032258064516E-2</v>
      </c>
      <c r="F20" s="39">
        <v>5597555</v>
      </c>
      <c r="G20" s="37">
        <f>IFERROR((F20/$F$22),0)</f>
        <v>0.20123284509098602</v>
      </c>
      <c r="H20" s="15">
        <v>15</v>
      </c>
      <c r="I20" s="37">
        <f>IFERROR((H20/$B$22),0)</f>
        <v>0.24193548387096775</v>
      </c>
      <c r="J20" s="39">
        <v>33435568</v>
      </c>
      <c r="K20" s="37">
        <f>IFERROR((J20/$J$22),0)</f>
        <v>0.24629977794354635</v>
      </c>
      <c r="M20" s="35">
        <v>1</v>
      </c>
      <c r="N20" s="16">
        <f>IFERROR((M20/$M$22),0)</f>
        <v>0.5</v>
      </c>
      <c r="O20" s="39">
        <v>1199450</v>
      </c>
      <c r="P20" s="36">
        <f>IFERROR((O20/$O$22),0)</f>
        <v>0.4107142857142857</v>
      </c>
      <c r="R20" s="111" t="s">
        <v>131</v>
      </c>
      <c r="S20" s="386">
        <f>+S21+S22+S23+S24+S25</f>
        <v>61</v>
      </c>
      <c r="T20" s="386"/>
      <c r="U20" s="386">
        <f>+U21+U22+U23+U24+U25</f>
        <v>61</v>
      </c>
      <c r="V20" s="387"/>
    </row>
    <row r="21" spans="1:22" outlineLevel="1" x14ac:dyDescent="0.25">
      <c r="A21" s="14" t="s">
        <v>123</v>
      </c>
      <c r="B21" s="15">
        <f>+D21+H21</f>
        <v>46</v>
      </c>
      <c r="C21" s="37">
        <f>IFERROR((B21/$B$22),0)</f>
        <v>0.74193548387096775</v>
      </c>
      <c r="D21" s="15">
        <v>4</v>
      </c>
      <c r="E21" s="37">
        <f>IFERROR((D21/$B$22),0)</f>
        <v>6.4516129032258063E-2</v>
      </c>
      <c r="F21" s="39">
        <v>22218754</v>
      </c>
      <c r="G21" s="37">
        <f>IFERROR((F21/$F$22),0)</f>
        <v>0.79876715490901395</v>
      </c>
      <c r="H21" s="15">
        <v>42</v>
      </c>
      <c r="I21" s="37">
        <f>IFERROR((H21/$B$22),0)</f>
        <v>0.67741935483870963</v>
      </c>
      <c r="J21" s="39">
        <v>102315947</v>
      </c>
      <c r="K21" s="37">
        <f>IFERROR((J21/$J$22),0)</f>
        <v>0.75370022205645371</v>
      </c>
      <c r="M21" s="35">
        <v>1</v>
      </c>
      <c r="N21" s="16">
        <f>IFERROR((M21/$M$22),0)</f>
        <v>0.5</v>
      </c>
      <c r="O21" s="39">
        <v>1720950</v>
      </c>
      <c r="P21" s="36">
        <f>IFERROR((O21/$O$22),0)</f>
        <v>0.5892857142857143</v>
      </c>
      <c r="R21" s="112" t="s">
        <v>124</v>
      </c>
      <c r="S21" s="357">
        <v>0</v>
      </c>
      <c r="T21" s="357"/>
      <c r="U21" s="358">
        <v>0</v>
      </c>
      <c r="V21" s="359"/>
    </row>
    <row r="22" spans="1:22" ht="15.75" outlineLevel="1" thickBot="1" x14ac:dyDescent="0.3">
      <c r="A22" s="201" t="s">
        <v>125</v>
      </c>
      <c r="B22" s="202">
        <f t="shared" ref="B22:K22" si="1">SUM(B20:B21)</f>
        <v>62</v>
      </c>
      <c r="C22" s="203">
        <f t="shared" si="1"/>
        <v>1</v>
      </c>
      <c r="D22" s="202">
        <f t="shared" si="1"/>
        <v>5</v>
      </c>
      <c r="E22" s="204">
        <f t="shared" si="1"/>
        <v>8.0645161290322578E-2</v>
      </c>
      <c r="F22" s="205">
        <f t="shared" si="1"/>
        <v>27816309</v>
      </c>
      <c r="G22" s="204">
        <f t="shared" si="1"/>
        <v>1</v>
      </c>
      <c r="H22" s="206">
        <f t="shared" si="1"/>
        <v>57</v>
      </c>
      <c r="I22" s="204">
        <f t="shared" si="1"/>
        <v>0.91935483870967738</v>
      </c>
      <c r="J22" s="205">
        <f t="shared" si="1"/>
        <v>135751515</v>
      </c>
      <c r="K22" s="204">
        <f t="shared" si="1"/>
        <v>1</v>
      </c>
      <c r="M22" s="209">
        <f>SUM(M20:M21)</f>
        <v>2</v>
      </c>
      <c r="N22" s="210">
        <f>SUM(N20:N21)</f>
        <v>1</v>
      </c>
      <c r="O22" s="211">
        <f>SUM(O20:O21)</f>
        <v>2920400</v>
      </c>
      <c r="P22" s="212">
        <f>SUM(P20:P21)</f>
        <v>1</v>
      </c>
      <c r="R22" s="109" t="s">
        <v>126</v>
      </c>
      <c r="S22" s="357">
        <v>58</v>
      </c>
      <c r="T22" s="357"/>
      <c r="U22" s="358">
        <v>58</v>
      </c>
      <c r="V22" s="359"/>
    </row>
    <row r="23" spans="1:22" outlineLevel="1" x14ac:dyDescent="0.25">
      <c r="R23" s="109" t="s">
        <v>127</v>
      </c>
      <c r="S23" s="357">
        <v>1</v>
      </c>
      <c r="T23" s="357"/>
      <c r="U23" s="358">
        <v>1</v>
      </c>
      <c r="V23" s="359"/>
    </row>
    <row r="24" spans="1:22" ht="15.75" outlineLevel="1" thickBot="1" x14ac:dyDescent="0.3">
      <c r="A24" s="214" t="s">
        <v>132</v>
      </c>
      <c r="D24" s="348" t="s">
        <v>107</v>
      </c>
      <c r="E24" s="348"/>
      <c r="F24" s="348"/>
      <c r="G24" s="348"/>
      <c r="H24" s="348"/>
      <c r="I24" s="348"/>
      <c r="J24" s="348"/>
      <c r="K24" s="348"/>
      <c r="R24" s="109" t="s">
        <v>129</v>
      </c>
      <c r="S24" s="357">
        <v>2</v>
      </c>
      <c r="T24" s="357"/>
      <c r="U24" s="358">
        <v>2</v>
      </c>
      <c r="V24" s="359"/>
    </row>
    <row r="25" spans="1:22" ht="15" customHeight="1" outlineLevel="1" thickBot="1" x14ac:dyDescent="0.3">
      <c r="A25" s="349" t="s">
        <v>108</v>
      </c>
      <c r="B25" s="349" t="s">
        <v>109</v>
      </c>
      <c r="C25" s="198" t="s">
        <v>110</v>
      </c>
      <c r="D25" s="351" t="s">
        <v>71</v>
      </c>
      <c r="E25" s="352"/>
      <c r="F25" s="352"/>
      <c r="G25" s="353"/>
      <c r="H25" s="351" t="s">
        <v>111</v>
      </c>
      <c r="I25" s="352"/>
      <c r="J25" s="352"/>
      <c r="K25" s="353"/>
      <c r="M25" s="354" t="s">
        <v>112</v>
      </c>
      <c r="N25" s="355"/>
      <c r="O25" s="355"/>
      <c r="P25" s="356"/>
      <c r="R25" s="110" t="s">
        <v>130</v>
      </c>
      <c r="S25" s="360">
        <v>0</v>
      </c>
      <c r="T25" s="360"/>
      <c r="U25" s="361">
        <v>0</v>
      </c>
      <c r="V25" s="362"/>
    </row>
    <row r="26" spans="1:22" ht="30.75" outlineLevel="1" thickBot="1" x14ac:dyDescent="0.3">
      <c r="A26" s="350"/>
      <c r="B26" s="350" t="s">
        <v>109</v>
      </c>
      <c r="C26" s="199" t="s">
        <v>116</v>
      </c>
      <c r="D26" s="200" t="s">
        <v>109</v>
      </c>
      <c r="E26" s="200" t="s">
        <v>117</v>
      </c>
      <c r="F26" s="200" t="s">
        <v>118</v>
      </c>
      <c r="G26" s="200" t="s">
        <v>119</v>
      </c>
      <c r="H26" s="200" t="s">
        <v>109</v>
      </c>
      <c r="I26" s="200" t="s">
        <v>117</v>
      </c>
      <c r="J26" s="200" t="s">
        <v>118</v>
      </c>
      <c r="K26" s="200" t="s">
        <v>119</v>
      </c>
      <c r="M26" s="207" t="s">
        <v>109</v>
      </c>
      <c r="N26" s="200" t="s">
        <v>117</v>
      </c>
      <c r="O26" s="200" t="s">
        <v>118</v>
      </c>
      <c r="P26" s="208" t="s">
        <v>119</v>
      </c>
      <c r="R26" s="389"/>
      <c r="S26" s="389"/>
      <c r="T26" s="389"/>
      <c r="U26" s="389"/>
      <c r="V26" s="389"/>
    </row>
    <row r="27" spans="1:22" outlineLevel="1" x14ac:dyDescent="0.25">
      <c r="A27" s="14" t="s">
        <v>121</v>
      </c>
      <c r="B27" s="15">
        <f>+D27+H27</f>
        <v>17</v>
      </c>
      <c r="C27" s="37">
        <f>IFERROR((B27/$B$29),0)</f>
        <v>0.26984126984126983</v>
      </c>
      <c r="D27" s="15">
        <v>1</v>
      </c>
      <c r="E27" s="37">
        <f>IFERROR((D27/$B$29),0)</f>
        <v>1.5873015873015872E-2</v>
      </c>
      <c r="F27" s="39">
        <v>5597962</v>
      </c>
      <c r="G27" s="37">
        <f>IFERROR((F27/$F$29),0)</f>
        <v>0.20110447991111394</v>
      </c>
      <c r="H27" s="15">
        <v>16</v>
      </c>
      <c r="I27" s="37">
        <f>IFERROR((H27/$B$29),0)</f>
        <v>0.25396825396825395</v>
      </c>
      <c r="J27" s="39">
        <v>36162618</v>
      </c>
      <c r="K27" s="37">
        <f>IFERROR((J27/$J$29),0)</f>
        <v>0.25689562802114668</v>
      </c>
      <c r="M27" s="35">
        <v>1</v>
      </c>
      <c r="N27" s="16">
        <f>IFERROR((M27/$M$29),0)</f>
        <v>0.33333333333333331</v>
      </c>
      <c r="O27" s="39">
        <v>1199450</v>
      </c>
      <c r="P27" s="36">
        <f>IFERROR((O27/$O$29),0)</f>
        <v>0.17928140955888508</v>
      </c>
      <c r="R27" s="111" t="s">
        <v>133</v>
      </c>
      <c r="S27" s="386">
        <f>+S28+S29+S30+S31+S32</f>
        <v>5</v>
      </c>
      <c r="T27" s="386"/>
      <c r="U27" s="386">
        <f>+U28+U29+U30+U31+U32</f>
        <v>5</v>
      </c>
      <c r="V27" s="387"/>
    </row>
    <row r="28" spans="1:22" outlineLevel="1" x14ac:dyDescent="0.25">
      <c r="A28" s="14" t="s">
        <v>123</v>
      </c>
      <c r="B28" s="15">
        <f>+D28+H28</f>
        <v>46</v>
      </c>
      <c r="C28" s="37">
        <f>IFERROR((B28/$B$29),0)</f>
        <v>0.73015873015873012</v>
      </c>
      <c r="D28" s="15">
        <v>4</v>
      </c>
      <c r="E28" s="37">
        <f>IFERROR((D28/$B$29),0)</f>
        <v>6.3492063492063489E-2</v>
      </c>
      <c r="F28" s="39">
        <v>22238126</v>
      </c>
      <c r="G28" s="37">
        <f>IFERROR((F28/$F$29),0)</f>
        <v>0.79889552008888609</v>
      </c>
      <c r="H28" s="15">
        <v>42</v>
      </c>
      <c r="I28" s="37">
        <f>IFERROR((H28/$B$29),0)</f>
        <v>0.66666666666666663</v>
      </c>
      <c r="J28" s="39">
        <v>104605126</v>
      </c>
      <c r="K28" s="37">
        <f>IFERROR((J28/$J$29),0)</f>
        <v>0.74310437197885337</v>
      </c>
      <c r="M28" s="35">
        <v>2</v>
      </c>
      <c r="N28" s="16">
        <f>IFERROR((M28/$M$29),0)</f>
        <v>0.66666666666666663</v>
      </c>
      <c r="O28" s="39">
        <v>5490870</v>
      </c>
      <c r="P28" s="36">
        <f>IFERROR((O28/$O$29),0)</f>
        <v>0.82071859044111495</v>
      </c>
      <c r="R28" s="109" t="s">
        <v>124</v>
      </c>
      <c r="S28" s="292">
        <v>5</v>
      </c>
      <c r="T28" s="294"/>
      <c r="U28" s="358">
        <v>5</v>
      </c>
      <c r="V28" s="359"/>
    </row>
    <row r="29" spans="1:22" ht="15.75" outlineLevel="1" thickBot="1" x14ac:dyDescent="0.3">
      <c r="A29" s="201" t="s">
        <v>125</v>
      </c>
      <c r="B29" s="202">
        <f t="shared" ref="B29:K29" si="2">SUM(B27:B28)</f>
        <v>63</v>
      </c>
      <c r="C29" s="203">
        <f t="shared" si="2"/>
        <v>1</v>
      </c>
      <c r="D29" s="202">
        <f t="shared" si="2"/>
        <v>5</v>
      </c>
      <c r="E29" s="204">
        <f t="shared" si="2"/>
        <v>7.9365079365079361E-2</v>
      </c>
      <c r="F29" s="205">
        <f t="shared" si="2"/>
        <v>27836088</v>
      </c>
      <c r="G29" s="204">
        <f t="shared" si="2"/>
        <v>1</v>
      </c>
      <c r="H29" s="206">
        <f t="shared" si="2"/>
        <v>58</v>
      </c>
      <c r="I29" s="204">
        <f t="shared" si="2"/>
        <v>0.92063492063492058</v>
      </c>
      <c r="J29" s="205">
        <f t="shared" si="2"/>
        <v>140767744</v>
      </c>
      <c r="K29" s="204">
        <f t="shared" si="2"/>
        <v>1</v>
      </c>
      <c r="M29" s="209">
        <f>SUM(M27:M28)</f>
        <v>3</v>
      </c>
      <c r="N29" s="210">
        <f>SUM(N27:N28)</f>
        <v>1</v>
      </c>
      <c r="O29" s="211">
        <f>SUM(O27:O28)</f>
        <v>6690320</v>
      </c>
      <c r="P29" s="212">
        <f>SUM(P27:P28)</f>
        <v>1</v>
      </c>
      <c r="R29" s="109" t="s">
        <v>126</v>
      </c>
      <c r="S29" s="357">
        <v>0</v>
      </c>
      <c r="T29" s="357"/>
      <c r="U29" s="358">
        <v>0</v>
      </c>
      <c r="V29" s="359"/>
    </row>
    <row r="30" spans="1:22" outlineLevel="1" x14ac:dyDescent="0.25">
      <c r="R30" s="109" t="s">
        <v>127</v>
      </c>
      <c r="S30" s="357">
        <v>0</v>
      </c>
      <c r="T30" s="357"/>
      <c r="U30" s="358">
        <v>0</v>
      </c>
      <c r="V30" s="359"/>
    </row>
    <row r="31" spans="1:22" ht="15.75" outlineLevel="1" thickBot="1" x14ac:dyDescent="0.3">
      <c r="A31" s="214" t="s">
        <v>134</v>
      </c>
      <c r="D31" s="348" t="s">
        <v>107</v>
      </c>
      <c r="E31" s="348"/>
      <c r="F31" s="348"/>
      <c r="G31" s="348"/>
      <c r="H31" s="348"/>
      <c r="I31" s="348"/>
      <c r="J31" s="348"/>
      <c r="K31" s="348"/>
      <c r="R31" s="109" t="s">
        <v>129</v>
      </c>
      <c r="S31" s="357">
        <v>0</v>
      </c>
      <c r="T31" s="357"/>
      <c r="U31" s="358">
        <v>0</v>
      </c>
      <c r="V31" s="359"/>
    </row>
    <row r="32" spans="1:22" ht="15.75" customHeight="1" outlineLevel="1" thickBot="1" x14ac:dyDescent="0.3">
      <c r="A32" s="349" t="s">
        <v>108</v>
      </c>
      <c r="B32" s="349" t="s">
        <v>109</v>
      </c>
      <c r="C32" s="198" t="s">
        <v>110</v>
      </c>
      <c r="D32" s="351" t="s">
        <v>71</v>
      </c>
      <c r="E32" s="352"/>
      <c r="F32" s="352"/>
      <c r="G32" s="353"/>
      <c r="H32" s="351" t="s">
        <v>111</v>
      </c>
      <c r="I32" s="352"/>
      <c r="J32" s="352"/>
      <c r="K32" s="353"/>
      <c r="M32" s="354" t="s">
        <v>112</v>
      </c>
      <c r="N32" s="355"/>
      <c r="O32" s="355"/>
      <c r="P32" s="356"/>
      <c r="R32" s="110" t="s">
        <v>130</v>
      </c>
      <c r="S32" s="360">
        <v>0</v>
      </c>
      <c r="T32" s="360"/>
      <c r="U32" s="361">
        <v>0</v>
      </c>
      <c r="V32" s="362"/>
    </row>
    <row r="33" spans="1:16" ht="30" outlineLevel="1" x14ac:dyDescent="0.25">
      <c r="A33" s="350"/>
      <c r="B33" s="350" t="s">
        <v>109</v>
      </c>
      <c r="C33" s="199" t="s">
        <v>116</v>
      </c>
      <c r="D33" s="200" t="s">
        <v>109</v>
      </c>
      <c r="E33" s="200" t="s">
        <v>117</v>
      </c>
      <c r="F33" s="200" t="s">
        <v>118</v>
      </c>
      <c r="G33" s="200" t="s">
        <v>119</v>
      </c>
      <c r="H33" s="200" t="s">
        <v>109</v>
      </c>
      <c r="I33" s="200" t="s">
        <v>117</v>
      </c>
      <c r="J33" s="200" t="s">
        <v>118</v>
      </c>
      <c r="K33" s="200" t="s">
        <v>119</v>
      </c>
      <c r="M33" s="207" t="s">
        <v>109</v>
      </c>
      <c r="N33" s="200" t="s">
        <v>117</v>
      </c>
      <c r="O33" s="200" t="s">
        <v>118</v>
      </c>
      <c r="P33" s="208" t="s">
        <v>119</v>
      </c>
    </row>
    <row r="34" spans="1:16" outlineLevel="1" x14ac:dyDescent="0.25">
      <c r="A34" s="14" t="s">
        <v>121</v>
      </c>
      <c r="B34" s="15">
        <f>+D34+H34</f>
        <v>17</v>
      </c>
      <c r="C34" s="37">
        <f>IFERROR((B34/$B$36),0)</f>
        <v>0.26984126984126983</v>
      </c>
      <c r="D34" s="15">
        <v>1</v>
      </c>
      <c r="E34" s="37">
        <f>IFERROR((D34/$B$36),0)</f>
        <v>1.5873015873015872E-2</v>
      </c>
      <c r="F34" s="39">
        <v>8120230</v>
      </c>
      <c r="G34" s="37">
        <f>IFERROR((F34/$F$36),0)</f>
        <v>0.19183383200448462</v>
      </c>
      <c r="H34" s="15">
        <v>16</v>
      </c>
      <c r="I34" s="37">
        <f>IFERROR((H34/$B$36),0)</f>
        <v>0.25396825396825395</v>
      </c>
      <c r="J34" s="39">
        <v>63768100</v>
      </c>
      <c r="K34" s="37">
        <f>IFERROR((J34/$J$36),0)</f>
        <v>0.25610918015868167</v>
      </c>
      <c r="M34" s="35">
        <v>1</v>
      </c>
      <c r="N34" s="16">
        <f>IFERROR((M34/$M$36),0)</f>
        <v>0.33333333333333331</v>
      </c>
      <c r="O34" s="39">
        <v>1199450</v>
      </c>
      <c r="P34" s="36">
        <f>IFERROR((O34/$O$36),0)</f>
        <v>0.23918202121719709</v>
      </c>
    </row>
    <row r="35" spans="1:16" outlineLevel="1" x14ac:dyDescent="0.25">
      <c r="A35" s="14" t="s">
        <v>123</v>
      </c>
      <c r="B35" s="15">
        <f>+D35+H35</f>
        <v>46</v>
      </c>
      <c r="C35" s="37">
        <f>IFERROR((B35/$B$36),0)</f>
        <v>0.73015873015873012</v>
      </c>
      <c r="D35" s="15">
        <v>4</v>
      </c>
      <c r="E35" s="37">
        <f>IFERROR((D35/$B$36),0)</f>
        <v>6.3492063492063489E-2</v>
      </c>
      <c r="F35" s="39">
        <v>34209269</v>
      </c>
      <c r="G35" s="37">
        <f>IFERROR((F35/$F$36),0)</f>
        <v>0.80816616799551533</v>
      </c>
      <c r="H35" s="15">
        <v>42</v>
      </c>
      <c r="I35" s="37">
        <f>IFERROR((H35/$B$36),0)</f>
        <v>0.66666666666666663</v>
      </c>
      <c r="J35" s="39">
        <v>185219851</v>
      </c>
      <c r="K35" s="37">
        <f>IFERROR((J35/$J$36),0)</f>
        <v>0.74389081984131833</v>
      </c>
      <c r="M35" s="35">
        <v>2</v>
      </c>
      <c r="N35" s="16">
        <f>IFERROR((M35/$M$36),0)</f>
        <v>0.66666666666666663</v>
      </c>
      <c r="O35" s="39">
        <v>3815350</v>
      </c>
      <c r="P35" s="36">
        <f>IFERROR((O35/$O$36),0)</f>
        <v>0.76081797878280288</v>
      </c>
    </row>
    <row r="36" spans="1:16" ht="15.75" outlineLevel="1" thickBot="1" x14ac:dyDescent="0.3">
      <c r="A36" s="201" t="s">
        <v>125</v>
      </c>
      <c r="B36" s="202">
        <f t="shared" ref="B36:K36" si="3">SUM(B34:B35)</f>
        <v>63</v>
      </c>
      <c r="C36" s="203">
        <f t="shared" si="3"/>
        <v>1</v>
      </c>
      <c r="D36" s="202">
        <f t="shared" si="3"/>
        <v>5</v>
      </c>
      <c r="E36" s="204">
        <f t="shared" si="3"/>
        <v>7.9365079365079361E-2</v>
      </c>
      <c r="F36" s="205">
        <f t="shared" si="3"/>
        <v>42329499</v>
      </c>
      <c r="G36" s="204">
        <f t="shared" si="3"/>
        <v>1</v>
      </c>
      <c r="H36" s="206">
        <f t="shared" si="3"/>
        <v>58</v>
      </c>
      <c r="I36" s="204">
        <f t="shared" si="3"/>
        <v>0.92063492063492058</v>
      </c>
      <c r="J36" s="205">
        <f t="shared" si="3"/>
        <v>248987951</v>
      </c>
      <c r="K36" s="204">
        <f t="shared" si="3"/>
        <v>1</v>
      </c>
      <c r="M36" s="209">
        <f>SUM(M34:M35)</f>
        <v>3</v>
      </c>
      <c r="N36" s="210">
        <f>SUM(N34:N35)</f>
        <v>1</v>
      </c>
      <c r="O36" s="211">
        <f>SUM(O34:O35)</f>
        <v>5014800</v>
      </c>
      <c r="P36" s="212">
        <f>SUM(P34:P35)</f>
        <v>1</v>
      </c>
    </row>
    <row r="37" spans="1:16" outlineLevel="1" x14ac:dyDescent="0.25"/>
    <row r="38" spans="1:16" ht="15.75" outlineLevel="1" thickBot="1" x14ac:dyDescent="0.3">
      <c r="A38" s="214" t="s">
        <v>135</v>
      </c>
      <c r="D38" s="348" t="s">
        <v>107</v>
      </c>
      <c r="E38" s="348"/>
      <c r="F38" s="348"/>
      <c r="G38" s="348"/>
      <c r="H38" s="348"/>
      <c r="I38" s="348"/>
      <c r="J38" s="348"/>
      <c r="K38" s="348"/>
    </row>
    <row r="39" spans="1:16" ht="15" customHeight="1" outlineLevel="1" x14ac:dyDescent="0.25">
      <c r="A39" s="349" t="s">
        <v>108</v>
      </c>
      <c r="B39" s="349" t="s">
        <v>109</v>
      </c>
      <c r="C39" s="198" t="s">
        <v>110</v>
      </c>
      <c r="D39" s="351" t="s">
        <v>71</v>
      </c>
      <c r="E39" s="352"/>
      <c r="F39" s="352"/>
      <c r="G39" s="353"/>
      <c r="H39" s="351" t="s">
        <v>111</v>
      </c>
      <c r="I39" s="352"/>
      <c r="J39" s="352"/>
      <c r="K39" s="353"/>
      <c r="M39" s="354" t="s">
        <v>112</v>
      </c>
      <c r="N39" s="355"/>
      <c r="O39" s="355"/>
      <c r="P39" s="356"/>
    </row>
    <row r="40" spans="1:16" ht="30" outlineLevel="1" x14ac:dyDescent="0.25">
      <c r="A40" s="350"/>
      <c r="B40" s="350" t="s">
        <v>109</v>
      </c>
      <c r="C40" s="199" t="s">
        <v>116</v>
      </c>
      <c r="D40" s="200" t="s">
        <v>109</v>
      </c>
      <c r="E40" s="200" t="s">
        <v>117</v>
      </c>
      <c r="F40" s="200" t="s">
        <v>118</v>
      </c>
      <c r="G40" s="200" t="s">
        <v>119</v>
      </c>
      <c r="H40" s="200" t="s">
        <v>109</v>
      </c>
      <c r="I40" s="200" t="s">
        <v>117</v>
      </c>
      <c r="J40" s="200" t="s">
        <v>118</v>
      </c>
      <c r="K40" s="200" t="s">
        <v>119</v>
      </c>
      <c r="M40" s="207" t="s">
        <v>109</v>
      </c>
      <c r="N40" s="200" t="s">
        <v>117</v>
      </c>
      <c r="O40" s="200" t="s">
        <v>118</v>
      </c>
      <c r="P40" s="208" t="s">
        <v>119</v>
      </c>
    </row>
    <row r="41" spans="1:16" outlineLevel="1" x14ac:dyDescent="0.25">
      <c r="A41" s="14" t="s">
        <v>121</v>
      </c>
      <c r="B41" s="15">
        <f>+D41+H41</f>
        <v>17</v>
      </c>
      <c r="C41" s="37">
        <f>IFERROR((B41/$B$43),0)</f>
        <v>0.265625</v>
      </c>
      <c r="D41" s="15">
        <v>1</v>
      </c>
      <c r="E41" s="37">
        <f>IFERROR((D41/$B$43),0)</f>
        <v>1.5625E-2</v>
      </c>
      <c r="F41" s="39">
        <v>5599301</v>
      </c>
      <c r="G41" s="37">
        <f>IFERROR((F41/$F$43),0)</f>
        <v>0.20110421433087347</v>
      </c>
      <c r="H41" s="15">
        <v>16</v>
      </c>
      <c r="I41" s="37">
        <f>IFERROR((H41/$B$43),0)</f>
        <v>0.25</v>
      </c>
      <c r="J41" s="39">
        <v>35405961</v>
      </c>
      <c r="K41" s="37">
        <f>IFERROR((J41/$J$43),0)</f>
        <v>0.24651052260142145</v>
      </c>
      <c r="M41" s="35">
        <v>1</v>
      </c>
      <c r="N41" s="16">
        <f>IFERROR((M41/$M$43),0)</f>
        <v>0.25</v>
      </c>
      <c r="O41" s="39">
        <v>1513043</v>
      </c>
      <c r="P41" s="36">
        <f>IFERROR((O41/$O$43),0)</f>
        <v>0.20068498883132899</v>
      </c>
    </row>
    <row r="42" spans="1:16" outlineLevel="1" x14ac:dyDescent="0.25">
      <c r="A42" s="14" t="s">
        <v>123</v>
      </c>
      <c r="B42" s="15">
        <f>+D42+H42</f>
        <v>47</v>
      </c>
      <c r="C42" s="37">
        <f>IFERROR((B42/$B$43),0)</f>
        <v>0.734375</v>
      </c>
      <c r="D42" s="15">
        <v>4</v>
      </c>
      <c r="E42" s="37">
        <f>IFERROR((D42/$B$43),0)</f>
        <v>6.25E-2</v>
      </c>
      <c r="F42" s="39">
        <v>22243482</v>
      </c>
      <c r="G42" s="37">
        <f>IFERROR((F42/$F$43),0)</f>
        <v>0.79889578566912656</v>
      </c>
      <c r="H42" s="15">
        <v>43</v>
      </c>
      <c r="I42" s="37">
        <f>IFERROR((H42/$B$43),0)</f>
        <v>0.671875</v>
      </c>
      <c r="J42" s="39">
        <v>108222638</v>
      </c>
      <c r="K42" s="37">
        <f>IFERROR((J42/$J$43),0)</f>
        <v>0.75348947739857852</v>
      </c>
      <c r="M42" s="35">
        <v>3</v>
      </c>
      <c r="N42" s="16">
        <f>IFERROR((M42/$M$43),0)</f>
        <v>0.75</v>
      </c>
      <c r="O42" s="39">
        <v>6026350</v>
      </c>
      <c r="P42" s="36">
        <f>IFERROR((O42/$O$43),0)</f>
        <v>0.79931501116867099</v>
      </c>
    </row>
    <row r="43" spans="1:16" ht="15.75" outlineLevel="1" thickBot="1" x14ac:dyDescent="0.3">
      <c r="A43" s="201" t="s">
        <v>125</v>
      </c>
      <c r="B43" s="202">
        <f t="shared" ref="B43:K43" si="4">SUM(B41:B42)</f>
        <v>64</v>
      </c>
      <c r="C43" s="203">
        <f t="shared" si="4"/>
        <v>1</v>
      </c>
      <c r="D43" s="202">
        <f t="shared" si="4"/>
        <v>5</v>
      </c>
      <c r="E43" s="204">
        <f t="shared" si="4"/>
        <v>7.8125E-2</v>
      </c>
      <c r="F43" s="205">
        <f t="shared" si="4"/>
        <v>27842783</v>
      </c>
      <c r="G43" s="204">
        <f t="shared" si="4"/>
        <v>1</v>
      </c>
      <c r="H43" s="206">
        <f t="shared" si="4"/>
        <v>59</v>
      </c>
      <c r="I43" s="204">
        <f t="shared" si="4"/>
        <v>0.921875</v>
      </c>
      <c r="J43" s="205">
        <f t="shared" si="4"/>
        <v>143628599</v>
      </c>
      <c r="K43" s="204">
        <f t="shared" si="4"/>
        <v>1</v>
      </c>
      <c r="M43" s="209">
        <f>SUM(M41:M42)</f>
        <v>4</v>
      </c>
      <c r="N43" s="210">
        <f>SUM(N41:N42)</f>
        <v>1</v>
      </c>
      <c r="O43" s="211">
        <f>SUM(O41:O42)</f>
        <v>7539393</v>
      </c>
      <c r="P43" s="212">
        <f>SUM(P41:P42)</f>
        <v>1</v>
      </c>
    </row>
    <row r="44" spans="1:16" outlineLevel="1" x14ac:dyDescent="0.25"/>
    <row r="45" spans="1:16" ht="15.75" outlineLevel="1" thickBot="1" x14ac:dyDescent="0.3">
      <c r="A45" s="214" t="s">
        <v>136</v>
      </c>
      <c r="D45" s="348" t="s">
        <v>107</v>
      </c>
      <c r="E45" s="348"/>
      <c r="F45" s="348"/>
      <c r="G45" s="348"/>
      <c r="H45" s="348"/>
      <c r="I45" s="348"/>
      <c r="J45" s="348"/>
      <c r="K45" s="348"/>
    </row>
    <row r="46" spans="1:16" ht="15" customHeight="1" outlineLevel="1" x14ac:dyDescent="0.25">
      <c r="A46" s="349" t="s">
        <v>108</v>
      </c>
      <c r="B46" s="349" t="s">
        <v>109</v>
      </c>
      <c r="C46" s="198" t="s">
        <v>110</v>
      </c>
      <c r="D46" s="351" t="s">
        <v>71</v>
      </c>
      <c r="E46" s="352"/>
      <c r="F46" s="352"/>
      <c r="G46" s="353"/>
      <c r="H46" s="351" t="s">
        <v>111</v>
      </c>
      <c r="I46" s="352"/>
      <c r="J46" s="352"/>
      <c r="K46" s="353"/>
      <c r="M46" s="354" t="s">
        <v>112</v>
      </c>
      <c r="N46" s="355"/>
      <c r="O46" s="355"/>
      <c r="P46" s="356"/>
    </row>
    <row r="47" spans="1:16" ht="30" outlineLevel="1" x14ac:dyDescent="0.25">
      <c r="A47" s="350"/>
      <c r="B47" s="350" t="s">
        <v>109</v>
      </c>
      <c r="C47" s="199" t="s">
        <v>116</v>
      </c>
      <c r="D47" s="200" t="s">
        <v>109</v>
      </c>
      <c r="E47" s="200" t="s">
        <v>117</v>
      </c>
      <c r="F47" s="200" t="s">
        <v>118</v>
      </c>
      <c r="G47" s="200" t="s">
        <v>119</v>
      </c>
      <c r="H47" s="200" t="s">
        <v>109</v>
      </c>
      <c r="I47" s="200" t="s">
        <v>117</v>
      </c>
      <c r="J47" s="200" t="s">
        <v>118</v>
      </c>
      <c r="K47" s="200" t="s">
        <v>119</v>
      </c>
      <c r="M47" s="207" t="s">
        <v>109</v>
      </c>
      <c r="N47" s="200" t="s">
        <v>117</v>
      </c>
      <c r="O47" s="200" t="s">
        <v>118</v>
      </c>
      <c r="P47" s="208" t="s">
        <v>119</v>
      </c>
    </row>
    <row r="48" spans="1:16" outlineLevel="1" x14ac:dyDescent="0.25">
      <c r="A48" s="14" t="s">
        <v>121</v>
      </c>
      <c r="B48" s="15">
        <f>+D48+H48</f>
        <v>17</v>
      </c>
      <c r="C48" s="37">
        <f>IFERROR((B48/$B$50),0)</f>
        <v>0.25757575757575757</v>
      </c>
      <c r="D48" s="15">
        <v>1</v>
      </c>
      <c r="E48" s="37">
        <f>IFERROR((D48/$B$50),0)</f>
        <v>1.5151515151515152E-2</v>
      </c>
      <c r="F48" s="39">
        <v>5599885</v>
      </c>
      <c r="G48" s="37">
        <f>IFERROR((F48/$F$50),0)</f>
        <v>0.20110409853900976</v>
      </c>
      <c r="H48" s="15">
        <v>16</v>
      </c>
      <c r="I48" s="37">
        <f>IFERROR((H48/$B$50),0)</f>
        <v>0.24242424242424243</v>
      </c>
      <c r="J48" s="39">
        <v>35521320</v>
      </c>
      <c r="K48" s="37">
        <f>IFERROR((J48/$J$50),0)</f>
        <v>0.24158946412000298</v>
      </c>
      <c r="M48" s="35">
        <v>1</v>
      </c>
      <c r="N48" s="16">
        <f>IFERROR((M48/$M$50),0)</f>
        <v>0.33333333333333331</v>
      </c>
      <c r="O48" s="39">
        <v>1109565</v>
      </c>
      <c r="P48" s="36">
        <f>IFERROR((O48/$O$50),0)</f>
        <v>0.20490714159740644</v>
      </c>
    </row>
    <row r="49" spans="1:22" outlineLevel="1" x14ac:dyDescent="0.25">
      <c r="A49" s="14" t="s">
        <v>123</v>
      </c>
      <c r="B49" s="15">
        <f>+D49+H49</f>
        <v>49</v>
      </c>
      <c r="C49" s="37">
        <f>IFERROR((B49/$B$50),0)</f>
        <v>0.74242424242424243</v>
      </c>
      <c r="D49" s="15">
        <v>4</v>
      </c>
      <c r="E49" s="37">
        <f>IFERROR((D49/$B$50),0)</f>
        <v>6.0606060606060608E-2</v>
      </c>
      <c r="F49" s="39">
        <v>22245818</v>
      </c>
      <c r="G49" s="37">
        <f>IFERROR((F49/$F$50),0)</f>
        <v>0.79889590146099021</v>
      </c>
      <c r="H49" s="15">
        <v>45</v>
      </c>
      <c r="I49" s="37">
        <f>IFERROR((H49/$B$50),0)</f>
        <v>0.68181818181818177</v>
      </c>
      <c r="J49" s="39">
        <v>111510423</v>
      </c>
      <c r="K49" s="37">
        <f>IFERROR((J49/$J$50),0)</f>
        <v>0.75841053587999696</v>
      </c>
      <c r="M49" s="35">
        <v>2</v>
      </c>
      <c r="N49" s="16">
        <f>IFERROR((M49/$M$50),0)</f>
        <v>0.66666666666666663</v>
      </c>
      <c r="O49" s="39">
        <v>4305400</v>
      </c>
      <c r="P49" s="36">
        <f>IFERROR((O49/$O$50),0)</f>
        <v>0.79509285840259358</v>
      </c>
    </row>
    <row r="50" spans="1:22" ht="15.75" outlineLevel="1" thickBot="1" x14ac:dyDescent="0.3">
      <c r="A50" s="201" t="s">
        <v>125</v>
      </c>
      <c r="B50" s="202">
        <f t="shared" ref="B50:K50" si="5">SUM(B48:B49)</f>
        <v>66</v>
      </c>
      <c r="C50" s="203">
        <f t="shared" si="5"/>
        <v>1</v>
      </c>
      <c r="D50" s="202">
        <f t="shared" si="5"/>
        <v>5</v>
      </c>
      <c r="E50" s="204">
        <f t="shared" si="5"/>
        <v>7.575757575757576E-2</v>
      </c>
      <c r="F50" s="205">
        <f t="shared" si="5"/>
        <v>27845703</v>
      </c>
      <c r="G50" s="204">
        <f t="shared" si="5"/>
        <v>1</v>
      </c>
      <c r="H50" s="206">
        <f t="shared" si="5"/>
        <v>61</v>
      </c>
      <c r="I50" s="204">
        <f t="shared" si="5"/>
        <v>0.9242424242424242</v>
      </c>
      <c r="J50" s="205">
        <f t="shared" si="5"/>
        <v>147031743</v>
      </c>
      <c r="K50" s="204">
        <f t="shared" si="5"/>
        <v>1</v>
      </c>
      <c r="M50" s="209">
        <f>SUM(M48:M49)</f>
        <v>3</v>
      </c>
      <c r="N50" s="210">
        <f>SUM(N48:N49)</f>
        <v>1</v>
      </c>
      <c r="O50" s="211">
        <f>SUM(O48:O49)</f>
        <v>5414965</v>
      </c>
      <c r="P50" s="212">
        <f>SUM(P48:P49)</f>
        <v>1</v>
      </c>
    </row>
    <row r="51" spans="1:22" outlineLevel="1" x14ac:dyDescent="0.25"/>
    <row r="52" spans="1:22" ht="15.75" outlineLevel="1" thickBot="1" x14ac:dyDescent="0.3">
      <c r="A52" s="214" t="s">
        <v>137</v>
      </c>
      <c r="D52" s="348" t="s">
        <v>107</v>
      </c>
      <c r="E52" s="348"/>
      <c r="F52" s="348"/>
      <c r="G52" s="348"/>
      <c r="H52" s="348"/>
      <c r="I52" s="348"/>
      <c r="J52" s="348"/>
      <c r="K52" s="348"/>
    </row>
    <row r="53" spans="1:22" ht="15" customHeight="1" outlineLevel="1" x14ac:dyDescent="0.25">
      <c r="A53" s="349" t="s">
        <v>108</v>
      </c>
      <c r="B53" s="349" t="s">
        <v>109</v>
      </c>
      <c r="C53" s="198" t="s">
        <v>110</v>
      </c>
      <c r="D53" s="351" t="s">
        <v>71</v>
      </c>
      <c r="E53" s="352"/>
      <c r="F53" s="352"/>
      <c r="G53" s="353"/>
      <c r="H53" s="351" t="s">
        <v>111</v>
      </c>
      <c r="I53" s="352"/>
      <c r="J53" s="352"/>
      <c r="K53" s="353"/>
      <c r="M53" s="354" t="s">
        <v>112</v>
      </c>
      <c r="N53" s="355"/>
      <c r="O53" s="355"/>
      <c r="P53" s="356"/>
    </row>
    <row r="54" spans="1:22" ht="30" outlineLevel="1" x14ac:dyDescent="0.25">
      <c r="A54" s="350"/>
      <c r="B54" s="350" t="s">
        <v>109</v>
      </c>
      <c r="C54" s="199" t="s">
        <v>116</v>
      </c>
      <c r="D54" s="200" t="s">
        <v>109</v>
      </c>
      <c r="E54" s="200" t="s">
        <v>117</v>
      </c>
      <c r="F54" s="200" t="s">
        <v>118</v>
      </c>
      <c r="G54" s="200" t="s">
        <v>119</v>
      </c>
      <c r="H54" s="200" t="s">
        <v>109</v>
      </c>
      <c r="I54" s="200" t="s">
        <v>117</v>
      </c>
      <c r="J54" s="200" t="s">
        <v>118</v>
      </c>
      <c r="K54" s="200" t="s">
        <v>119</v>
      </c>
      <c r="M54" s="207" t="s">
        <v>109</v>
      </c>
      <c r="N54" s="200" t="s">
        <v>117</v>
      </c>
      <c r="O54" s="200" t="s">
        <v>118</v>
      </c>
      <c r="P54" s="208" t="s">
        <v>119</v>
      </c>
    </row>
    <row r="55" spans="1:22" outlineLevel="1" x14ac:dyDescent="0.25">
      <c r="A55" s="14" t="s">
        <v>121</v>
      </c>
      <c r="B55" s="15">
        <f>+D55+H55</f>
        <v>17</v>
      </c>
      <c r="C55" s="37">
        <f>IFERROR((B55/$B$57),0)</f>
        <v>0.25757575757575757</v>
      </c>
      <c r="D55" s="15">
        <v>1</v>
      </c>
      <c r="E55" s="37">
        <f>IFERROR((D55/$B$57),0)</f>
        <v>1.5151515151515152E-2</v>
      </c>
      <c r="F55" s="39">
        <v>8146222</v>
      </c>
      <c r="G55" s="37">
        <f>IFERROR((F55/$F$57),0)</f>
        <v>0.19196670682006178</v>
      </c>
      <c r="H55" s="15">
        <v>16</v>
      </c>
      <c r="I55" s="37">
        <f>IFERROR((H55/$B$57),0)</f>
        <v>0.24242424242424243</v>
      </c>
      <c r="J55" s="39">
        <v>64625653</v>
      </c>
      <c r="K55" s="37">
        <f>IFERROR((J55/$J$57),0)</f>
        <v>0.24820116463297456</v>
      </c>
      <c r="M55" s="35">
        <v>0</v>
      </c>
      <c r="N55" s="16">
        <f>IFERROR((M55/$M$57),0)</f>
        <v>0</v>
      </c>
      <c r="O55" s="39">
        <v>0</v>
      </c>
      <c r="P55" s="36">
        <f>IFERROR((O55/$O$57),0)</f>
        <v>0</v>
      </c>
    </row>
    <row r="56" spans="1:22" outlineLevel="1" x14ac:dyDescent="0.25">
      <c r="A56" s="14" t="s">
        <v>123</v>
      </c>
      <c r="B56" s="15">
        <f>+D56+H56</f>
        <v>49</v>
      </c>
      <c r="C56" s="37">
        <f>IFERROR((B56/$B$57),0)</f>
        <v>0.74242424242424243</v>
      </c>
      <c r="D56" s="15">
        <v>4</v>
      </c>
      <c r="E56" s="37">
        <f>IFERROR((D56/$B$57),0)</f>
        <v>6.0606060606060608E-2</v>
      </c>
      <c r="F56" s="39">
        <v>34289376</v>
      </c>
      <c r="G56" s="37">
        <f>IFERROR((F56/$F$57),0)</f>
        <v>0.80803329317993822</v>
      </c>
      <c r="H56" s="15">
        <v>45</v>
      </c>
      <c r="I56" s="37">
        <f>IFERROR((H56/$B$57),0)</f>
        <v>0.68181818181818177</v>
      </c>
      <c r="J56" s="39">
        <v>195750454</v>
      </c>
      <c r="K56" s="37">
        <f>IFERROR((J56/$J$57),0)</f>
        <v>0.75179883536702541</v>
      </c>
      <c r="M56" s="35">
        <v>2</v>
      </c>
      <c r="N56" s="16">
        <f>IFERROR((M56/$M$57),0)</f>
        <v>1</v>
      </c>
      <c r="O56" s="39">
        <v>4305400</v>
      </c>
      <c r="P56" s="36">
        <f>IFERROR((O56/$O$57),0)</f>
        <v>1</v>
      </c>
    </row>
    <row r="57" spans="1:22" ht="15.75" outlineLevel="1" thickBot="1" x14ac:dyDescent="0.3">
      <c r="A57" s="201" t="s">
        <v>125</v>
      </c>
      <c r="B57" s="202">
        <f t="shared" ref="B57:K57" si="6">SUM(B55:B56)</f>
        <v>66</v>
      </c>
      <c r="C57" s="203">
        <f t="shared" si="6"/>
        <v>1</v>
      </c>
      <c r="D57" s="202">
        <f t="shared" si="6"/>
        <v>5</v>
      </c>
      <c r="E57" s="204">
        <f t="shared" si="6"/>
        <v>7.575757575757576E-2</v>
      </c>
      <c r="F57" s="205">
        <f t="shared" si="6"/>
        <v>42435598</v>
      </c>
      <c r="G57" s="204">
        <f t="shared" si="6"/>
        <v>1</v>
      </c>
      <c r="H57" s="206">
        <f t="shared" si="6"/>
        <v>61</v>
      </c>
      <c r="I57" s="204">
        <f t="shared" si="6"/>
        <v>0.9242424242424242</v>
      </c>
      <c r="J57" s="205">
        <f t="shared" si="6"/>
        <v>260376107</v>
      </c>
      <c r="K57" s="204">
        <f t="shared" si="6"/>
        <v>1</v>
      </c>
      <c r="M57" s="209">
        <f>SUM(M55:M56)</f>
        <v>2</v>
      </c>
      <c r="N57" s="210">
        <f>SUM(N55:N56)</f>
        <v>1</v>
      </c>
      <c r="O57" s="211">
        <f>SUM(O55:O56)</f>
        <v>4305400</v>
      </c>
      <c r="P57" s="212">
        <f>SUM(P55:P56)</f>
        <v>1</v>
      </c>
    </row>
    <row r="59" spans="1:22" ht="15.75" hidden="1" outlineLevel="1" thickBot="1" x14ac:dyDescent="0.3">
      <c r="A59" s="375" t="s">
        <v>138</v>
      </c>
      <c r="B59" s="376"/>
      <c r="C59" s="377"/>
      <c r="D59" s="348" t="s">
        <v>107</v>
      </c>
      <c r="E59" s="348"/>
      <c r="F59" s="348"/>
      <c r="G59" s="348"/>
      <c r="H59" s="348"/>
      <c r="I59" s="348"/>
      <c r="J59" s="348"/>
      <c r="K59" s="348"/>
    </row>
    <row r="60" spans="1:22" ht="27" hidden="1" customHeight="1" outlineLevel="1" x14ac:dyDescent="0.25">
      <c r="A60" s="349" t="s">
        <v>108</v>
      </c>
      <c r="B60" s="349" t="s">
        <v>109</v>
      </c>
      <c r="C60" s="379" t="s">
        <v>110</v>
      </c>
      <c r="D60" s="351" t="s">
        <v>71</v>
      </c>
      <c r="E60" s="352"/>
      <c r="F60" s="352"/>
      <c r="G60" s="353"/>
      <c r="H60" s="351" t="s">
        <v>111</v>
      </c>
      <c r="I60" s="352"/>
      <c r="J60" s="352"/>
      <c r="K60" s="353"/>
      <c r="M60" s="354" t="s">
        <v>112</v>
      </c>
      <c r="N60" s="355"/>
      <c r="O60" s="355"/>
      <c r="P60" s="356"/>
      <c r="R60" s="213" t="s">
        <v>113</v>
      </c>
      <c r="S60" s="381" t="s">
        <v>139</v>
      </c>
      <c r="T60" s="381"/>
      <c r="U60" s="381" t="s">
        <v>115</v>
      </c>
      <c r="V60" s="382"/>
    </row>
    <row r="61" spans="1:22" ht="30" hidden="1" outlineLevel="1" x14ac:dyDescent="0.25">
      <c r="A61" s="350"/>
      <c r="B61" s="350" t="s">
        <v>109</v>
      </c>
      <c r="C61" s="380" t="s">
        <v>116</v>
      </c>
      <c r="D61" s="200" t="s">
        <v>109</v>
      </c>
      <c r="E61" s="200" t="s">
        <v>117</v>
      </c>
      <c r="F61" s="200" t="s">
        <v>118</v>
      </c>
      <c r="G61" s="200" t="s">
        <v>119</v>
      </c>
      <c r="H61" s="200" t="s">
        <v>109</v>
      </c>
      <c r="I61" s="200" t="s">
        <v>117</v>
      </c>
      <c r="J61" s="200" t="s">
        <v>118</v>
      </c>
      <c r="K61" s="200" t="s">
        <v>119</v>
      </c>
      <c r="M61" s="207" t="s">
        <v>109</v>
      </c>
      <c r="N61" s="200" t="s">
        <v>117</v>
      </c>
      <c r="O61" s="200" t="s">
        <v>118</v>
      </c>
      <c r="P61" s="208" t="s">
        <v>119</v>
      </c>
      <c r="R61" s="107" t="s">
        <v>140</v>
      </c>
      <c r="S61" s="363">
        <f>+S69+S76+S62</f>
        <v>0</v>
      </c>
      <c r="T61" s="363"/>
      <c r="U61" s="363">
        <f>+U69+U76+U62</f>
        <v>0</v>
      </c>
      <c r="V61" s="364"/>
    </row>
    <row r="62" spans="1:22" hidden="1" outlineLevel="1" x14ac:dyDescent="0.25">
      <c r="A62" s="14" t="s">
        <v>121</v>
      </c>
      <c r="B62" s="15">
        <f>+D62+H62</f>
        <v>0</v>
      </c>
      <c r="C62" s="16">
        <f>IFERROR((B62/$B$64),0)</f>
        <v>0</v>
      </c>
      <c r="D62" s="15"/>
      <c r="E62" s="16">
        <f>IFERROR((D62/$B$64),0)</f>
        <v>0</v>
      </c>
      <c r="F62" s="38"/>
      <c r="G62" s="16">
        <f>IFERROR((F62/$F$64),0)</f>
        <v>0</v>
      </c>
      <c r="H62" s="15"/>
      <c r="I62" s="16">
        <f>IFERROR((H62/$B$64),0)</f>
        <v>0</v>
      </c>
      <c r="J62" s="38"/>
      <c r="K62" s="16">
        <f>IFERROR((J62/$J$64),0)</f>
        <v>0</v>
      </c>
      <c r="M62" s="35"/>
      <c r="N62" s="16">
        <f>IFERROR((M62/$M$64),0)</f>
        <v>0</v>
      </c>
      <c r="O62" s="39"/>
      <c r="P62" s="36">
        <f>IFERROR((O62/$O$64),0)</f>
        <v>0</v>
      </c>
      <c r="R62" s="107" t="s">
        <v>122</v>
      </c>
      <c r="S62" s="295">
        <f>S63+S64+S65+S66+S67</f>
        <v>0</v>
      </c>
      <c r="T62" s="295"/>
      <c r="U62" s="363">
        <f>U63+U64+U65+U66+U67</f>
        <v>0</v>
      </c>
      <c r="V62" s="378"/>
    </row>
    <row r="63" spans="1:22" hidden="1" outlineLevel="1" x14ac:dyDescent="0.25">
      <c r="A63" s="14" t="s">
        <v>123</v>
      </c>
      <c r="B63" s="15">
        <f>+D63+H63</f>
        <v>0</v>
      </c>
      <c r="C63" s="37">
        <f>IFERROR((B63/$B$64),0)</f>
        <v>0</v>
      </c>
      <c r="D63" s="15"/>
      <c r="E63" s="16">
        <f>IFERROR((D63/$B$64),0)</f>
        <v>0</v>
      </c>
      <c r="F63" s="38"/>
      <c r="G63" s="16">
        <f>IFERROR((F63/$F$64),0)</f>
        <v>0</v>
      </c>
      <c r="H63" s="15"/>
      <c r="I63" s="16">
        <f>IFERROR((H63/$B$64),0)</f>
        <v>0</v>
      </c>
      <c r="J63" s="38"/>
      <c r="K63" s="16">
        <f>IFERROR((J63/$J$64),0)</f>
        <v>0</v>
      </c>
      <c r="M63" s="35"/>
      <c r="N63" s="16">
        <f>IFERROR((M63/$M$64),0)</f>
        <v>0</v>
      </c>
      <c r="O63" s="39"/>
      <c r="P63" s="36">
        <f>IFERROR((O63/$O$64),0)</f>
        <v>0</v>
      </c>
      <c r="R63" s="108" t="s">
        <v>124</v>
      </c>
      <c r="S63" s="292"/>
      <c r="T63" s="294"/>
      <c r="U63" s="367"/>
      <c r="V63" s="368"/>
    </row>
    <row r="64" spans="1:22" ht="15.75" hidden="1" outlineLevel="1" thickBot="1" x14ac:dyDescent="0.3">
      <c r="A64" s="201" t="s">
        <v>125</v>
      </c>
      <c r="B64" s="202">
        <f t="shared" ref="B64:K64" si="7">SUM(B62:B63)</f>
        <v>0</v>
      </c>
      <c r="C64" s="203">
        <f t="shared" si="7"/>
        <v>0</v>
      </c>
      <c r="D64" s="202">
        <f t="shared" si="7"/>
        <v>0</v>
      </c>
      <c r="E64" s="204">
        <f t="shared" si="7"/>
        <v>0</v>
      </c>
      <c r="F64" s="205">
        <f t="shared" si="7"/>
        <v>0</v>
      </c>
      <c r="G64" s="204">
        <f t="shared" si="7"/>
        <v>0</v>
      </c>
      <c r="H64" s="206">
        <f t="shared" si="7"/>
        <v>0</v>
      </c>
      <c r="I64" s="204">
        <f t="shared" si="7"/>
        <v>0</v>
      </c>
      <c r="J64" s="205">
        <f t="shared" si="7"/>
        <v>0</v>
      </c>
      <c r="K64" s="204">
        <f t="shared" si="7"/>
        <v>0</v>
      </c>
      <c r="M64" s="209">
        <f>SUM(M62:M63)</f>
        <v>0</v>
      </c>
      <c r="N64" s="210">
        <f>SUM(N62:N63)</f>
        <v>0</v>
      </c>
      <c r="O64" s="211">
        <f>SUM(O62:O63)</f>
        <v>0</v>
      </c>
      <c r="P64" s="212">
        <f>SUM(P62:P63)</f>
        <v>0</v>
      </c>
      <c r="R64" s="108" t="s">
        <v>126</v>
      </c>
      <c r="S64" s="292"/>
      <c r="T64" s="294"/>
      <c r="U64" s="367"/>
      <c r="V64" s="368"/>
    </row>
    <row r="65" spans="1:22" hidden="1" outlineLevel="1" x14ac:dyDescent="0.25">
      <c r="R65" s="109" t="s">
        <v>127</v>
      </c>
      <c r="S65" s="292"/>
      <c r="T65" s="294"/>
      <c r="U65" s="367"/>
      <c r="V65" s="368"/>
    </row>
    <row r="66" spans="1:22" ht="15.75" hidden="1" outlineLevel="1" thickBot="1" x14ac:dyDescent="0.3">
      <c r="A66" s="214" t="s">
        <v>141</v>
      </c>
      <c r="D66" s="348" t="s">
        <v>107</v>
      </c>
      <c r="E66" s="348"/>
      <c r="F66" s="348"/>
      <c r="G66" s="348"/>
      <c r="H66" s="348"/>
      <c r="I66" s="348"/>
      <c r="J66" s="348"/>
      <c r="K66" s="348"/>
      <c r="R66" s="109" t="s">
        <v>129</v>
      </c>
      <c r="S66" s="292"/>
      <c r="T66" s="294"/>
      <c r="U66" s="367"/>
      <c r="V66" s="368"/>
    </row>
    <row r="67" spans="1:22" ht="15" hidden="1" customHeight="1" outlineLevel="1" thickBot="1" x14ac:dyDescent="0.3">
      <c r="A67" s="349" t="s">
        <v>108</v>
      </c>
      <c r="B67" s="349" t="s">
        <v>109</v>
      </c>
      <c r="C67" s="198" t="s">
        <v>110</v>
      </c>
      <c r="D67" s="351" t="s">
        <v>71</v>
      </c>
      <c r="E67" s="352"/>
      <c r="F67" s="352"/>
      <c r="G67" s="353"/>
      <c r="H67" s="351" t="s">
        <v>111</v>
      </c>
      <c r="I67" s="352"/>
      <c r="J67" s="352"/>
      <c r="K67" s="353"/>
      <c r="M67" s="354" t="s">
        <v>112</v>
      </c>
      <c r="N67" s="355"/>
      <c r="O67" s="355"/>
      <c r="P67" s="356"/>
      <c r="R67" s="110" t="s">
        <v>130</v>
      </c>
      <c r="S67" s="369"/>
      <c r="T67" s="370"/>
      <c r="U67" s="371"/>
      <c r="V67" s="372"/>
    </row>
    <row r="68" spans="1:22" ht="30" hidden="1" outlineLevel="1" x14ac:dyDescent="0.25">
      <c r="A68" s="350"/>
      <c r="B68" s="350" t="s">
        <v>109</v>
      </c>
      <c r="C68" s="199" t="s">
        <v>116</v>
      </c>
      <c r="D68" s="200" t="s">
        <v>109</v>
      </c>
      <c r="E68" s="200" t="s">
        <v>117</v>
      </c>
      <c r="F68" s="200" t="s">
        <v>118</v>
      </c>
      <c r="G68" s="200" t="s">
        <v>119</v>
      </c>
      <c r="H68" s="200" t="s">
        <v>109</v>
      </c>
      <c r="I68" s="200" t="s">
        <v>117</v>
      </c>
      <c r="J68" s="200" t="s">
        <v>118</v>
      </c>
      <c r="K68" s="200" t="s">
        <v>119</v>
      </c>
      <c r="M68" s="207" t="s">
        <v>109</v>
      </c>
      <c r="N68" s="200" t="s">
        <v>117</v>
      </c>
      <c r="O68" s="200" t="s">
        <v>118</v>
      </c>
      <c r="P68" s="208" t="s">
        <v>119</v>
      </c>
      <c r="R68" s="373"/>
      <c r="S68" s="276"/>
      <c r="T68" s="276"/>
      <c r="U68" s="276"/>
      <c r="V68" s="374"/>
    </row>
    <row r="69" spans="1:22" hidden="1" outlineLevel="1" x14ac:dyDescent="0.25">
      <c r="A69" s="14" t="s">
        <v>121</v>
      </c>
      <c r="B69" s="15">
        <f>+D69+H69</f>
        <v>0</v>
      </c>
      <c r="C69" s="37">
        <f>IFERROR((B69/$B$71),0)</f>
        <v>0</v>
      </c>
      <c r="D69" s="15"/>
      <c r="E69" s="37">
        <f>IFERROR((D69/$B$71),0)</f>
        <v>0</v>
      </c>
      <c r="F69" s="39"/>
      <c r="G69" s="37">
        <f>IFERROR((F69/$F$71),0)</f>
        <v>0</v>
      </c>
      <c r="H69" s="15"/>
      <c r="I69" s="37">
        <f>IFERROR((H69/$B$71),0)</f>
        <v>0</v>
      </c>
      <c r="J69" s="39"/>
      <c r="K69" s="37">
        <f>IFERROR((J69/$J$71),0)</f>
        <v>0</v>
      </c>
      <c r="M69" s="35"/>
      <c r="N69" s="16">
        <f>IFERROR((M69/$M$71),0)</f>
        <v>0</v>
      </c>
      <c r="O69" s="39"/>
      <c r="P69" s="36">
        <f>IFERROR((O69/$O$71),0)</f>
        <v>0</v>
      </c>
      <c r="R69" s="107" t="s">
        <v>131</v>
      </c>
      <c r="S69" s="363">
        <f>+S70+S71+S72+S73+S74</f>
        <v>0</v>
      </c>
      <c r="T69" s="363"/>
      <c r="U69" s="363">
        <f>+U70+U71+U72+U73+U74</f>
        <v>0</v>
      </c>
      <c r="V69" s="364"/>
    </row>
    <row r="70" spans="1:22" hidden="1" outlineLevel="1" x14ac:dyDescent="0.25">
      <c r="A70" s="14" t="s">
        <v>123</v>
      </c>
      <c r="B70" s="15">
        <f>+D70+H70</f>
        <v>0</v>
      </c>
      <c r="C70" s="37">
        <f>IFERROR((B70/$B$71),0)</f>
        <v>0</v>
      </c>
      <c r="D70" s="15"/>
      <c r="E70" s="37">
        <f>IFERROR((D70/$B$71),0)</f>
        <v>0</v>
      </c>
      <c r="F70" s="39"/>
      <c r="G70" s="37">
        <f>IFERROR((F70/$F$71),0)</f>
        <v>0</v>
      </c>
      <c r="H70" s="15"/>
      <c r="I70" s="37">
        <f>IFERROR((H70/$B$71),0)</f>
        <v>0</v>
      </c>
      <c r="J70" s="39"/>
      <c r="K70" s="37">
        <f>IFERROR((J70/$J$71),0)</f>
        <v>0</v>
      </c>
      <c r="M70" s="35"/>
      <c r="N70" s="16">
        <f>IFERROR((M70/$M$71),0)</f>
        <v>0</v>
      </c>
      <c r="O70" s="39"/>
      <c r="P70" s="36">
        <f>IFERROR((O70/$O$71),0)</f>
        <v>0</v>
      </c>
      <c r="R70" s="112" t="s">
        <v>124</v>
      </c>
      <c r="S70" s="357"/>
      <c r="T70" s="357"/>
      <c r="U70" s="358"/>
      <c r="V70" s="359"/>
    </row>
    <row r="71" spans="1:22" ht="15.75" hidden="1" outlineLevel="1" thickBot="1" x14ac:dyDescent="0.3">
      <c r="A71" s="201" t="s">
        <v>125</v>
      </c>
      <c r="B71" s="202">
        <f t="shared" ref="B71:K71" si="8">SUM(B69:B70)</f>
        <v>0</v>
      </c>
      <c r="C71" s="203">
        <f t="shared" si="8"/>
        <v>0</v>
      </c>
      <c r="D71" s="202">
        <f t="shared" si="8"/>
        <v>0</v>
      </c>
      <c r="E71" s="204">
        <f t="shared" si="8"/>
        <v>0</v>
      </c>
      <c r="F71" s="205">
        <f t="shared" si="8"/>
        <v>0</v>
      </c>
      <c r="G71" s="204">
        <f t="shared" si="8"/>
        <v>0</v>
      </c>
      <c r="H71" s="206">
        <f t="shared" si="8"/>
        <v>0</v>
      </c>
      <c r="I71" s="204">
        <f t="shared" si="8"/>
        <v>0</v>
      </c>
      <c r="J71" s="205">
        <f t="shared" si="8"/>
        <v>0</v>
      </c>
      <c r="K71" s="204">
        <f t="shared" si="8"/>
        <v>0</v>
      </c>
      <c r="M71" s="209">
        <f>SUM(M69:M70)</f>
        <v>0</v>
      </c>
      <c r="N71" s="210">
        <f>SUM(N69:N70)</f>
        <v>0</v>
      </c>
      <c r="O71" s="211">
        <f>SUM(O69:O70)</f>
        <v>0</v>
      </c>
      <c r="P71" s="212">
        <f>SUM(P69:P70)</f>
        <v>0</v>
      </c>
      <c r="R71" s="109" t="s">
        <v>126</v>
      </c>
      <c r="S71" s="357"/>
      <c r="T71" s="357"/>
      <c r="U71" s="358"/>
      <c r="V71" s="359"/>
    </row>
    <row r="72" spans="1:22" hidden="1" outlineLevel="1" x14ac:dyDescent="0.25">
      <c r="R72" s="109" t="s">
        <v>127</v>
      </c>
      <c r="S72" s="357"/>
      <c r="T72" s="357"/>
      <c r="U72" s="358"/>
      <c r="V72" s="359"/>
    </row>
    <row r="73" spans="1:22" ht="15.75" hidden="1" outlineLevel="1" thickBot="1" x14ac:dyDescent="0.3">
      <c r="A73" s="214" t="s">
        <v>142</v>
      </c>
      <c r="D73" s="348" t="s">
        <v>107</v>
      </c>
      <c r="E73" s="348"/>
      <c r="F73" s="348"/>
      <c r="G73" s="348"/>
      <c r="H73" s="348"/>
      <c r="I73" s="348"/>
      <c r="J73" s="348"/>
      <c r="K73" s="348"/>
      <c r="R73" s="109" t="s">
        <v>129</v>
      </c>
      <c r="S73" s="357"/>
      <c r="T73" s="357"/>
      <c r="U73" s="358"/>
      <c r="V73" s="359"/>
    </row>
    <row r="74" spans="1:22" ht="15" hidden="1" customHeight="1" outlineLevel="1" thickBot="1" x14ac:dyDescent="0.3">
      <c r="A74" s="349" t="s">
        <v>108</v>
      </c>
      <c r="B74" s="349" t="s">
        <v>109</v>
      </c>
      <c r="C74" s="198" t="s">
        <v>110</v>
      </c>
      <c r="D74" s="351" t="s">
        <v>71</v>
      </c>
      <c r="E74" s="352"/>
      <c r="F74" s="352"/>
      <c r="G74" s="353"/>
      <c r="H74" s="351" t="s">
        <v>111</v>
      </c>
      <c r="I74" s="352"/>
      <c r="J74" s="352"/>
      <c r="K74" s="353"/>
      <c r="M74" s="354" t="s">
        <v>112</v>
      </c>
      <c r="N74" s="355"/>
      <c r="O74" s="355"/>
      <c r="P74" s="356"/>
      <c r="R74" s="110" t="s">
        <v>130</v>
      </c>
      <c r="S74" s="360"/>
      <c r="T74" s="360"/>
      <c r="U74" s="361"/>
      <c r="V74" s="362"/>
    </row>
    <row r="75" spans="1:22" ht="30" hidden="1" outlineLevel="1" x14ac:dyDescent="0.25">
      <c r="A75" s="350"/>
      <c r="B75" s="350" t="s">
        <v>109</v>
      </c>
      <c r="C75" s="199" t="s">
        <v>116</v>
      </c>
      <c r="D75" s="200" t="s">
        <v>109</v>
      </c>
      <c r="E75" s="200" t="s">
        <v>117</v>
      </c>
      <c r="F75" s="200" t="s">
        <v>118</v>
      </c>
      <c r="G75" s="200" t="s">
        <v>119</v>
      </c>
      <c r="H75" s="200" t="s">
        <v>109</v>
      </c>
      <c r="I75" s="200" t="s">
        <v>117</v>
      </c>
      <c r="J75" s="200" t="s">
        <v>118</v>
      </c>
      <c r="K75" s="200" t="s">
        <v>119</v>
      </c>
      <c r="M75" s="207" t="s">
        <v>109</v>
      </c>
      <c r="N75" s="200" t="s">
        <v>117</v>
      </c>
      <c r="O75" s="200" t="s">
        <v>118</v>
      </c>
      <c r="P75" s="208" t="s">
        <v>119</v>
      </c>
      <c r="R75" s="365"/>
      <c r="S75" s="293"/>
      <c r="T75" s="293"/>
      <c r="U75" s="293"/>
      <c r="V75" s="366"/>
    </row>
    <row r="76" spans="1:22" hidden="1" outlineLevel="1" x14ac:dyDescent="0.25">
      <c r="A76" s="14" t="s">
        <v>121</v>
      </c>
      <c r="B76" s="15">
        <f>+D76+H76</f>
        <v>0</v>
      </c>
      <c r="C76" s="37">
        <f>IFERROR((B76/$B$78),0)</f>
        <v>0</v>
      </c>
      <c r="D76" s="15"/>
      <c r="E76" s="37">
        <f>IFERROR((D76/$B$78),0)</f>
        <v>0</v>
      </c>
      <c r="F76" s="39"/>
      <c r="G76" s="37">
        <f>IFERROR((F76/$F$78),0)</f>
        <v>0</v>
      </c>
      <c r="H76" s="15"/>
      <c r="I76" s="37">
        <f>IFERROR((H76/$B$78),0)</f>
        <v>0</v>
      </c>
      <c r="J76" s="39"/>
      <c r="K76" s="37">
        <f>IFERROR((J76/$J$78),0)</f>
        <v>0</v>
      </c>
      <c r="M76" s="35"/>
      <c r="N76" s="16">
        <f>IFERROR((M76/$M$78),0)</f>
        <v>0</v>
      </c>
      <c r="O76" s="39"/>
      <c r="P76" s="36">
        <f>IFERROR((O76/$O$78),0)</f>
        <v>0</v>
      </c>
      <c r="R76" s="107" t="s">
        <v>133</v>
      </c>
      <c r="S76" s="363">
        <f>+S77+S78+S79+S80+S81</f>
        <v>0</v>
      </c>
      <c r="T76" s="363"/>
      <c r="U76" s="363">
        <f>+U77+U78+U79+U80+U81</f>
        <v>0</v>
      </c>
      <c r="V76" s="364"/>
    </row>
    <row r="77" spans="1:22" hidden="1" outlineLevel="1" x14ac:dyDescent="0.25">
      <c r="A77" s="14" t="s">
        <v>123</v>
      </c>
      <c r="B77" s="15">
        <f>+D77+H77</f>
        <v>0</v>
      </c>
      <c r="C77" s="37">
        <f>IFERROR((B77/$B$78),0)</f>
        <v>0</v>
      </c>
      <c r="D77" s="15"/>
      <c r="E77" s="37">
        <f>IFERROR((D77/$B$78),0)</f>
        <v>0</v>
      </c>
      <c r="F77" s="39"/>
      <c r="G77" s="37">
        <f>IFERROR((F77/$F$78),0)</f>
        <v>0</v>
      </c>
      <c r="H77" s="15"/>
      <c r="I77" s="37">
        <f>IFERROR((H77/$B$78),0)</f>
        <v>0</v>
      </c>
      <c r="J77" s="39"/>
      <c r="K77" s="37">
        <f>IFERROR((J77/$J$78),0)</f>
        <v>0</v>
      </c>
      <c r="M77" s="35"/>
      <c r="N77" s="16">
        <f>IFERROR((M77/$M$78),0)</f>
        <v>0</v>
      </c>
      <c r="O77" s="39"/>
      <c r="P77" s="36">
        <f>IFERROR((O77/$O$78),0)</f>
        <v>0</v>
      </c>
      <c r="R77" s="109" t="s">
        <v>124</v>
      </c>
      <c r="S77" s="292"/>
      <c r="T77" s="294"/>
      <c r="U77" s="358"/>
      <c r="V77" s="359"/>
    </row>
    <row r="78" spans="1:22" ht="15.75" hidden="1" outlineLevel="1" thickBot="1" x14ac:dyDescent="0.3">
      <c r="A78" s="201" t="s">
        <v>125</v>
      </c>
      <c r="B78" s="202">
        <f t="shared" ref="B78:K78" si="9">SUM(B76:B77)</f>
        <v>0</v>
      </c>
      <c r="C78" s="203">
        <f t="shared" si="9"/>
        <v>0</v>
      </c>
      <c r="D78" s="202">
        <f t="shared" si="9"/>
        <v>0</v>
      </c>
      <c r="E78" s="204">
        <f t="shared" si="9"/>
        <v>0</v>
      </c>
      <c r="F78" s="205">
        <f t="shared" si="9"/>
        <v>0</v>
      </c>
      <c r="G78" s="204">
        <f t="shared" si="9"/>
        <v>0</v>
      </c>
      <c r="H78" s="206">
        <f t="shared" si="9"/>
        <v>0</v>
      </c>
      <c r="I78" s="204">
        <f t="shared" si="9"/>
        <v>0</v>
      </c>
      <c r="J78" s="205">
        <f t="shared" si="9"/>
        <v>0</v>
      </c>
      <c r="K78" s="204">
        <f t="shared" si="9"/>
        <v>0</v>
      </c>
      <c r="M78" s="209">
        <f>SUM(M76:M77)</f>
        <v>0</v>
      </c>
      <c r="N78" s="210">
        <f>SUM(N76:N77)</f>
        <v>0</v>
      </c>
      <c r="O78" s="211">
        <f>SUM(O76:O77)</f>
        <v>0</v>
      </c>
      <c r="P78" s="212">
        <f>SUM(P76:P77)</f>
        <v>0</v>
      </c>
      <c r="R78" s="109" t="s">
        <v>126</v>
      </c>
      <c r="S78" s="357"/>
      <c r="T78" s="357"/>
      <c r="U78" s="358"/>
      <c r="V78" s="359"/>
    </row>
    <row r="79" spans="1:22" hidden="1" outlineLevel="1" x14ac:dyDescent="0.25">
      <c r="R79" s="109" t="s">
        <v>127</v>
      </c>
      <c r="S79" s="357"/>
      <c r="T79" s="357"/>
      <c r="U79" s="358"/>
      <c r="V79" s="359"/>
    </row>
    <row r="80" spans="1:22" ht="15.75" hidden="1" outlineLevel="1" thickBot="1" x14ac:dyDescent="0.3">
      <c r="A80" s="214" t="s">
        <v>143</v>
      </c>
      <c r="D80" s="348" t="s">
        <v>107</v>
      </c>
      <c r="E80" s="348"/>
      <c r="F80" s="348"/>
      <c r="G80" s="348"/>
      <c r="H80" s="348"/>
      <c r="I80" s="348"/>
      <c r="J80" s="348"/>
      <c r="K80" s="348"/>
      <c r="R80" s="109" t="s">
        <v>129</v>
      </c>
      <c r="S80" s="357"/>
      <c r="T80" s="357"/>
      <c r="U80" s="358"/>
      <c r="V80" s="359"/>
    </row>
    <row r="81" spans="1:22" ht="15.75" hidden="1" customHeight="1" outlineLevel="1" thickBot="1" x14ac:dyDescent="0.3">
      <c r="A81" s="349" t="s">
        <v>108</v>
      </c>
      <c r="B81" s="349" t="s">
        <v>109</v>
      </c>
      <c r="C81" s="198" t="s">
        <v>110</v>
      </c>
      <c r="D81" s="351" t="s">
        <v>71</v>
      </c>
      <c r="E81" s="352"/>
      <c r="F81" s="352"/>
      <c r="G81" s="353"/>
      <c r="H81" s="351" t="s">
        <v>111</v>
      </c>
      <c r="I81" s="352"/>
      <c r="J81" s="352"/>
      <c r="K81" s="353"/>
      <c r="M81" s="354" t="s">
        <v>112</v>
      </c>
      <c r="N81" s="355"/>
      <c r="O81" s="355"/>
      <c r="P81" s="356"/>
      <c r="R81" s="110" t="s">
        <v>130</v>
      </c>
      <c r="S81" s="360"/>
      <c r="T81" s="360"/>
      <c r="U81" s="361"/>
      <c r="V81" s="362"/>
    </row>
    <row r="82" spans="1:22" ht="30" hidden="1" outlineLevel="1" x14ac:dyDescent="0.25">
      <c r="A82" s="350"/>
      <c r="B82" s="350" t="s">
        <v>109</v>
      </c>
      <c r="C82" s="199" t="s">
        <v>116</v>
      </c>
      <c r="D82" s="200" t="s">
        <v>109</v>
      </c>
      <c r="E82" s="200" t="s">
        <v>117</v>
      </c>
      <c r="F82" s="200" t="s">
        <v>118</v>
      </c>
      <c r="G82" s="200" t="s">
        <v>119</v>
      </c>
      <c r="H82" s="200" t="s">
        <v>109</v>
      </c>
      <c r="I82" s="200" t="s">
        <v>117</v>
      </c>
      <c r="J82" s="200" t="s">
        <v>118</v>
      </c>
      <c r="K82" s="200" t="s">
        <v>119</v>
      </c>
      <c r="M82" s="207" t="s">
        <v>109</v>
      </c>
      <c r="N82" s="200" t="s">
        <v>117</v>
      </c>
      <c r="O82" s="200" t="s">
        <v>118</v>
      </c>
      <c r="P82" s="208" t="s">
        <v>119</v>
      </c>
    </row>
    <row r="83" spans="1:22" hidden="1" outlineLevel="1" x14ac:dyDescent="0.25">
      <c r="A83" s="14" t="s">
        <v>121</v>
      </c>
      <c r="B83" s="15">
        <f>+D83+H83</f>
        <v>0</v>
      </c>
      <c r="C83" s="37">
        <f>IFERROR((B83/$B$85),0)</f>
        <v>0</v>
      </c>
      <c r="D83" s="15"/>
      <c r="E83" s="37">
        <f>IFERROR((D83/$B$85),0)</f>
        <v>0</v>
      </c>
      <c r="F83" s="39"/>
      <c r="G83" s="37">
        <f>IFERROR((F83/$F$85),0)</f>
        <v>0</v>
      </c>
      <c r="H83" s="15"/>
      <c r="I83" s="37">
        <f>IFERROR((H83/$B$85),0)</f>
        <v>0</v>
      </c>
      <c r="J83" s="39"/>
      <c r="K83" s="37">
        <f>IFERROR((J83/$J$85),0)</f>
        <v>0</v>
      </c>
      <c r="M83" s="35"/>
      <c r="N83" s="16">
        <f>IFERROR((M83/$M$85),0)</f>
        <v>0</v>
      </c>
      <c r="O83" s="39"/>
      <c r="P83" s="36">
        <f>IFERROR((O83/$O$85),0)</f>
        <v>0</v>
      </c>
    </row>
    <row r="84" spans="1:22" hidden="1" outlineLevel="1" x14ac:dyDescent="0.25">
      <c r="A84" s="14" t="s">
        <v>123</v>
      </c>
      <c r="B84" s="15">
        <f>+D84+H84</f>
        <v>0</v>
      </c>
      <c r="C84" s="37">
        <f>IFERROR((B84/$B$85),0)</f>
        <v>0</v>
      </c>
      <c r="D84" s="15"/>
      <c r="E84" s="37">
        <f>IFERROR((D84/$B$85),0)</f>
        <v>0</v>
      </c>
      <c r="F84" s="39"/>
      <c r="G84" s="37">
        <f>IFERROR((F84/$F$85),0)</f>
        <v>0</v>
      </c>
      <c r="H84" s="15"/>
      <c r="I84" s="37">
        <f>IFERROR((H84/$B$85),0)</f>
        <v>0</v>
      </c>
      <c r="J84" s="39"/>
      <c r="K84" s="37">
        <f>IFERROR((J84/$J$85),0)</f>
        <v>0</v>
      </c>
      <c r="M84" s="35"/>
      <c r="N84" s="16">
        <f>IFERROR((M84/$M$85),0)</f>
        <v>0</v>
      </c>
      <c r="O84" s="39"/>
      <c r="P84" s="36">
        <f>IFERROR((O84/$O$85),0)</f>
        <v>0</v>
      </c>
    </row>
    <row r="85" spans="1:22" ht="15.75" hidden="1" outlineLevel="1" thickBot="1" x14ac:dyDescent="0.3">
      <c r="A85" s="201" t="s">
        <v>125</v>
      </c>
      <c r="B85" s="202">
        <f t="shared" ref="B85:K85" si="10">SUM(B83:B84)</f>
        <v>0</v>
      </c>
      <c r="C85" s="203">
        <f t="shared" si="10"/>
        <v>0</v>
      </c>
      <c r="D85" s="202">
        <f t="shared" si="10"/>
        <v>0</v>
      </c>
      <c r="E85" s="204">
        <f t="shared" si="10"/>
        <v>0</v>
      </c>
      <c r="F85" s="205">
        <f t="shared" si="10"/>
        <v>0</v>
      </c>
      <c r="G85" s="204">
        <f t="shared" si="10"/>
        <v>0</v>
      </c>
      <c r="H85" s="206">
        <f t="shared" si="10"/>
        <v>0</v>
      </c>
      <c r="I85" s="204">
        <f t="shared" si="10"/>
        <v>0</v>
      </c>
      <c r="J85" s="205">
        <f t="shared" si="10"/>
        <v>0</v>
      </c>
      <c r="K85" s="204">
        <f t="shared" si="10"/>
        <v>0</v>
      </c>
      <c r="M85" s="209">
        <f>SUM(M83:M84)</f>
        <v>0</v>
      </c>
      <c r="N85" s="210">
        <f>SUM(N83:N84)</f>
        <v>0</v>
      </c>
      <c r="O85" s="211">
        <f>SUM(O83:O84)</f>
        <v>0</v>
      </c>
      <c r="P85" s="212">
        <f>SUM(P83:P84)</f>
        <v>0</v>
      </c>
    </row>
    <row r="86" spans="1:22" hidden="1" outlineLevel="1" x14ac:dyDescent="0.25"/>
    <row r="87" spans="1:22" ht="15.75" hidden="1" outlineLevel="1" thickBot="1" x14ac:dyDescent="0.3">
      <c r="A87" s="214" t="s">
        <v>144</v>
      </c>
      <c r="D87" s="348" t="s">
        <v>107</v>
      </c>
      <c r="E87" s="348"/>
      <c r="F87" s="348"/>
      <c r="G87" s="348"/>
      <c r="H87" s="348"/>
      <c r="I87" s="348"/>
      <c r="J87" s="348"/>
      <c r="K87" s="348"/>
    </row>
    <row r="88" spans="1:22" ht="15" hidden="1" customHeight="1" outlineLevel="1" x14ac:dyDescent="0.25">
      <c r="A88" s="349" t="s">
        <v>108</v>
      </c>
      <c r="B88" s="349" t="s">
        <v>109</v>
      </c>
      <c r="C88" s="198" t="s">
        <v>110</v>
      </c>
      <c r="D88" s="351" t="s">
        <v>71</v>
      </c>
      <c r="E88" s="352"/>
      <c r="F88" s="352"/>
      <c r="G88" s="353"/>
      <c r="H88" s="351" t="s">
        <v>111</v>
      </c>
      <c r="I88" s="352"/>
      <c r="J88" s="352"/>
      <c r="K88" s="353"/>
      <c r="M88" s="354" t="s">
        <v>112</v>
      </c>
      <c r="N88" s="355"/>
      <c r="O88" s="355"/>
      <c r="P88" s="356"/>
    </row>
    <row r="89" spans="1:22" ht="30" hidden="1" outlineLevel="1" x14ac:dyDescent="0.25">
      <c r="A89" s="350"/>
      <c r="B89" s="350" t="s">
        <v>109</v>
      </c>
      <c r="C89" s="199" t="s">
        <v>116</v>
      </c>
      <c r="D89" s="200" t="s">
        <v>109</v>
      </c>
      <c r="E89" s="200" t="s">
        <v>117</v>
      </c>
      <c r="F89" s="200" t="s">
        <v>118</v>
      </c>
      <c r="G89" s="200" t="s">
        <v>119</v>
      </c>
      <c r="H89" s="200" t="s">
        <v>109</v>
      </c>
      <c r="I89" s="200" t="s">
        <v>117</v>
      </c>
      <c r="J89" s="200" t="s">
        <v>118</v>
      </c>
      <c r="K89" s="200" t="s">
        <v>119</v>
      </c>
      <c r="M89" s="207" t="s">
        <v>109</v>
      </c>
      <c r="N89" s="200" t="s">
        <v>117</v>
      </c>
      <c r="O89" s="200" t="s">
        <v>118</v>
      </c>
      <c r="P89" s="208" t="s">
        <v>119</v>
      </c>
    </row>
    <row r="90" spans="1:22" hidden="1" outlineLevel="1" x14ac:dyDescent="0.25">
      <c r="A90" s="14" t="s">
        <v>121</v>
      </c>
      <c r="B90" s="15">
        <f>+D90+H90</f>
        <v>0</v>
      </c>
      <c r="C90" s="37">
        <f>IFERROR((B90/$B$92),0)</f>
        <v>0</v>
      </c>
      <c r="D90" s="15"/>
      <c r="E90" s="37">
        <f>IFERROR((D90/$B$92),0)</f>
        <v>0</v>
      </c>
      <c r="F90" s="39"/>
      <c r="G90" s="37">
        <f>IFERROR((#REF!/$F$92),0)</f>
        <v>0</v>
      </c>
      <c r="H90" s="15"/>
      <c r="I90" s="37">
        <f>IFERROR((H90/$B$92),0)</f>
        <v>0</v>
      </c>
      <c r="J90" s="39"/>
      <c r="K90" s="37">
        <f>IFERROR((J90/$J$92),0)</f>
        <v>0</v>
      </c>
      <c r="M90" s="35"/>
      <c r="N90" s="16">
        <f>IFERROR((M90/$M$92),0)</f>
        <v>0</v>
      </c>
      <c r="O90" s="39"/>
      <c r="P90" s="36">
        <f>IFERROR((O90/$O$92),0)</f>
        <v>0</v>
      </c>
    </row>
    <row r="91" spans="1:22" hidden="1" outlineLevel="1" x14ac:dyDescent="0.25">
      <c r="A91" s="14" t="s">
        <v>123</v>
      </c>
      <c r="B91" s="15">
        <f>+D91+H91</f>
        <v>0</v>
      </c>
      <c r="C91" s="37">
        <f>IFERROR((B91/$B$92),0)</f>
        <v>0</v>
      </c>
      <c r="D91" s="15"/>
      <c r="E91" s="37">
        <f>IFERROR((D91/$B$92),0)</f>
        <v>0</v>
      </c>
      <c r="F91" s="39"/>
      <c r="G91" s="37">
        <f>IFERROR((F90/$F$92),0)</f>
        <v>0</v>
      </c>
      <c r="H91" s="15"/>
      <c r="I91" s="37">
        <f>IFERROR((H91/$B$92),0)</f>
        <v>0</v>
      </c>
      <c r="J91" s="39"/>
      <c r="K91" s="37">
        <f>IFERROR((J91/$J$92),0)</f>
        <v>0</v>
      </c>
      <c r="M91" s="35"/>
      <c r="N91" s="16">
        <f>IFERROR((M91/$M$92),0)</f>
        <v>0</v>
      </c>
      <c r="O91" s="39"/>
      <c r="P91" s="36">
        <f>IFERROR((O91/$O$92),0)</f>
        <v>0</v>
      </c>
    </row>
    <row r="92" spans="1:22" ht="15.75" hidden="1" outlineLevel="1" thickBot="1" x14ac:dyDescent="0.3">
      <c r="A92" s="201" t="s">
        <v>125</v>
      </c>
      <c r="B92" s="202">
        <f t="shared" ref="B92:K92" si="11">SUM(B90:B91)</f>
        <v>0</v>
      </c>
      <c r="C92" s="203">
        <f t="shared" si="11"/>
        <v>0</v>
      </c>
      <c r="D92" s="202">
        <f t="shared" si="11"/>
        <v>0</v>
      </c>
      <c r="E92" s="204">
        <f t="shared" si="11"/>
        <v>0</v>
      </c>
      <c r="F92" s="205">
        <f>SUM(F90:F91)</f>
        <v>0</v>
      </c>
      <c r="G92" s="204">
        <f t="shared" si="11"/>
        <v>0</v>
      </c>
      <c r="H92" s="206">
        <f t="shared" si="11"/>
        <v>0</v>
      </c>
      <c r="I92" s="204">
        <f t="shared" si="11"/>
        <v>0</v>
      </c>
      <c r="J92" s="205">
        <f t="shared" si="11"/>
        <v>0</v>
      </c>
      <c r="K92" s="204">
        <f t="shared" si="11"/>
        <v>0</v>
      </c>
      <c r="M92" s="209">
        <f>SUM(M90:M91)</f>
        <v>0</v>
      </c>
      <c r="N92" s="210">
        <f>SUM(N90:N91)</f>
        <v>0</v>
      </c>
      <c r="O92" s="211">
        <f>SUM(O90:O91)</f>
        <v>0</v>
      </c>
      <c r="P92" s="212">
        <f>SUM(P90:P91)</f>
        <v>0</v>
      </c>
    </row>
    <row r="93" spans="1:22" hidden="1" outlineLevel="1" x14ac:dyDescent="0.25"/>
    <row r="94" spans="1:22" ht="15.75" hidden="1" outlineLevel="1" thickBot="1" x14ac:dyDescent="0.3">
      <c r="A94" s="214" t="s">
        <v>145</v>
      </c>
      <c r="D94" s="348" t="s">
        <v>107</v>
      </c>
      <c r="E94" s="348"/>
      <c r="F94" s="348"/>
      <c r="G94" s="348"/>
      <c r="H94" s="348"/>
      <c r="I94" s="348"/>
      <c r="J94" s="348"/>
      <c r="K94" s="348"/>
    </row>
    <row r="95" spans="1:22" ht="15" hidden="1" customHeight="1" outlineLevel="1" x14ac:dyDescent="0.25">
      <c r="A95" s="349" t="s">
        <v>108</v>
      </c>
      <c r="B95" s="349" t="s">
        <v>109</v>
      </c>
      <c r="C95" s="198" t="s">
        <v>110</v>
      </c>
      <c r="D95" s="351" t="s">
        <v>71</v>
      </c>
      <c r="E95" s="352"/>
      <c r="F95" s="352"/>
      <c r="G95" s="353"/>
      <c r="H95" s="351" t="s">
        <v>111</v>
      </c>
      <c r="I95" s="352"/>
      <c r="J95" s="352"/>
      <c r="K95" s="353"/>
      <c r="M95" s="354" t="s">
        <v>112</v>
      </c>
      <c r="N95" s="355"/>
      <c r="O95" s="355"/>
      <c r="P95" s="356"/>
    </row>
    <row r="96" spans="1:22" ht="30" hidden="1" outlineLevel="1" x14ac:dyDescent="0.25">
      <c r="A96" s="350"/>
      <c r="B96" s="350" t="s">
        <v>109</v>
      </c>
      <c r="C96" s="199" t="s">
        <v>116</v>
      </c>
      <c r="D96" s="200" t="s">
        <v>109</v>
      </c>
      <c r="E96" s="200" t="s">
        <v>117</v>
      </c>
      <c r="F96" s="200" t="s">
        <v>118</v>
      </c>
      <c r="G96" s="200" t="s">
        <v>119</v>
      </c>
      <c r="H96" s="200" t="s">
        <v>109</v>
      </c>
      <c r="I96" s="200" t="s">
        <v>117</v>
      </c>
      <c r="J96" s="200" t="s">
        <v>118</v>
      </c>
      <c r="K96" s="200" t="s">
        <v>119</v>
      </c>
      <c r="M96" s="207" t="s">
        <v>109</v>
      </c>
      <c r="N96" s="200" t="s">
        <v>117</v>
      </c>
      <c r="O96" s="200" t="s">
        <v>118</v>
      </c>
      <c r="P96" s="208" t="s">
        <v>119</v>
      </c>
    </row>
    <row r="97" spans="1:16" hidden="1" outlineLevel="1" x14ac:dyDescent="0.25">
      <c r="A97" s="14" t="s">
        <v>121</v>
      </c>
      <c r="B97" s="15">
        <f>+D97+H97</f>
        <v>0</v>
      </c>
      <c r="C97" s="37">
        <f>IFERROR((B97/$B$99),0)</f>
        <v>0</v>
      </c>
      <c r="D97" s="15"/>
      <c r="E97" s="37">
        <f>IFERROR((D97/$B$99),0)</f>
        <v>0</v>
      </c>
      <c r="F97" s="39"/>
      <c r="G97" s="37">
        <f>IFERROR((F97/$F$99),0)</f>
        <v>0</v>
      </c>
      <c r="H97" s="15"/>
      <c r="I97" s="37">
        <f>IFERROR((H97/$B$99),0)</f>
        <v>0</v>
      </c>
      <c r="J97" s="39"/>
      <c r="K97" s="37">
        <f>IFERROR((J97/$J$99),0)</f>
        <v>0</v>
      </c>
      <c r="M97" s="35"/>
      <c r="N97" s="16">
        <f>IFERROR((M97/$M$99),0)</f>
        <v>0</v>
      </c>
      <c r="O97" s="39"/>
      <c r="P97" s="36">
        <f>IFERROR((O97/$O$99),0)</f>
        <v>0</v>
      </c>
    </row>
    <row r="98" spans="1:16" hidden="1" outlineLevel="1" x14ac:dyDescent="0.25">
      <c r="A98" s="14" t="s">
        <v>123</v>
      </c>
      <c r="B98" s="15">
        <f>+D98+H98</f>
        <v>0</v>
      </c>
      <c r="C98" s="37">
        <f>IFERROR((B98/$B$99),0)</f>
        <v>0</v>
      </c>
      <c r="D98" s="15"/>
      <c r="E98" s="37">
        <f>IFERROR((D98/$B$99),0)</f>
        <v>0</v>
      </c>
      <c r="F98" s="39"/>
      <c r="G98" s="37">
        <f>IFERROR((F98/$F$99),0)</f>
        <v>0</v>
      </c>
      <c r="H98" s="15"/>
      <c r="I98" s="37">
        <f>IFERROR((H98/$B$99),0)</f>
        <v>0</v>
      </c>
      <c r="J98" s="39"/>
      <c r="K98" s="37">
        <f>IFERROR((J98/$J$99),0)</f>
        <v>0</v>
      </c>
      <c r="M98" s="35"/>
      <c r="N98" s="16">
        <f>IFERROR((M98/$M$99),0)</f>
        <v>0</v>
      </c>
      <c r="O98" s="39"/>
      <c r="P98" s="36">
        <f>IFERROR((O98/$O$99),0)</f>
        <v>0</v>
      </c>
    </row>
    <row r="99" spans="1:16" ht="15.75" hidden="1" outlineLevel="1" thickBot="1" x14ac:dyDescent="0.3">
      <c r="A99" s="201" t="s">
        <v>125</v>
      </c>
      <c r="B99" s="202">
        <f t="shared" ref="B99:K99" si="12">SUM(B97:B98)</f>
        <v>0</v>
      </c>
      <c r="C99" s="203">
        <f t="shared" si="12"/>
        <v>0</v>
      </c>
      <c r="D99" s="202">
        <f t="shared" si="12"/>
        <v>0</v>
      </c>
      <c r="E99" s="204">
        <f t="shared" si="12"/>
        <v>0</v>
      </c>
      <c r="F99" s="205">
        <f t="shared" si="12"/>
        <v>0</v>
      </c>
      <c r="G99" s="204">
        <f t="shared" si="12"/>
        <v>0</v>
      </c>
      <c r="H99" s="206">
        <f t="shared" si="12"/>
        <v>0</v>
      </c>
      <c r="I99" s="204">
        <f t="shared" si="12"/>
        <v>0</v>
      </c>
      <c r="J99" s="205">
        <f t="shared" si="12"/>
        <v>0</v>
      </c>
      <c r="K99" s="204">
        <f t="shared" si="12"/>
        <v>0</v>
      </c>
      <c r="M99" s="209">
        <f>SUM(M97:M98)</f>
        <v>0</v>
      </c>
      <c r="N99" s="210">
        <f>SUM(N97:N98)</f>
        <v>0</v>
      </c>
      <c r="O99" s="211">
        <f>SUM(O97:O98)</f>
        <v>0</v>
      </c>
      <c r="P99" s="212">
        <f>SUM(P97:P98)</f>
        <v>0</v>
      </c>
    </row>
    <row r="100" spans="1:16" hidden="1" outlineLevel="1" x14ac:dyDescent="0.25"/>
    <row r="101" spans="1:16" ht="15.75" hidden="1" outlineLevel="1" thickBot="1" x14ac:dyDescent="0.3">
      <c r="A101" s="214" t="s">
        <v>146</v>
      </c>
      <c r="D101" s="348" t="s">
        <v>107</v>
      </c>
      <c r="E101" s="348"/>
      <c r="F101" s="348"/>
      <c r="G101" s="348"/>
      <c r="H101" s="348"/>
      <c r="I101" s="348"/>
      <c r="J101" s="348"/>
      <c r="K101" s="348"/>
    </row>
    <row r="102" spans="1:16" ht="15" hidden="1" customHeight="1" outlineLevel="1" x14ac:dyDescent="0.25">
      <c r="A102" s="349" t="s">
        <v>108</v>
      </c>
      <c r="B102" s="349" t="s">
        <v>109</v>
      </c>
      <c r="C102" s="198" t="s">
        <v>110</v>
      </c>
      <c r="D102" s="351" t="s">
        <v>71</v>
      </c>
      <c r="E102" s="352"/>
      <c r="F102" s="352"/>
      <c r="G102" s="353"/>
      <c r="H102" s="351" t="s">
        <v>111</v>
      </c>
      <c r="I102" s="352"/>
      <c r="J102" s="352"/>
      <c r="K102" s="353"/>
      <c r="M102" s="354" t="s">
        <v>112</v>
      </c>
      <c r="N102" s="355"/>
      <c r="O102" s="355"/>
      <c r="P102" s="356"/>
    </row>
    <row r="103" spans="1:16" ht="30" hidden="1" outlineLevel="1" x14ac:dyDescent="0.25">
      <c r="A103" s="350"/>
      <c r="B103" s="350" t="s">
        <v>109</v>
      </c>
      <c r="C103" s="199" t="s">
        <v>116</v>
      </c>
      <c r="D103" s="200" t="s">
        <v>109</v>
      </c>
      <c r="E103" s="200" t="s">
        <v>117</v>
      </c>
      <c r="F103" s="200" t="s">
        <v>118</v>
      </c>
      <c r="G103" s="200" t="s">
        <v>119</v>
      </c>
      <c r="H103" s="200" t="s">
        <v>109</v>
      </c>
      <c r="I103" s="200" t="s">
        <v>117</v>
      </c>
      <c r="J103" s="200" t="s">
        <v>118</v>
      </c>
      <c r="K103" s="200" t="s">
        <v>119</v>
      </c>
      <c r="M103" s="207" t="s">
        <v>109</v>
      </c>
      <c r="N103" s="200" t="s">
        <v>117</v>
      </c>
      <c r="O103" s="200" t="s">
        <v>118</v>
      </c>
      <c r="P103" s="208" t="s">
        <v>119</v>
      </c>
    </row>
    <row r="104" spans="1:16" hidden="1" outlineLevel="1" x14ac:dyDescent="0.25">
      <c r="A104" s="14" t="s">
        <v>121</v>
      </c>
      <c r="B104" s="15">
        <f>+D104+H104</f>
        <v>0</v>
      </c>
      <c r="C104" s="37">
        <f>IFERROR((B104/$B$106),0)</f>
        <v>0</v>
      </c>
      <c r="D104" s="15"/>
      <c r="E104" s="37">
        <f>IFERROR((D104/$B$106),0)</f>
        <v>0</v>
      </c>
      <c r="F104" s="39"/>
      <c r="G104" s="37">
        <f>IFERROR((F104/$F$106),0)</f>
        <v>0</v>
      </c>
      <c r="H104" s="15"/>
      <c r="I104" s="37">
        <f>IFERROR((H104/$B$106),0)</f>
        <v>0</v>
      </c>
      <c r="J104" s="39"/>
      <c r="K104" s="37">
        <f>IFERROR((J104/$J$106),0)</f>
        <v>0</v>
      </c>
      <c r="M104" s="35"/>
      <c r="N104" s="16">
        <f>IFERROR((M104/$M$106),0)</f>
        <v>0</v>
      </c>
      <c r="O104" s="39"/>
      <c r="P104" s="36">
        <f>IFERROR((O104/$O$106),0)</f>
        <v>0</v>
      </c>
    </row>
    <row r="105" spans="1:16" hidden="1" outlineLevel="1" x14ac:dyDescent="0.25">
      <c r="A105" s="14" t="s">
        <v>123</v>
      </c>
      <c r="B105" s="15">
        <f>+D105+H105</f>
        <v>0</v>
      </c>
      <c r="C105" s="37">
        <f>IFERROR((B105/$B$106),0)</f>
        <v>0</v>
      </c>
      <c r="D105" s="15"/>
      <c r="E105" s="37">
        <f>IFERROR((D105/$B$106),0)</f>
        <v>0</v>
      </c>
      <c r="F105" s="39"/>
      <c r="G105" s="37">
        <f>IFERROR((F105/$F$106),0)</f>
        <v>0</v>
      </c>
      <c r="H105" s="15"/>
      <c r="I105" s="37">
        <f>IFERROR((H105/$B$106),0)</f>
        <v>0</v>
      </c>
      <c r="J105" s="39"/>
      <c r="K105" s="37">
        <f>IFERROR((J105/$J$106),0)</f>
        <v>0</v>
      </c>
      <c r="M105" s="35"/>
      <c r="N105" s="16">
        <f>IFERROR((M105/$M$106),0)</f>
        <v>0</v>
      </c>
      <c r="O105" s="39"/>
      <c r="P105" s="36">
        <f>IFERROR((O105/$O$106),0)</f>
        <v>0</v>
      </c>
    </row>
    <row r="106" spans="1:16" ht="15.75" hidden="1" outlineLevel="1" thickBot="1" x14ac:dyDescent="0.3">
      <c r="A106" s="201" t="s">
        <v>125</v>
      </c>
      <c r="B106" s="202">
        <f t="shared" ref="B106:K106" si="13">SUM(B104:B105)</f>
        <v>0</v>
      </c>
      <c r="C106" s="203">
        <f t="shared" si="13"/>
        <v>0</v>
      </c>
      <c r="D106" s="202">
        <f t="shared" si="13"/>
        <v>0</v>
      </c>
      <c r="E106" s="204">
        <f t="shared" si="13"/>
        <v>0</v>
      </c>
      <c r="F106" s="205">
        <f t="shared" si="13"/>
        <v>0</v>
      </c>
      <c r="G106" s="204">
        <f t="shared" si="13"/>
        <v>0</v>
      </c>
      <c r="H106" s="206">
        <f t="shared" si="13"/>
        <v>0</v>
      </c>
      <c r="I106" s="204">
        <f t="shared" si="13"/>
        <v>0</v>
      </c>
      <c r="J106" s="205">
        <f t="shared" si="13"/>
        <v>0</v>
      </c>
      <c r="K106" s="204">
        <f t="shared" si="13"/>
        <v>0</v>
      </c>
      <c r="M106" s="209">
        <f>SUM(M104:M105)</f>
        <v>0</v>
      </c>
      <c r="N106" s="210">
        <f>SUM(N104:N105)</f>
        <v>0</v>
      </c>
      <c r="O106" s="211">
        <f>SUM(O104:O105)</f>
        <v>0</v>
      </c>
      <c r="P106" s="212">
        <f>SUM(P104:P105)</f>
        <v>0</v>
      </c>
    </row>
    <row r="107" spans="1:16" collapsed="1" x14ac:dyDescent="0.25"/>
  </sheetData>
  <mergeCells count="178">
    <mergeCell ref="B53:B54"/>
    <mergeCell ref="D53:G53"/>
    <mergeCell ref="H53:K53"/>
    <mergeCell ref="D45:K45"/>
    <mergeCell ref="A46:A47"/>
    <mergeCell ref="B46:B47"/>
    <mergeCell ref="D46:G46"/>
    <mergeCell ref="H46:K46"/>
    <mergeCell ref="A39:A40"/>
    <mergeCell ref="B39:B40"/>
    <mergeCell ref="D39:G39"/>
    <mergeCell ref="H39:K39"/>
    <mergeCell ref="U21:V21"/>
    <mergeCell ref="S23:T23"/>
    <mergeCell ref="S24:T24"/>
    <mergeCell ref="S25:T25"/>
    <mergeCell ref="S27:T27"/>
    <mergeCell ref="U22:V22"/>
    <mergeCell ref="U23:V23"/>
    <mergeCell ref="U24:V24"/>
    <mergeCell ref="U25:V25"/>
    <mergeCell ref="R26:V26"/>
    <mergeCell ref="S32:T32"/>
    <mergeCell ref="U31:V31"/>
    <mergeCell ref="U32:V32"/>
    <mergeCell ref="S28:T28"/>
    <mergeCell ref="S29:T29"/>
    <mergeCell ref="S30:T30"/>
    <mergeCell ref="S31:T31"/>
    <mergeCell ref="U27:V27"/>
    <mergeCell ref="U28:V28"/>
    <mergeCell ref="U29:V29"/>
    <mergeCell ref="U30:V30"/>
    <mergeCell ref="U11:V11"/>
    <mergeCell ref="U12:V12"/>
    <mergeCell ref="U13:V13"/>
    <mergeCell ref="U20:V20"/>
    <mergeCell ref="S14:T14"/>
    <mergeCell ref="U14:V14"/>
    <mergeCell ref="S15:T15"/>
    <mergeCell ref="S16:T16"/>
    <mergeCell ref="S17:T17"/>
    <mergeCell ref="S18:T18"/>
    <mergeCell ref="R19:V19"/>
    <mergeCell ref="U18:V18"/>
    <mergeCell ref="U15:V15"/>
    <mergeCell ref="U16:V16"/>
    <mergeCell ref="S12:T12"/>
    <mergeCell ref="S13:T13"/>
    <mergeCell ref="S20:T20"/>
    <mergeCell ref="U17:V17"/>
    <mergeCell ref="B32:B33"/>
    <mergeCell ref="D32:G32"/>
    <mergeCell ref="H32:K32"/>
    <mergeCell ref="M32:P32"/>
    <mergeCell ref="A18:A19"/>
    <mergeCell ref="B18:B19"/>
    <mergeCell ref="D18:G18"/>
    <mergeCell ref="H18:K18"/>
    <mergeCell ref="M18:P18"/>
    <mergeCell ref="A25:A26"/>
    <mergeCell ref="B25:B26"/>
    <mergeCell ref="D25:G25"/>
    <mergeCell ref="H25:K25"/>
    <mergeCell ref="M25:P25"/>
    <mergeCell ref="D24:K24"/>
    <mergeCell ref="D31:K31"/>
    <mergeCell ref="A32:A33"/>
    <mergeCell ref="A11:A12"/>
    <mergeCell ref="S21:T21"/>
    <mergeCell ref="S22:T22"/>
    <mergeCell ref="D11:G11"/>
    <mergeCell ref="H11:K11"/>
    <mergeCell ref="A10:C10"/>
    <mergeCell ref="D10:K10"/>
    <mergeCell ref="A6:F6"/>
    <mergeCell ref="A7:F7"/>
    <mergeCell ref="A8:F8"/>
    <mergeCell ref="S11:T11"/>
    <mergeCell ref="M11:P11"/>
    <mergeCell ref="B11:B12"/>
    <mergeCell ref="C11:C12"/>
    <mergeCell ref="D17:K17"/>
    <mergeCell ref="A59:C59"/>
    <mergeCell ref="D59:K59"/>
    <mergeCell ref="D38:K38"/>
    <mergeCell ref="S62:T62"/>
    <mergeCell ref="U62:V62"/>
    <mergeCell ref="S63:T63"/>
    <mergeCell ref="U63:V63"/>
    <mergeCell ref="S64:T64"/>
    <mergeCell ref="U64:V64"/>
    <mergeCell ref="A60:A61"/>
    <mergeCell ref="B60:B61"/>
    <mergeCell ref="C60:C61"/>
    <mergeCell ref="D60:G60"/>
    <mergeCell ref="H60:K60"/>
    <mergeCell ref="M60:P60"/>
    <mergeCell ref="S60:T60"/>
    <mergeCell ref="U60:V60"/>
    <mergeCell ref="S61:T61"/>
    <mergeCell ref="U61:V61"/>
    <mergeCell ref="M39:P39"/>
    <mergeCell ref="M46:P46"/>
    <mergeCell ref="M53:P53"/>
    <mergeCell ref="D52:K52"/>
    <mergeCell ref="A53:A54"/>
    <mergeCell ref="S65:T65"/>
    <mergeCell ref="U65:V65"/>
    <mergeCell ref="D66:K66"/>
    <mergeCell ref="S66:T66"/>
    <mergeCell ref="U66:V66"/>
    <mergeCell ref="A67:A68"/>
    <mergeCell ref="B67:B68"/>
    <mergeCell ref="D67:G67"/>
    <mergeCell ref="H67:K67"/>
    <mergeCell ref="M67:P67"/>
    <mergeCell ref="S67:T67"/>
    <mergeCell ref="U67:V67"/>
    <mergeCell ref="R68:V68"/>
    <mergeCell ref="A74:A75"/>
    <mergeCell ref="B74:B75"/>
    <mergeCell ref="D74:G74"/>
    <mergeCell ref="H74:K74"/>
    <mergeCell ref="M74:P74"/>
    <mergeCell ref="S74:T74"/>
    <mergeCell ref="U74:V74"/>
    <mergeCell ref="R75:V75"/>
    <mergeCell ref="S69:T69"/>
    <mergeCell ref="U69:V69"/>
    <mergeCell ref="S70:T70"/>
    <mergeCell ref="U70:V70"/>
    <mergeCell ref="S71:T71"/>
    <mergeCell ref="U71:V71"/>
    <mergeCell ref="S76:T76"/>
    <mergeCell ref="U76:V76"/>
    <mergeCell ref="S77:T77"/>
    <mergeCell ref="U77:V77"/>
    <mergeCell ref="S78:T78"/>
    <mergeCell ref="U78:V78"/>
    <mergeCell ref="S72:T72"/>
    <mergeCell ref="U72:V72"/>
    <mergeCell ref="D73:K73"/>
    <mergeCell ref="S73:T73"/>
    <mergeCell ref="U73:V73"/>
    <mergeCell ref="S80:T80"/>
    <mergeCell ref="U80:V80"/>
    <mergeCell ref="A81:A82"/>
    <mergeCell ref="B81:B82"/>
    <mergeCell ref="D81:G81"/>
    <mergeCell ref="H81:K81"/>
    <mergeCell ref="M81:P81"/>
    <mergeCell ref="S81:T81"/>
    <mergeCell ref="U81:V81"/>
    <mergeCell ref="A2:W2"/>
    <mergeCell ref="A1:W1"/>
    <mergeCell ref="A4:W4"/>
    <mergeCell ref="D101:K101"/>
    <mergeCell ref="A102:A103"/>
    <mergeCell ref="B102:B103"/>
    <mergeCell ref="D102:G102"/>
    <mergeCell ref="H102:K102"/>
    <mergeCell ref="M102:P102"/>
    <mergeCell ref="D87:K87"/>
    <mergeCell ref="A88:A89"/>
    <mergeCell ref="B88:B89"/>
    <mergeCell ref="D88:G88"/>
    <mergeCell ref="H88:K88"/>
    <mergeCell ref="M88:P88"/>
    <mergeCell ref="D94:K94"/>
    <mergeCell ref="A95:A96"/>
    <mergeCell ref="B95:B96"/>
    <mergeCell ref="D95:G95"/>
    <mergeCell ref="H95:K95"/>
    <mergeCell ref="M95:P95"/>
    <mergeCell ref="S79:T79"/>
    <mergeCell ref="U79:V79"/>
    <mergeCell ref="D80:K80"/>
  </mergeCells>
  <pageMargins left="0.7" right="0.7" top="0.75" bottom="0.75" header="0.3" footer="0.3"/>
  <pageSetup orientation="portrait" r:id="rId1"/>
  <ignoredErrors>
    <ignoredError sqref="I13:I14 G1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Q152"/>
  <sheetViews>
    <sheetView showGridLines="0" workbookViewId="0">
      <selection activeCell="K12" sqref="K12"/>
    </sheetView>
  </sheetViews>
  <sheetFormatPr baseColWidth="10" defaultColWidth="11.42578125" defaultRowHeight="15" outlineLevelRow="1" x14ac:dyDescent="0.25"/>
  <cols>
    <col min="1" max="1" width="2.85546875" customWidth="1"/>
    <col min="2" max="2" width="8.7109375" customWidth="1"/>
    <col min="3" max="3" width="41.85546875" bestFit="1" customWidth="1"/>
    <col min="4" max="4" width="11.42578125" customWidth="1"/>
    <col min="5" max="5" width="19.85546875" customWidth="1"/>
    <col min="6" max="6" width="11.42578125" customWidth="1"/>
    <col min="8" max="8" width="12.140625" bestFit="1" customWidth="1"/>
    <col min="9" max="9" width="11.28515625" customWidth="1"/>
  </cols>
  <sheetData>
    <row r="2" spans="2:17" ht="25.5" customHeight="1" x14ac:dyDescent="0.25">
      <c r="B2" s="267" t="s">
        <v>189</v>
      </c>
      <c r="C2" s="267"/>
      <c r="D2" s="267"/>
      <c r="E2" s="267"/>
      <c r="F2" s="267"/>
      <c r="G2" s="267"/>
      <c r="H2" s="267"/>
      <c r="I2" s="267"/>
      <c r="J2" s="267"/>
      <c r="K2" s="2"/>
      <c r="L2" s="2"/>
      <c r="M2" s="2"/>
      <c r="N2" s="2"/>
      <c r="O2" s="2"/>
      <c r="P2" s="2"/>
      <c r="Q2" s="2"/>
    </row>
    <row r="3" spans="2:17" ht="85.5" customHeight="1" x14ac:dyDescent="0.25">
      <c r="B3" s="268" t="s">
        <v>147</v>
      </c>
      <c r="C3" s="268"/>
      <c r="D3" s="268"/>
      <c r="E3" s="268"/>
      <c r="F3" s="268"/>
      <c r="G3" s="268"/>
      <c r="H3" s="268"/>
      <c r="I3" s="268"/>
      <c r="J3" s="69"/>
      <c r="K3" s="69"/>
      <c r="L3" s="69"/>
      <c r="M3" s="69"/>
      <c r="N3" s="69"/>
      <c r="O3" s="69"/>
      <c r="P3" s="69"/>
      <c r="Q3" s="69"/>
    </row>
    <row r="4" spans="2:17" ht="9.75" customHeight="1" x14ac:dyDescent="0.25"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</row>
    <row r="5" spans="2:17" ht="20.25" customHeight="1" x14ac:dyDescent="0.25">
      <c r="B5" s="267" t="s">
        <v>207</v>
      </c>
      <c r="C5" s="267"/>
      <c r="D5" s="267"/>
      <c r="E5" s="267"/>
      <c r="F5" s="267"/>
      <c r="G5" s="267"/>
      <c r="H5" s="267"/>
      <c r="I5" s="267"/>
      <c r="J5" s="2"/>
      <c r="K5" s="2"/>
      <c r="L5" s="2"/>
      <c r="M5" s="2"/>
      <c r="N5" s="2"/>
      <c r="O5" s="2"/>
      <c r="P5" s="2"/>
      <c r="Q5" s="2"/>
    </row>
    <row r="6" spans="2:17" x14ac:dyDescent="0.25">
      <c r="B6" s="61"/>
      <c r="C6" s="61"/>
      <c r="D6" s="61"/>
      <c r="E6" s="61"/>
      <c r="F6" s="61"/>
      <c r="G6" s="60"/>
    </row>
    <row r="7" spans="2:17" ht="15.75" x14ac:dyDescent="0.25">
      <c r="B7" s="286" t="s">
        <v>0</v>
      </c>
      <c r="C7" s="287"/>
      <c r="D7" s="287"/>
      <c r="E7" s="288"/>
      <c r="H7" s="197" t="s">
        <v>1</v>
      </c>
      <c r="I7" s="158">
        <v>21</v>
      </c>
    </row>
    <row r="8" spans="2:17" ht="16.5" customHeight="1" x14ac:dyDescent="0.25">
      <c r="B8" s="269" t="s">
        <v>2</v>
      </c>
      <c r="C8" s="270"/>
      <c r="D8" s="270"/>
      <c r="E8" s="271"/>
      <c r="H8" s="4" t="s">
        <v>3</v>
      </c>
      <c r="I8" s="5">
        <v>10</v>
      </c>
    </row>
    <row r="9" spans="2:17" ht="18" customHeight="1" x14ac:dyDescent="0.25">
      <c r="B9" s="393" t="s">
        <v>104</v>
      </c>
      <c r="C9" s="394"/>
      <c r="D9" s="394"/>
      <c r="E9" s="395"/>
      <c r="H9" s="4" t="s">
        <v>4</v>
      </c>
      <c r="I9" s="47" t="s">
        <v>105</v>
      </c>
    </row>
    <row r="10" spans="2:17" ht="15" customHeight="1" x14ac:dyDescent="0.25"/>
    <row r="11" spans="2:17" ht="15.75" x14ac:dyDescent="0.25">
      <c r="B11" s="390" t="s">
        <v>208</v>
      </c>
      <c r="C11" s="391"/>
      <c r="D11" s="391"/>
      <c r="E11" s="391"/>
      <c r="F11" s="391"/>
      <c r="G11" s="391"/>
      <c r="H11" s="391"/>
      <c r="I11" s="392"/>
    </row>
    <row r="12" spans="2:17" ht="60" x14ac:dyDescent="0.25">
      <c r="B12" s="159" t="s">
        <v>69</v>
      </c>
      <c r="C12" s="150" t="s">
        <v>148</v>
      </c>
      <c r="D12" s="150" t="s">
        <v>149</v>
      </c>
      <c r="E12" s="150" t="s">
        <v>150</v>
      </c>
      <c r="F12" s="152" t="s">
        <v>151</v>
      </c>
      <c r="G12" s="160" t="s">
        <v>152</v>
      </c>
      <c r="H12" s="152" t="s">
        <v>153</v>
      </c>
      <c r="I12" s="152" t="s">
        <v>154</v>
      </c>
    </row>
    <row r="13" spans="2:17" outlineLevel="1" x14ac:dyDescent="0.25">
      <c r="B13" s="9">
        <v>1</v>
      </c>
      <c r="C13" s="71" t="s">
        <v>445</v>
      </c>
      <c r="D13" s="143">
        <v>211001</v>
      </c>
      <c r="E13" s="143">
        <v>2101001</v>
      </c>
      <c r="F13" s="9">
        <v>6</v>
      </c>
      <c r="G13" s="114">
        <v>8114310</v>
      </c>
      <c r="H13" s="62" t="s">
        <v>71</v>
      </c>
      <c r="I13" s="9">
        <v>2</v>
      </c>
    </row>
    <row r="14" spans="2:17" outlineLevel="1" x14ac:dyDescent="0.25">
      <c r="B14" s="9">
        <v>2</v>
      </c>
      <c r="C14" s="71" t="s">
        <v>446</v>
      </c>
      <c r="D14" s="64">
        <v>211001</v>
      </c>
      <c r="E14" s="64">
        <v>2101002</v>
      </c>
      <c r="F14" s="9">
        <v>4</v>
      </c>
      <c r="G14" s="114">
        <v>2636322</v>
      </c>
      <c r="H14" s="62" t="s">
        <v>111</v>
      </c>
      <c r="I14" s="9">
        <v>1</v>
      </c>
    </row>
    <row r="15" spans="2:17" ht="15" customHeight="1" outlineLevel="1" x14ac:dyDescent="0.25">
      <c r="B15" s="9">
        <v>3</v>
      </c>
      <c r="C15" s="71" t="s">
        <v>447</v>
      </c>
      <c r="D15" s="64">
        <v>211001</v>
      </c>
      <c r="E15" s="64">
        <v>2101001</v>
      </c>
      <c r="F15" s="9">
        <v>6</v>
      </c>
      <c r="G15" s="114">
        <v>6341242</v>
      </c>
      <c r="H15" s="62" t="s">
        <v>71</v>
      </c>
      <c r="I15" s="9">
        <v>2</v>
      </c>
    </row>
    <row r="16" spans="2:17" outlineLevel="1" x14ac:dyDescent="0.25">
      <c r="B16" s="9">
        <v>4</v>
      </c>
      <c r="C16" s="71" t="s">
        <v>448</v>
      </c>
      <c r="D16" s="64">
        <v>211001</v>
      </c>
      <c r="E16" s="64">
        <v>2101002</v>
      </c>
      <c r="F16" s="9">
        <v>6</v>
      </c>
      <c r="G16" s="114">
        <v>2590817</v>
      </c>
      <c r="H16" s="62" t="s">
        <v>111</v>
      </c>
      <c r="I16" s="9">
        <v>3</v>
      </c>
    </row>
    <row r="17" spans="2:9" outlineLevel="1" x14ac:dyDescent="0.25">
      <c r="B17" s="9">
        <v>5</v>
      </c>
      <c r="C17" s="71" t="s">
        <v>449</v>
      </c>
      <c r="D17" s="64">
        <v>211001</v>
      </c>
      <c r="E17" s="64">
        <v>2101002</v>
      </c>
      <c r="F17" s="9">
        <v>4</v>
      </c>
      <c r="G17" s="114">
        <v>2876581</v>
      </c>
      <c r="H17" s="62" t="s">
        <v>111</v>
      </c>
      <c r="I17" s="9">
        <v>2</v>
      </c>
    </row>
    <row r="18" spans="2:9" outlineLevel="1" x14ac:dyDescent="0.25">
      <c r="B18" s="9">
        <v>6</v>
      </c>
      <c r="C18" s="11" t="s">
        <v>450</v>
      </c>
      <c r="D18" s="64">
        <v>211001</v>
      </c>
      <c r="E18" s="64">
        <v>2101002</v>
      </c>
      <c r="F18" s="9">
        <v>6</v>
      </c>
      <c r="G18" s="114">
        <v>2849683</v>
      </c>
      <c r="H18" s="62" t="s">
        <v>111</v>
      </c>
      <c r="I18" s="9">
        <v>3</v>
      </c>
    </row>
    <row r="19" spans="2:9" outlineLevel="1" x14ac:dyDescent="0.25">
      <c r="B19" s="9">
        <v>7</v>
      </c>
      <c r="C19" s="11" t="s">
        <v>451</v>
      </c>
      <c r="D19" s="64">
        <v>211001</v>
      </c>
      <c r="E19" s="64">
        <v>2101002</v>
      </c>
      <c r="F19" s="9">
        <v>6</v>
      </c>
      <c r="G19" s="114">
        <v>3348599</v>
      </c>
      <c r="H19" s="62" t="s">
        <v>111</v>
      </c>
      <c r="I19" s="9">
        <v>7</v>
      </c>
    </row>
    <row r="20" spans="2:9" outlineLevel="1" x14ac:dyDescent="0.25">
      <c r="B20" s="9">
        <v>8</v>
      </c>
      <c r="C20" s="11" t="s">
        <v>452</v>
      </c>
      <c r="D20" s="64">
        <v>211001</v>
      </c>
      <c r="E20" s="64">
        <v>2101001</v>
      </c>
      <c r="F20" s="9">
        <v>6</v>
      </c>
      <c r="G20" s="114">
        <v>4737328</v>
      </c>
      <c r="H20" s="62" t="s">
        <v>71</v>
      </c>
      <c r="I20" s="9">
        <v>2</v>
      </c>
    </row>
    <row r="21" spans="2:9" outlineLevel="1" x14ac:dyDescent="0.25">
      <c r="B21" s="9">
        <v>9</v>
      </c>
      <c r="C21" s="11" t="s">
        <v>453</v>
      </c>
      <c r="D21" s="64">
        <v>211001</v>
      </c>
      <c r="E21" s="64">
        <v>2101002</v>
      </c>
      <c r="F21" s="9">
        <v>6</v>
      </c>
      <c r="G21" s="114">
        <v>2066494</v>
      </c>
      <c r="H21" s="62" t="s">
        <v>111</v>
      </c>
      <c r="I21" s="9">
        <v>2</v>
      </c>
    </row>
    <row r="22" spans="2:9" outlineLevel="1" x14ac:dyDescent="0.25">
      <c r="B22" s="9">
        <v>10</v>
      </c>
      <c r="C22" s="11" t="s">
        <v>454</v>
      </c>
      <c r="D22" s="64">
        <v>211001</v>
      </c>
      <c r="E22" s="64">
        <v>2101002</v>
      </c>
      <c r="F22" s="9">
        <v>6</v>
      </c>
      <c r="G22" s="114">
        <v>2030697</v>
      </c>
      <c r="H22" s="62" t="s">
        <v>111</v>
      </c>
      <c r="I22" s="9">
        <v>1</v>
      </c>
    </row>
    <row r="23" spans="2:9" outlineLevel="1" x14ac:dyDescent="0.25">
      <c r="B23" s="9">
        <v>11</v>
      </c>
      <c r="C23" s="11" t="s">
        <v>455</v>
      </c>
      <c r="D23" s="64">
        <v>211001</v>
      </c>
      <c r="E23" s="64">
        <v>2101002</v>
      </c>
      <c r="F23" s="9">
        <v>6</v>
      </c>
      <c r="G23" s="114">
        <v>2765798</v>
      </c>
      <c r="H23" s="62" t="s">
        <v>111</v>
      </c>
      <c r="I23" s="9">
        <v>2</v>
      </c>
    </row>
    <row r="24" spans="2:9" outlineLevel="1" x14ac:dyDescent="0.25">
      <c r="B24" s="9">
        <v>12</v>
      </c>
      <c r="C24" s="11" t="s">
        <v>456</v>
      </c>
      <c r="D24" s="64">
        <v>211001</v>
      </c>
      <c r="E24" s="64">
        <v>2101002</v>
      </c>
      <c r="F24" s="9">
        <v>6</v>
      </c>
      <c r="G24" s="114">
        <v>2064329</v>
      </c>
      <c r="H24" s="62" t="s">
        <v>111</v>
      </c>
      <c r="I24" s="9">
        <v>2</v>
      </c>
    </row>
    <row r="25" spans="2:9" outlineLevel="1" x14ac:dyDescent="0.25">
      <c r="B25" s="9">
        <v>13</v>
      </c>
      <c r="C25" s="11" t="s">
        <v>457</v>
      </c>
      <c r="D25" s="64">
        <v>211001</v>
      </c>
      <c r="E25" s="64">
        <v>2101002</v>
      </c>
      <c r="F25" s="9">
        <v>6</v>
      </c>
      <c r="G25" s="114">
        <v>2776963</v>
      </c>
      <c r="H25" s="62" t="s">
        <v>111</v>
      </c>
      <c r="I25" s="9">
        <v>2</v>
      </c>
    </row>
    <row r="26" spans="2:9" outlineLevel="1" x14ac:dyDescent="0.25">
      <c r="B26" s="9">
        <v>14</v>
      </c>
      <c r="C26" s="11" t="s">
        <v>458</v>
      </c>
      <c r="D26" s="64">
        <v>211001</v>
      </c>
      <c r="E26" s="64">
        <v>2101002</v>
      </c>
      <c r="F26" s="9">
        <v>6</v>
      </c>
      <c r="G26" s="114">
        <v>3368226</v>
      </c>
      <c r="H26" s="62" t="s">
        <v>111</v>
      </c>
      <c r="I26" s="9">
        <v>4</v>
      </c>
    </row>
    <row r="27" spans="2:9" outlineLevel="1" x14ac:dyDescent="0.25">
      <c r="B27" s="9">
        <v>15</v>
      </c>
      <c r="C27" s="11" t="s">
        <v>459</v>
      </c>
      <c r="D27" s="64">
        <v>211001</v>
      </c>
      <c r="E27" s="64">
        <v>2101002</v>
      </c>
      <c r="F27" s="9">
        <v>6</v>
      </c>
      <c r="G27" s="114">
        <v>2959285</v>
      </c>
      <c r="H27" s="62" t="s">
        <v>111</v>
      </c>
      <c r="I27" s="9">
        <v>2</v>
      </c>
    </row>
    <row r="28" spans="2:9" outlineLevel="1" x14ac:dyDescent="0.25">
      <c r="B28" s="9">
        <v>16</v>
      </c>
      <c r="C28" s="11" t="s">
        <v>460</v>
      </c>
      <c r="D28" s="64">
        <v>211001</v>
      </c>
      <c r="E28" s="64">
        <v>2101002</v>
      </c>
      <c r="F28" s="9">
        <v>6</v>
      </c>
      <c r="G28" s="114">
        <v>2699020</v>
      </c>
      <c r="H28" s="62" t="s">
        <v>111</v>
      </c>
      <c r="I28" s="9">
        <v>2</v>
      </c>
    </row>
    <row r="29" spans="2:9" outlineLevel="1" x14ac:dyDescent="0.25">
      <c r="B29" s="9">
        <v>17</v>
      </c>
      <c r="C29" s="11" t="s">
        <v>461</v>
      </c>
      <c r="D29" s="64">
        <v>211001</v>
      </c>
      <c r="E29" s="64">
        <v>2101002</v>
      </c>
      <c r="F29" s="9">
        <v>6</v>
      </c>
      <c r="G29" s="114">
        <v>2624218</v>
      </c>
      <c r="H29" s="62" t="s">
        <v>111</v>
      </c>
      <c r="I29" s="9">
        <v>2</v>
      </c>
    </row>
    <row r="30" spans="2:9" outlineLevel="1" x14ac:dyDescent="0.25">
      <c r="B30" s="9">
        <v>18</v>
      </c>
      <c r="C30" s="11" t="s">
        <v>462</v>
      </c>
      <c r="D30" s="64">
        <v>211001</v>
      </c>
      <c r="E30" s="64">
        <v>2101002</v>
      </c>
      <c r="F30" s="9">
        <v>6</v>
      </c>
      <c r="G30" s="114">
        <v>3642686</v>
      </c>
      <c r="H30" s="62" t="s">
        <v>111</v>
      </c>
      <c r="I30" s="9">
        <v>1</v>
      </c>
    </row>
    <row r="31" spans="2:9" outlineLevel="1" x14ac:dyDescent="0.25">
      <c r="B31" s="9">
        <v>19</v>
      </c>
      <c r="C31" s="11" t="s">
        <v>463</v>
      </c>
      <c r="D31" s="64">
        <v>211001</v>
      </c>
      <c r="E31" s="64">
        <v>2101002</v>
      </c>
      <c r="F31" s="9">
        <v>6</v>
      </c>
      <c r="G31" s="114">
        <v>2306089</v>
      </c>
      <c r="H31" s="62" t="s">
        <v>111</v>
      </c>
      <c r="I31" s="9">
        <v>2</v>
      </c>
    </row>
    <row r="32" spans="2:9" outlineLevel="1" x14ac:dyDescent="0.25">
      <c r="B32" s="9">
        <v>20</v>
      </c>
      <c r="C32" s="11" t="s">
        <v>464</v>
      </c>
      <c r="D32" s="64">
        <v>211001</v>
      </c>
      <c r="E32" s="64">
        <v>2101002</v>
      </c>
      <c r="F32" s="9">
        <v>6</v>
      </c>
      <c r="G32" s="114">
        <v>2808098</v>
      </c>
      <c r="H32" s="62" t="s">
        <v>111</v>
      </c>
      <c r="I32" s="9">
        <v>3</v>
      </c>
    </row>
    <row r="33" spans="2:9" outlineLevel="1" x14ac:dyDescent="0.25">
      <c r="B33" s="9">
        <v>21</v>
      </c>
      <c r="C33" s="11" t="s">
        <v>465</v>
      </c>
      <c r="D33" s="64">
        <v>211001</v>
      </c>
      <c r="E33" s="64">
        <v>2101002</v>
      </c>
      <c r="F33" s="9">
        <v>2</v>
      </c>
      <c r="G33" s="114">
        <v>2875015</v>
      </c>
      <c r="H33" s="62" t="s">
        <v>111</v>
      </c>
      <c r="I33" s="9">
        <v>1</v>
      </c>
    </row>
    <row r="34" spans="2:9" outlineLevel="1" x14ac:dyDescent="0.25">
      <c r="B34" s="9">
        <v>22</v>
      </c>
      <c r="C34" s="11" t="s">
        <v>466</v>
      </c>
      <c r="D34" s="64">
        <v>211001</v>
      </c>
      <c r="E34" s="64">
        <v>2101002</v>
      </c>
      <c r="F34" s="9">
        <v>3</v>
      </c>
      <c r="G34" s="114">
        <v>2636322</v>
      </c>
      <c r="H34" s="62" t="s">
        <v>111</v>
      </c>
      <c r="I34" s="9">
        <v>1</v>
      </c>
    </row>
    <row r="35" spans="2:9" outlineLevel="1" x14ac:dyDescent="0.25">
      <c r="B35" s="9">
        <v>23</v>
      </c>
      <c r="C35" s="11" t="s">
        <v>467</v>
      </c>
      <c r="D35" s="64">
        <v>211001</v>
      </c>
      <c r="E35" s="64">
        <v>2101002</v>
      </c>
      <c r="F35" s="9">
        <v>6</v>
      </c>
      <c r="G35" s="114">
        <v>2414494</v>
      </c>
      <c r="H35" s="62" t="s">
        <v>111</v>
      </c>
      <c r="I35" s="9">
        <v>1</v>
      </c>
    </row>
    <row r="36" spans="2:9" outlineLevel="1" x14ac:dyDescent="0.25">
      <c r="B36" s="9">
        <v>24</v>
      </c>
      <c r="C36" s="11" t="s">
        <v>468</v>
      </c>
      <c r="D36" s="64">
        <v>211001</v>
      </c>
      <c r="E36" s="64">
        <v>2101002</v>
      </c>
      <c r="F36" s="9">
        <v>6</v>
      </c>
      <c r="G36" s="114">
        <v>3062640</v>
      </c>
      <c r="H36" s="62" t="s">
        <v>111</v>
      </c>
      <c r="I36" s="9">
        <v>3</v>
      </c>
    </row>
    <row r="37" spans="2:9" outlineLevel="1" x14ac:dyDescent="0.25">
      <c r="B37" s="9">
        <v>25</v>
      </c>
      <c r="C37" s="11" t="s">
        <v>469</v>
      </c>
      <c r="D37" s="64">
        <v>211001</v>
      </c>
      <c r="E37" s="64">
        <v>2101002</v>
      </c>
      <c r="F37" s="9">
        <v>6</v>
      </c>
      <c r="G37" s="114">
        <v>2554446</v>
      </c>
      <c r="H37" s="62" t="s">
        <v>111</v>
      </c>
      <c r="I37" s="9">
        <v>2</v>
      </c>
    </row>
    <row r="38" spans="2:9" outlineLevel="1" x14ac:dyDescent="0.25">
      <c r="B38" s="9">
        <v>26</v>
      </c>
      <c r="C38" s="11" t="s">
        <v>470</v>
      </c>
      <c r="D38" s="64">
        <v>211001</v>
      </c>
      <c r="E38" s="64">
        <v>2101002</v>
      </c>
      <c r="F38" s="9">
        <v>6</v>
      </c>
      <c r="G38" s="114">
        <v>4217593</v>
      </c>
      <c r="H38" s="62" t="s">
        <v>111</v>
      </c>
      <c r="I38" s="9">
        <v>3</v>
      </c>
    </row>
    <row r="39" spans="2:9" outlineLevel="1" x14ac:dyDescent="0.25">
      <c r="B39" s="9">
        <v>27</v>
      </c>
      <c r="C39" s="11" t="s">
        <v>471</v>
      </c>
      <c r="D39" s="64">
        <v>211001</v>
      </c>
      <c r="E39" s="64">
        <v>2101002</v>
      </c>
      <c r="F39" s="9">
        <v>6</v>
      </c>
      <c r="G39" s="114">
        <v>2334657</v>
      </c>
      <c r="H39" s="62" t="s">
        <v>111</v>
      </c>
      <c r="I39" s="9">
        <v>2</v>
      </c>
    </row>
    <row r="40" spans="2:9" outlineLevel="1" x14ac:dyDescent="0.25">
      <c r="B40" s="9">
        <v>28</v>
      </c>
      <c r="C40" s="11" t="s">
        <v>472</v>
      </c>
      <c r="D40" s="64">
        <v>211001</v>
      </c>
      <c r="E40" s="64">
        <v>2101002</v>
      </c>
      <c r="F40" s="9">
        <v>6</v>
      </c>
      <c r="G40" s="114">
        <v>2058502</v>
      </c>
      <c r="H40" s="62" t="s">
        <v>111</v>
      </c>
      <c r="I40" s="9">
        <v>2</v>
      </c>
    </row>
    <row r="41" spans="2:9" outlineLevel="1" x14ac:dyDescent="0.25">
      <c r="B41" s="9">
        <v>29</v>
      </c>
      <c r="C41" s="11" t="s">
        <v>473</v>
      </c>
      <c r="D41" s="64">
        <v>211001</v>
      </c>
      <c r="E41" s="64">
        <v>2101002</v>
      </c>
      <c r="F41" s="9">
        <v>6</v>
      </c>
      <c r="G41" s="114">
        <v>3326641</v>
      </c>
      <c r="H41" s="62" t="s">
        <v>111</v>
      </c>
      <c r="I41" s="9">
        <v>4</v>
      </c>
    </row>
    <row r="42" spans="2:9" outlineLevel="1" x14ac:dyDescent="0.25">
      <c r="B42" s="9">
        <v>30</v>
      </c>
      <c r="C42" s="11" t="s">
        <v>474</v>
      </c>
      <c r="D42" s="64">
        <v>211001</v>
      </c>
      <c r="E42" s="64">
        <v>2101002</v>
      </c>
      <c r="F42" s="9">
        <v>6</v>
      </c>
      <c r="G42" s="114">
        <v>2819927</v>
      </c>
      <c r="H42" s="62" t="s">
        <v>111</v>
      </c>
      <c r="I42" s="9">
        <v>4</v>
      </c>
    </row>
    <row r="43" spans="2:9" outlineLevel="1" x14ac:dyDescent="0.25">
      <c r="B43" s="9">
        <v>31</v>
      </c>
      <c r="C43" s="11" t="s">
        <v>475</v>
      </c>
      <c r="D43" s="64">
        <v>211001</v>
      </c>
      <c r="E43" s="64">
        <v>2101002</v>
      </c>
      <c r="F43" s="9">
        <v>6</v>
      </c>
      <c r="G43" s="114">
        <v>1451480</v>
      </c>
      <c r="H43" s="62" t="s">
        <v>111</v>
      </c>
      <c r="I43" s="9">
        <v>7</v>
      </c>
    </row>
    <row r="44" spans="2:9" outlineLevel="1" x14ac:dyDescent="0.25">
      <c r="B44" s="9">
        <v>32</v>
      </c>
      <c r="C44" s="17" t="s">
        <v>476</v>
      </c>
      <c r="D44" s="64">
        <v>211001</v>
      </c>
      <c r="E44" s="64">
        <v>2101002</v>
      </c>
      <c r="F44" s="9">
        <v>6</v>
      </c>
      <c r="G44" s="114">
        <v>1439651</v>
      </c>
      <c r="H44" s="62" t="s">
        <v>111</v>
      </c>
      <c r="I44" s="9">
        <v>6</v>
      </c>
    </row>
    <row r="45" spans="2:9" outlineLevel="1" x14ac:dyDescent="0.25">
      <c r="B45" s="9">
        <v>33</v>
      </c>
      <c r="C45" s="11" t="s">
        <v>477</v>
      </c>
      <c r="D45" s="64">
        <v>211001</v>
      </c>
      <c r="E45" s="64">
        <v>2101002</v>
      </c>
      <c r="F45" s="9">
        <v>6</v>
      </c>
      <c r="G45" s="114">
        <v>3088190</v>
      </c>
      <c r="H45" s="62" t="s">
        <v>111</v>
      </c>
      <c r="I45" s="9">
        <v>7</v>
      </c>
    </row>
    <row r="46" spans="2:9" outlineLevel="1" x14ac:dyDescent="0.25">
      <c r="B46" s="9">
        <v>34</v>
      </c>
      <c r="C46" s="11" t="s">
        <v>478</v>
      </c>
      <c r="D46" s="64">
        <v>211001</v>
      </c>
      <c r="E46" s="64">
        <v>2101002</v>
      </c>
      <c r="F46" s="9">
        <v>5</v>
      </c>
      <c r="G46" s="114">
        <v>2636322</v>
      </c>
      <c r="H46" s="62" t="s">
        <v>111</v>
      </c>
      <c r="I46" s="9">
        <v>1</v>
      </c>
    </row>
    <row r="47" spans="2:9" outlineLevel="1" x14ac:dyDescent="0.25">
      <c r="B47" s="9">
        <v>35</v>
      </c>
      <c r="C47" s="11" t="s">
        <v>479</v>
      </c>
      <c r="D47" s="64">
        <v>211001</v>
      </c>
      <c r="E47" s="64">
        <v>2101002</v>
      </c>
      <c r="F47" s="9">
        <v>6</v>
      </c>
      <c r="G47" s="114">
        <v>2808098</v>
      </c>
      <c r="H47" s="62" t="s">
        <v>111</v>
      </c>
      <c r="I47" s="9">
        <v>3</v>
      </c>
    </row>
    <row r="48" spans="2:9" outlineLevel="1" x14ac:dyDescent="0.25">
      <c r="B48" s="9">
        <v>36</v>
      </c>
      <c r="C48" s="17" t="s">
        <v>480</v>
      </c>
      <c r="D48" s="64">
        <v>211001</v>
      </c>
      <c r="E48" s="64">
        <v>2101002</v>
      </c>
      <c r="F48" s="9">
        <v>6</v>
      </c>
      <c r="G48" s="114">
        <v>2765798</v>
      </c>
      <c r="H48" s="62" t="s">
        <v>111</v>
      </c>
      <c r="I48" s="9">
        <v>2</v>
      </c>
    </row>
    <row r="49" spans="2:9" outlineLevel="1" x14ac:dyDescent="0.25">
      <c r="B49" s="9">
        <v>37</v>
      </c>
      <c r="C49" s="11" t="s">
        <v>481</v>
      </c>
      <c r="D49" s="64">
        <v>211001</v>
      </c>
      <c r="E49" s="64">
        <v>2101002</v>
      </c>
      <c r="F49" s="9">
        <v>2</v>
      </c>
      <c r="G49" s="114">
        <v>2636322</v>
      </c>
      <c r="H49" s="62" t="s">
        <v>111</v>
      </c>
      <c r="I49" s="9">
        <v>1</v>
      </c>
    </row>
    <row r="50" spans="2:9" outlineLevel="1" x14ac:dyDescent="0.25">
      <c r="B50" s="9">
        <v>38</v>
      </c>
      <c r="C50" s="11" t="s">
        <v>482</v>
      </c>
      <c r="D50" s="64">
        <v>211001</v>
      </c>
      <c r="E50" s="64">
        <v>2101002</v>
      </c>
      <c r="F50" s="9">
        <v>6</v>
      </c>
      <c r="G50" s="114">
        <v>6584192</v>
      </c>
      <c r="H50" s="62" t="s">
        <v>111</v>
      </c>
      <c r="I50" s="9">
        <v>2</v>
      </c>
    </row>
    <row r="51" spans="2:9" outlineLevel="1" x14ac:dyDescent="0.25">
      <c r="B51" s="9">
        <v>39</v>
      </c>
      <c r="C51" s="11" t="s">
        <v>483</v>
      </c>
      <c r="D51" s="64">
        <v>211001</v>
      </c>
      <c r="E51" s="64">
        <v>2101002</v>
      </c>
      <c r="F51" s="9">
        <v>6</v>
      </c>
      <c r="G51" s="114">
        <v>3638559</v>
      </c>
      <c r="H51" s="62" t="s">
        <v>111</v>
      </c>
      <c r="I51" s="9">
        <v>7</v>
      </c>
    </row>
    <row r="52" spans="2:9" outlineLevel="1" x14ac:dyDescent="0.25">
      <c r="B52" s="9">
        <v>40</v>
      </c>
      <c r="C52" s="11" t="s">
        <v>484</v>
      </c>
      <c r="D52" s="64">
        <v>211001</v>
      </c>
      <c r="E52" s="64">
        <v>2101002</v>
      </c>
      <c r="F52" s="9">
        <v>6</v>
      </c>
      <c r="G52" s="114">
        <v>3181557</v>
      </c>
      <c r="H52" s="62" t="s">
        <v>111</v>
      </c>
      <c r="I52" s="9">
        <v>2</v>
      </c>
    </row>
    <row r="53" spans="2:9" outlineLevel="1" x14ac:dyDescent="0.25">
      <c r="B53" s="9">
        <v>41</v>
      </c>
      <c r="C53" s="11" t="s">
        <v>485</v>
      </c>
      <c r="D53" s="64">
        <v>211001</v>
      </c>
      <c r="E53" s="64">
        <v>2101002</v>
      </c>
      <c r="F53" s="9">
        <v>6</v>
      </c>
      <c r="G53" s="114">
        <v>4324584</v>
      </c>
      <c r="H53" s="62" t="s">
        <v>111</v>
      </c>
      <c r="I53" s="9">
        <v>7</v>
      </c>
    </row>
    <row r="54" spans="2:9" outlineLevel="1" x14ac:dyDescent="0.25">
      <c r="B54" s="9">
        <v>42</v>
      </c>
      <c r="C54" s="17" t="s">
        <v>486</v>
      </c>
      <c r="D54" s="64">
        <v>211001</v>
      </c>
      <c r="E54" s="64">
        <v>2101002</v>
      </c>
      <c r="F54" s="9">
        <v>6</v>
      </c>
      <c r="G54" s="114">
        <v>2922391</v>
      </c>
      <c r="H54" s="62" t="s">
        <v>111</v>
      </c>
      <c r="I54" s="9">
        <v>2</v>
      </c>
    </row>
    <row r="55" spans="2:9" outlineLevel="1" x14ac:dyDescent="0.25">
      <c r="B55" s="9">
        <v>43</v>
      </c>
      <c r="C55" s="17" t="s">
        <v>487</v>
      </c>
      <c r="D55" s="64">
        <v>211001</v>
      </c>
      <c r="E55" s="64">
        <v>2101001</v>
      </c>
      <c r="F55" s="9">
        <v>6</v>
      </c>
      <c r="G55" s="114">
        <v>2462039</v>
      </c>
      <c r="H55" s="62" t="s">
        <v>71</v>
      </c>
      <c r="I55" s="9">
        <v>2</v>
      </c>
    </row>
    <row r="56" spans="2:9" outlineLevel="1" x14ac:dyDescent="0.25">
      <c r="B56" s="9">
        <v>44</v>
      </c>
      <c r="C56" s="11" t="s">
        <v>488</v>
      </c>
      <c r="D56" s="64">
        <v>211001</v>
      </c>
      <c r="E56" s="64">
        <v>2101002</v>
      </c>
      <c r="F56" s="9">
        <v>6</v>
      </c>
      <c r="G56" s="114">
        <v>2462039</v>
      </c>
      <c r="H56" s="62" t="s">
        <v>111</v>
      </c>
      <c r="I56" s="9">
        <v>2</v>
      </c>
    </row>
    <row r="57" spans="2:9" outlineLevel="1" x14ac:dyDescent="0.25">
      <c r="B57" s="9">
        <v>45</v>
      </c>
      <c r="C57" s="11" t="s">
        <v>489</v>
      </c>
      <c r="D57" s="64">
        <v>211001</v>
      </c>
      <c r="E57" s="64">
        <v>2101001</v>
      </c>
      <c r="F57" s="9">
        <v>6</v>
      </c>
      <c r="G57" s="114">
        <v>3382443</v>
      </c>
      <c r="H57" s="62" t="s">
        <v>71</v>
      </c>
      <c r="I57" s="9">
        <v>2</v>
      </c>
    </row>
    <row r="58" spans="2:9" outlineLevel="1" x14ac:dyDescent="0.25">
      <c r="B58" s="9">
        <v>46</v>
      </c>
      <c r="C58" s="17" t="s">
        <v>490</v>
      </c>
      <c r="D58" s="64">
        <v>211001</v>
      </c>
      <c r="E58" s="64">
        <v>2101002</v>
      </c>
      <c r="F58" s="9">
        <v>6</v>
      </c>
      <c r="G58" s="114">
        <v>2780399</v>
      </c>
      <c r="H58" s="62" t="s">
        <v>111</v>
      </c>
      <c r="I58" s="9">
        <v>2</v>
      </c>
    </row>
    <row r="59" spans="2:9" outlineLevel="1" x14ac:dyDescent="0.25">
      <c r="B59" s="9">
        <v>47</v>
      </c>
      <c r="C59" s="17" t="s">
        <v>491</v>
      </c>
      <c r="D59" s="64">
        <v>211001</v>
      </c>
      <c r="E59" s="64">
        <v>2101002</v>
      </c>
      <c r="F59" s="19">
        <v>6</v>
      </c>
      <c r="G59" s="114">
        <v>3382443</v>
      </c>
      <c r="H59" s="62" t="s">
        <v>111</v>
      </c>
      <c r="I59" s="115">
        <v>2</v>
      </c>
    </row>
    <row r="60" spans="2:9" outlineLevel="1" x14ac:dyDescent="0.25">
      <c r="B60" s="9">
        <v>48</v>
      </c>
      <c r="C60" s="11" t="s">
        <v>492</v>
      </c>
      <c r="D60" s="64">
        <v>211001</v>
      </c>
      <c r="E60" s="64">
        <v>2101002</v>
      </c>
      <c r="F60" s="19">
        <v>6</v>
      </c>
      <c r="G60" s="114">
        <v>2414783</v>
      </c>
      <c r="H60" s="62" t="s">
        <v>111</v>
      </c>
      <c r="I60" s="115">
        <v>2</v>
      </c>
    </row>
    <row r="61" spans="2:9" outlineLevel="1" x14ac:dyDescent="0.25">
      <c r="B61" s="9">
        <v>49</v>
      </c>
      <c r="C61" s="62" t="s">
        <v>493</v>
      </c>
      <c r="D61" s="64">
        <v>211001</v>
      </c>
      <c r="E61" s="64">
        <v>2101002</v>
      </c>
      <c r="F61" s="9">
        <v>6</v>
      </c>
      <c r="G61" s="114">
        <v>2503624</v>
      </c>
      <c r="H61" s="62" t="s">
        <v>111</v>
      </c>
      <c r="I61" s="9">
        <v>2</v>
      </c>
    </row>
    <row r="62" spans="2:9" outlineLevel="1" x14ac:dyDescent="0.25">
      <c r="B62" s="9">
        <v>50</v>
      </c>
      <c r="C62" s="17" t="s">
        <v>494</v>
      </c>
      <c r="D62" s="113">
        <v>211001</v>
      </c>
      <c r="E62" s="64">
        <v>2101002</v>
      </c>
      <c r="F62" s="9">
        <v>6</v>
      </c>
      <c r="G62" s="114">
        <v>3075415</v>
      </c>
      <c r="H62" s="62" t="s">
        <v>111</v>
      </c>
      <c r="I62" s="9">
        <v>4</v>
      </c>
    </row>
    <row r="63" spans="2:9" outlineLevel="1" x14ac:dyDescent="0.25">
      <c r="B63" s="9">
        <v>51</v>
      </c>
      <c r="C63" s="11" t="s">
        <v>495</v>
      </c>
      <c r="D63" s="64">
        <v>211001</v>
      </c>
      <c r="E63" s="64">
        <v>2101002</v>
      </c>
      <c r="F63" s="19">
        <v>6</v>
      </c>
      <c r="G63" s="114">
        <v>4356057</v>
      </c>
      <c r="H63" s="62" t="s">
        <v>111</v>
      </c>
      <c r="I63" s="115">
        <v>1</v>
      </c>
    </row>
    <row r="64" spans="2:9" outlineLevel="1" x14ac:dyDescent="0.25">
      <c r="B64" s="9">
        <v>52</v>
      </c>
      <c r="C64" s="17" t="s">
        <v>496</v>
      </c>
      <c r="D64" s="113">
        <v>211001</v>
      </c>
      <c r="E64" s="64">
        <v>2101002</v>
      </c>
      <c r="F64" s="9">
        <v>6</v>
      </c>
      <c r="G64" s="114">
        <v>2432146</v>
      </c>
      <c r="H64" s="62" t="s">
        <v>111</v>
      </c>
      <c r="I64" s="9">
        <v>7</v>
      </c>
    </row>
    <row r="65" spans="2:9" outlineLevel="1" x14ac:dyDescent="0.25">
      <c r="B65" s="9">
        <v>53</v>
      </c>
      <c r="C65" s="17" t="s">
        <v>497</v>
      </c>
      <c r="D65" s="113">
        <v>211001</v>
      </c>
      <c r="E65" s="64">
        <v>2101002</v>
      </c>
      <c r="F65" s="19">
        <v>6</v>
      </c>
      <c r="G65" s="114">
        <v>4217593</v>
      </c>
      <c r="H65" s="62" t="s">
        <v>111</v>
      </c>
      <c r="I65" s="115">
        <v>7</v>
      </c>
    </row>
    <row r="66" spans="2:9" outlineLevel="1" x14ac:dyDescent="0.25">
      <c r="B66" s="9">
        <v>54</v>
      </c>
      <c r="C66" s="17" t="s">
        <v>498</v>
      </c>
      <c r="D66" s="113">
        <v>211001</v>
      </c>
      <c r="E66" s="64">
        <v>2101002</v>
      </c>
      <c r="F66" s="19">
        <v>6</v>
      </c>
      <c r="G66" s="114">
        <v>4013348</v>
      </c>
      <c r="H66" s="62" t="s">
        <v>111</v>
      </c>
      <c r="I66" s="115">
        <v>2</v>
      </c>
    </row>
    <row r="67" spans="2:9" outlineLevel="1" x14ac:dyDescent="0.25">
      <c r="B67" s="9">
        <v>55</v>
      </c>
      <c r="C67" s="11" t="s">
        <v>499</v>
      </c>
      <c r="D67" s="64">
        <v>211001</v>
      </c>
      <c r="E67" s="64">
        <v>2101002</v>
      </c>
      <c r="F67" s="19">
        <v>6</v>
      </c>
      <c r="G67" s="114">
        <v>2388537</v>
      </c>
      <c r="H67" s="62" t="s">
        <v>111</v>
      </c>
      <c r="I67" s="115">
        <v>2</v>
      </c>
    </row>
    <row r="68" spans="2:9" outlineLevel="1" x14ac:dyDescent="0.25">
      <c r="B68" s="9">
        <v>56</v>
      </c>
      <c r="C68" s="11" t="s">
        <v>500</v>
      </c>
      <c r="D68" s="64">
        <v>211001</v>
      </c>
      <c r="E68" s="64">
        <v>2101002</v>
      </c>
      <c r="F68" s="9">
        <v>6</v>
      </c>
      <c r="G68" s="114">
        <v>3181557</v>
      </c>
      <c r="H68" s="62" t="s">
        <v>111</v>
      </c>
      <c r="I68" s="9">
        <v>2</v>
      </c>
    </row>
    <row r="69" spans="2:9" outlineLevel="1" x14ac:dyDescent="0.25">
      <c r="B69" s="9">
        <v>57</v>
      </c>
      <c r="C69" s="11" t="s">
        <v>501</v>
      </c>
      <c r="D69" s="64">
        <v>211001</v>
      </c>
      <c r="E69" s="64">
        <v>2101002</v>
      </c>
      <c r="F69" s="9">
        <v>6</v>
      </c>
      <c r="G69" s="114">
        <v>2819927</v>
      </c>
      <c r="H69" s="62" t="s">
        <v>111</v>
      </c>
      <c r="I69" s="9">
        <v>4</v>
      </c>
    </row>
    <row r="70" spans="2:9" outlineLevel="1" x14ac:dyDescent="0.25">
      <c r="B70" s="9">
        <v>58</v>
      </c>
      <c r="C70" s="11" t="s">
        <v>502</v>
      </c>
      <c r="D70" s="113">
        <v>211001</v>
      </c>
      <c r="E70" s="64">
        <v>2101002</v>
      </c>
      <c r="F70" s="9">
        <v>6</v>
      </c>
      <c r="G70" s="114">
        <v>2779325</v>
      </c>
      <c r="H70" s="62" t="s">
        <v>111</v>
      </c>
      <c r="I70" s="9">
        <v>2</v>
      </c>
    </row>
    <row r="71" spans="2:9" outlineLevel="1" x14ac:dyDescent="0.25">
      <c r="B71" s="9">
        <v>59</v>
      </c>
      <c r="C71" s="11" t="s">
        <v>503</v>
      </c>
      <c r="D71" s="113">
        <v>211001</v>
      </c>
      <c r="E71" s="64">
        <v>2101002</v>
      </c>
      <c r="F71" s="9">
        <v>2</v>
      </c>
      <c r="G71" s="114">
        <v>2225628</v>
      </c>
      <c r="H71" s="62" t="s">
        <v>111</v>
      </c>
      <c r="I71" s="9">
        <v>1</v>
      </c>
    </row>
    <row r="72" spans="2:9" outlineLevel="1" x14ac:dyDescent="0.25">
      <c r="B72" s="9">
        <v>60</v>
      </c>
      <c r="C72" s="11" t="s">
        <v>504</v>
      </c>
      <c r="D72" s="113">
        <v>211001</v>
      </c>
      <c r="E72" s="64">
        <v>2101002</v>
      </c>
      <c r="F72" s="9">
        <v>6</v>
      </c>
      <c r="G72" s="114">
        <v>1240263</v>
      </c>
      <c r="H72" s="62" t="s">
        <v>111</v>
      </c>
      <c r="I72" s="9">
        <v>7</v>
      </c>
    </row>
    <row r="73" spans="2:9" outlineLevel="1" x14ac:dyDescent="0.25">
      <c r="B73" s="9">
        <v>61</v>
      </c>
      <c r="C73" s="11" t="s">
        <v>505</v>
      </c>
      <c r="D73" s="113">
        <v>211001</v>
      </c>
      <c r="E73" s="64">
        <v>2101002</v>
      </c>
      <c r="F73" s="9">
        <v>6</v>
      </c>
      <c r="G73" s="114">
        <v>3591126</v>
      </c>
      <c r="H73" s="62" t="s">
        <v>111</v>
      </c>
      <c r="I73" s="9">
        <v>6</v>
      </c>
    </row>
    <row r="74" spans="2:9" outlineLevel="1" x14ac:dyDescent="0.25">
      <c r="B74" s="9">
        <v>62</v>
      </c>
      <c r="C74" s="11" t="s">
        <v>506</v>
      </c>
      <c r="D74" s="113">
        <v>211001</v>
      </c>
      <c r="E74" s="64">
        <v>2101002</v>
      </c>
      <c r="F74" s="9">
        <v>6</v>
      </c>
      <c r="G74" s="114">
        <v>4071894</v>
      </c>
      <c r="H74" s="62" t="s">
        <v>111</v>
      </c>
      <c r="I74" s="9">
        <v>2</v>
      </c>
    </row>
    <row r="75" spans="2:9" outlineLevel="1" x14ac:dyDescent="0.25">
      <c r="B75" s="9">
        <v>63</v>
      </c>
      <c r="C75" s="11" t="s">
        <v>507</v>
      </c>
      <c r="D75" s="113">
        <v>211001</v>
      </c>
      <c r="E75" s="64">
        <v>2101002</v>
      </c>
      <c r="F75" s="9">
        <v>6</v>
      </c>
      <c r="G75" s="114">
        <v>2765798</v>
      </c>
      <c r="H75" s="62" t="s">
        <v>111</v>
      </c>
      <c r="I75" s="9">
        <v>2</v>
      </c>
    </row>
    <row r="76" spans="2:9" outlineLevel="1" x14ac:dyDescent="0.25">
      <c r="B76" s="9">
        <v>64</v>
      </c>
      <c r="C76" s="11" t="s">
        <v>508</v>
      </c>
      <c r="D76" s="113">
        <v>211001</v>
      </c>
      <c r="E76" s="64">
        <v>2101002</v>
      </c>
      <c r="F76" s="9">
        <v>6</v>
      </c>
      <c r="G76" s="114">
        <v>3326641</v>
      </c>
      <c r="H76" s="62" t="s">
        <v>111</v>
      </c>
      <c r="I76" s="9">
        <v>2</v>
      </c>
    </row>
    <row r="77" spans="2:9" outlineLevel="1" x14ac:dyDescent="0.25">
      <c r="B77" s="9">
        <v>65</v>
      </c>
      <c r="C77" s="11" t="s">
        <v>509</v>
      </c>
      <c r="D77" s="113">
        <v>211001</v>
      </c>
      <c r="E77" s="64">
        <v>2101002</v>
      </c>
      <c r="F77" s="9">
        <v>6</v>
      </c>
      <c r="G77" s="114">
        <v>3894938</v>
      </c>
      <c r="H77" s="62" t="s">
        <v>111</v>
      </c>
      <c r="I77" s="9">
        <v>6</v>
      </c>
    </row>
    <row r="78" spans="2:9" outlineLevel="1" x14ac:dyDescent="0.25">
      <c r="B78" s="9">
        <v>66</v>
      </c>
      <c r="C78" s="11" t="s">
        <v>510</v>
      </c>
      <c r="D78" s="113">
        <v>211001</v>
      </c>
      <c r="E78" s="64">
        <v>2101002</v>
      </c>
      <c r="F78" s="9">
        <v>6</v>
      </c>
      <c r="G78" s="114">
        <v>3401163</v>
      </c>
      <c r="H78" s="62" t="s">
        <v>111</v>
      </c>
      <c r="I78" s="9">
        <v>6</v>
      </c>
    </row>
    <row r="79" spans="2:9" outlineLevel="1" x14ac:dyDescent="0.25">
      <c r="B79" s="9">
        <v>67</v>
      </c>
      <c r="C79" s="11" t="s">
        <v>511</v>
      </c>
      <c r="D79" s="113">
        <v>211001</v>
      </c>
      <c r="E79" s="64">
        <v>2101002</v>
      </c>
      <c r="F79" s="9">
        <v>6</v>
      </c>
      <c r="G79" s="114">
        <v>2432146</v>
      </c>
      <c r="H79" s="62" t="s">
        <v>111</v>
      </c>
      <c r="I79" s="9">
        <v>6</v>
      </c>
    </row>
    <row r="80" spans="2:9" outlineLevel="1" x14ac:dyDescent="0.25">
      <c r="B80" s="9">
        <v>68</v>
      </c>
      <c r="C80" s="11" t="s">
        <v>512</v>
      </c>
      <c r="D80" s="113">
        <v>211002</v>
      </c>
      <c r="E80" s="64">
        <v>2403986</v>
      </c>
      <c r="F80" s="9">
        <v>2</v>
      </c>
      <c r="G80" s="114">
        <v>1907057</v>
      </c>
      <c r="H80" s="62" t="s">
        <v>513</v>
      </c>
      <c r="I80" s="9">
        <v>1</v>
      </c>
    </row>
    <row r="81" spans="2:9" outlineLevel="1" x14ac:dyDescent="0.25">
      <c r="B81" s="9">
        <v>69</v>
      </c>
      <c r="C81" s="11" t="s">
        <v>514</v>
      </c>
      <c r="D81" s="113">
        <v>211002</v>
      </c>
      <c r="E81" s="64">
        <v>2403986</v>
      </c>
      <c r="F81" s="9">
        <v>6</v>
      </c>
      <c r="G81" s="114">
        <v>2094400</v>
      </c>
      <c r="H81" s="62" t="s">
        <v>513</v>
      </c>
      <c r="I81" s="9">
        <v>1</v>
      </c>
    </row>
    <row r="82" spans="2:9" outlineLevel="1" x14ac:dyDescent="0.25">
      <c r="B82" s="9">
        <v>70</v>
      </c>
      <c r="C82" s="11" t="s">
        <v>515</v>
      </c>
      <c r="D82" s="113">
        <v>211001</v>
      </c>
      <c r="E82" s="64">
        <v>2103001</v>
      </c>
      <c r="F82" s="9">
        <v>3</v>
      </c>
      <c r="G82" s="114">
        <v>2211000</v>
      </c>
      <c r="H82" s="62" t="s">
        <v>513</v>
      </c>
      <c r="I82" s="9">
        <v>1</v>
      </c>
    </row>
    <row r="83" spans="2:9" ht="15.75" x14ac:dyDescent="0.25">
      <c r="B83" s="390" t="s">
        <v>209</v>
      </c>
      <c r="C83" s="391"/>
      <c r="D83" s="391"/>
      <c r="E83" s="391"/>
      <c r="F83" s="391"/>
      <c r="G83" s="391"/>
      <c r="H83" s="391"/>
      <c r="I83" s="392"/>
    </row>
    <row r="84" spans="2:9" ht="60" x14ac:dyDescent="0.25">
      <c r="B84" s="159" t="s">
        <v>69</v>
      </c>
      <c r="C84" s="150" t="s">
        <v>148</v>
      </c>
      <c r="D84" s="150" t="s">
        <v>149</v>
      </c>
      <c r="E84" s="150" t="s">
        <v>150</v>
      </c>
      <c r="F84" s="152" t="s">
        <v>151</v>
      </c>
      <c r="G84" s="160" t="s">
        <v>152</v>
      </c>
      <c r="H84" s="152" t="s">
        <v>153</v>
      </c>
      <c r="I84" s="152" t="s">
        <v>154</v>
      </c>
    </row>
    <row r="85" spans="2:9" hidden="1" outlineLevel="1" x14ac:dyDescent="0.25">
      <c r="B85" s="9">
        <v>1</v>
      </c>
      <c r="C85" s="71"/>
      <c r="D85" s="143"/>
      <c r="E85" s="143"/>
      <c r="F85" s="9"/>
      <c r="G85" s="144"/>
      <c r="H85" s="62"/>
      <c r="I85" s="9"/>
    </row>
    <row r="86" spans="2:9" hidden="1" outlineLevel="1" x14ac:dyDescent="0.25">
      <c r="B86" s="9">
        <v>2</v>
      </c>
      <c r="C86" s="71"/>
      <c r="D86" s="143"/>
      <c r="E86" s="143"/>
      <c r="F86" s="9"/>
      <c r="G86" s="144"/>
      <c r="H86" s="62"/>
      <c r="I86" s="9"/>
    </row>
    <row r="87" spans="2:9" hidden="1" outlineLevel="1" x14ac:dyDescent="0.25">
      <c r="B87" s="9">
        <v>3</v>
      </c>
      <c r="C87" s="71"/>
      <c r="D87" s="143"/>
      <c r="E87" s="143"/>
      <c r="F87" s="9"/>
      <c r="G87" s="144"/>
      <c r="H87" s="62"/>
      <c r="I87" s="9"/>
    </row>
    <row r="88" spans="2:9" hidden="1" outlineLevel="1" x14ac:dyDescent="0.25">
      <c r="B88" s="9">
        <v>4</v>
      </c>
      <c r="C88" s="71"/>
      <c r="D88" s="143"/>
      <c r="E88" s="143"/>
      <c r="F88" s="9"/>
      <c r="G88" s="144"/>
      <c r="H88" s="62"/>
      <c r="I88" s="9"/>
    </row>
    <row r="89" spans="2:9" hidden="1" outlineLevel="1" x14ac:dyDescent="0.25">
      <c r="B89" s="9">
        <v>5</v>
      </c>
      <c r="C89" s="71"/>
      <c r="D89" s="143"/>
      <c r="E89" s="143"/>
      <c r="F89" s="9"/>
      <c r="G89" s="144"/>
      <c r="H89" s="62"/>
      <c r="I89" s="9"/>
    </row>
    <row r="90" spans="2:9" hidden="1" outlineLevel="1" x14ac:dyDescent="0.25">
      <c r="B90" s="9">
        <v>6</v>
      </c>
      <c r="C90" s="11"/>
      <c r="D90" s="143"/>
      <c r="E90" s="143"/>
      <c r="F90" s="9"/>
      <c r="G90" s="144"/>
      <c r="H90" s="62"/>
      <c r="I90" s="9"/>
    </row>
    <row r="91" spans="2:9" hidden="1" outlineLevel="1" x14ac:dyDescent="0.25">
      <c r="B91" s="9">
        <v>7</v>
      </c>
      <c r="C91" s="11"/>
      <c r="D91" s="143"/>
      <c r="E91" s="143"/>
      <c r="F91" s="9"/>
      <c r="G91" s="144"/>
      <c r="H91" s="62"/>
      <c r="I91" s="9"/>
    </row>
    <row r="92" spans="2:9" hidden="1" outlineLevel="1" x14ac:dyDescent="0.25">
      <c r="B92" s="9">
        <v>8</v>
      </c>
      <c r="C92" s="11"/>
      <c r="D92" s="143"/>
      <c r="E92" s="143"/>
      <c r="F92" s="9"/>
      <c r="G92" s="144"/>
      <c r="H92" s="62"/>
      <c r="I92" s="9"/>
    </row>
    <row r="93" spans="2:9" hidden="1" outlineLevel="1" x14ac:dyDescent="0.25">
      <c r="B93" s="9">
        <v>9</v>
      </c>
      <c r="C93" s="11"/>
      <c r="D93" s="143"/>
      <c r="E93" s="143"/>
      <c r="F93" s="9"/>
      <c r="G93" s="144"/>
      <c r="H93" s="62"/>
      <c r="I93" s="9"/>
    </row>
    <row r="94" spans="2:9" hidden="1" outlineLevel="1" x14ac:dyDescent="0.25">
      <c r="B94" s="9">
        <v>10</v>
      </c>
      <c r="C94" s="11"/>
      <c r="D94" s="143"/>
      <c r="E94" s="143"/>
      <c r="F94" s="9"/>
      <c r="G94" s="144"/>
      <c r="H94" s="62"/>
      <c r="I94" s="9"/>
    </row>
    <row r="95" spans="2:9" hidden="1" outlineLevel="1" x14ac:dyDescent="0.25">
      <c r="B95" s="9">
        <v>11</v>
      </c>
      <c r="C95" s="11"/>
      <c r="D95" s="143"/>
      <c r="E95" s="143"/>
      <c r="F95" s="9"/>
      <c r="G95" s="144"/>
      <c r="H95" s="62"/>
      <c r="I95" s="9"/>
    </row>
    <row r="96" spans="2:9" hidden="1" outlineLevel="1" x14ac:dyDescent="0.25">
      <c r="B96" s="9">
        <v>12</v>
      </c>
      <c r="C96" s="11"/>
      <c r="D96" s="143"/>
      <c r="E96" s="143"/>
      <c r="F96" s="9"/>
      <c r="G96" s="144"/>
      <c r="H96" s="62"/>
      <c r="I96" s="9"/>
    </row>
    <row r="97" spans="2:9" hidden="1" outlineLevel="1" x14ac:dyDescent="0.25">
      <c r="B97" s="9">
        <v>13</v>
      </c>
      <c r="C97" s="11"/>
      <c r="D97" s="143"/>
      <c r="E97" s="143"/>
      <c r="F97" s="9"/>
      <c r="G97" s="144"/>
      <c r="H97" s="62"/>
      <c r="I97" s="9"/>
    </row>
    <row r="98" spans="2:9" hidden="1" outlineLevel="1" x14ac:dyDescent="0.25">
      <c r="B98" s="9">
        <v>14</v>
      </c>
      <c r="C98" s="11"/>
      <c r="D98" s="143"/>
      <c r="E98" s="143"/>
      <c r="F98" s="9"/>
      <c r="G98" s="144"/>
      <c r="H98" s="62"/>
      <c r="I98" s="9"/>
    </row>
    <row r="99" spans="2:9" hidden="1" outlineLevel="1" x14ac:dyDescent="0.25">
      <c r="B99" s="9">
        <v>15</v>
      </c>
      <c r="C99" s="11"/>
      <c r="D99" s="143"/>
      <c r="E99" s="143"/>
      <c r="F99" s="9"/>
      <c r="G99" s="144"/>
      <c r="H99" s="62"/>
      <c r="I99" s="9"/>
    </row>
    <row r="100" spans="2:9" hidden="1" outlineLevel="1" x14ac:dyDescent="0.25">
      <c r="B100" s="9">
        <v>16</v>
      </c>
      <c r="C100" s="11"/>
      <c r="D100" s="143"/>
      <c r="E100" s="143"/>
      <c r="F100" s="9"/>
      <c r="G100" s="144"/>
      <c r="H100" s="62"/>
      <c r="I100" s="9"/>
    </row>
    <row r="101" spans="2:9" hidden="1" outlineLevel="1" x14ac:dyDescent="0.25">
      <c r="B101" s="9">
        <v>17</v>
      </c>
      <c r="C101" s="11"/>
      <c r="D101" s="143"/>
      <c r="E101" s="143"/>
      <c r="F101" s="9"/>
      <c r="G101" s="144"/>
      <c r="H101" s="62"/>
      <c r="I101" s="9"/>
    </row>
    <row r="102" spans="2:9" hidden="1" outlineLevel="1" x14ac:dyDescent="0.25">
      <c r="B102" s="9">
        <v>18</v>
      </c>
      <c r="C102" s="11"/>
      <c r="D102" s="143"/>
      <c r="E102" s="143"/>
      <c r="F102" s="9"/>
      <c r="G102" s="144"/>
      <c r="H102" s="62"/>
      <c r="I102" s="9"/>
    </row>
    <row r="103" spans="2:9" hidden="1" outlineLevel="1" x14ac:dyDescent="0.25">
      <c r="B103" s="9">
        <v>19</v>
      </c>
      <c r="C103" s="11"/>
      <c r="D103" s="143"/>
      <c r="E103" s="143"/>
      <c r="F103" s="9"/>
      <c r="G103" s="144"/>
      <c r="H103" s="62"/>
      <c r="I103" s="9"/>
    </row>
    <row r="104" spans="2:9" hidden="1" outlineLevel="1" x14ac:dyDescent="0.25">
      <c r="B104" s="9">
        <v>20</v>
      </c>
      <c r="C104" s="11"/>
      <c r="D104" s="143"/>
      <c r="E104" s="143"/>
      <c r="F104" s="9"/>
      <c r="G104" s="144"/>
      <c r="H104" s="62"/>
      <c r="I104" s="9"/>
    </row>
    <row r="105" spans="2:9" hidden="1" outlineLevel="1" x14ac:dyDescent="0.25">
      <c r="B105" s="9">
        <v>21</v>
      </c>
      <c r="C105" s="11"/>
      <c r="D105" s="143"/>
      <c r="E105" s="143"/>
      <c r="F105" s="9"/>
      <c r="G105" s="144"/>
      <c r="H105" s="62"/>
      <c r="I105" s="9"/>
    </row>
    <row r="106" spans="2:9" hidden="1" outlineLevel="1" x14ac:dyDescent="0.25">
      <c r="B106" s="9">
        <v>22</v>
      </c>
      <c r="C106" s="11"/>
      <c r="D106" s="143"/>
      <c r="E106" s="143"/>
      <c r="F106" s="9"/>
      <c r="G106" s="144"/>
      <c r="H106" s="62"/>
      <c r="I106" s="9"/>
    </row>
    <row r="107" spans="2:9" hidden="1" outlineLevel="1" x14ac:dyDescent="0.25">
      <c r="B107" s="9">
        <v>23</v>
      </c>
      <c r="C107" s="11"/>
      <c r="D107" s="143"/>
      <c r="E107" s="143"/>
      <c r="F107" s="9"/>
      <c r="G107" s="144"/>
      <c r="H107" s="62"/>
      <c r="I107" s="9"/>
    </row>
    <row r="108" spans="2:9" hidden="1" outlineLevel="1" x14ac:dyDescent="0.25">
      <c r="B108" s="9">
        <v>24</v>
      </c>
      <c r="C108" s="11"/>
      <c r="D108" s="143"/>
      <c r="E108" s="143"/>
      <c r="F108" s="9"/>
      <c r="G108" s="144"/>
      <c r="H108" s="62"/>
      <c r="I108" s="9"/>
    </row>
    <row r="109" spans="2:9" hidden="1" outlineLevel="1" x14ac:dyDescent="0.25">
      <c r="B109" s="9">
        <v>25</v>
      </c>
      <c r="C109" s="11"/>
      <c r="D109" s="143"/>
      <c r="E109" s="143"/>
      <c r="F109" s="9"/>
      <c r="G109" s="144"/>
      <c r="H109" s="62"/>
      <c r="I109" s="9"/>
    </row>
    <row r="110" spans="2:9" hidden="1" outlineLevel="1" x14ac:dyDescent="0.25">
      <c r="B110" s="9">
        <v>26</v>
      </c>
      <c r="C110" s="11"/>
      <c r="D110" s="143"/>
      <c r="E110" s="143"/>
      <c r="F110" s="9"/>
      <c r="G110" s="144"/>
      <c r="H110" s="62"/>
      <c r="I110" s="9"/>
    </row>
    <row r="111" spans="2:9" hidden="1" outlineLevel="1" x14ac:dyDescent="0.25">
      <c r="B111" s="9">
        <v>27</v>
      </c>
      <c r="C111" s="11"/>
      <c r="D111" s="143"/>
      <c r="E111" s="143"/>
      <c r="F111" s="9"/>
      <c r="G111" s="144"/>
      <c r="H111" s="62"/>
      <c r="I111" s="9"/>
    </row>
    <row r="112" spans="2:9" hidden="1" outlineLevel="1" x14ac:dyDescent="0.25">
      <c r="B112" s="9">
        <v>28</v>
      </c>
      <c r="C112" s="11"/>
      <c r="D112" s="143"/>
      <c r="E112" s="143"/>
      <c r="F112" s="9"/>
      <c r="G112" s="144"/>
      <c r="H112" s="62"/>
      <c r="I112" s="9"/>
    </row>
    <row r="113" spans="2:9" hidden="1" outlineLevel="1" x14ac:dyDescent="0.25">
      <c r="B113" s="9">
        <v>29</v>
      </c>
      <c r="C113" s="11"/>
      <c r="D113" s="143"/>
      <c r="E113" s="143"/>
      <c r="F113" s="9"/>
      <c r="G113" s="144"/>
      <c r="H113" s="62"/>
      <c r="I113" s="9"/>
    </row>
    <row r="114" spans="2:9" hidden="1" outlineLevel="1" x14ac:dyDescent="0.25">
      <c r="B114" s="9">
        <v>30</v>
      </c>
      <c r="C114" s="11"/>
      <c r="D114" s="143"/>
      <c r="E114" s="143"/>
      <c r="F114" s="145"/>
      <c r="G114" s="144"/>
      <c r="H114" s="62"/>
      <c r="I114" s="9"/>
    </row>
    <row r="115" spans="2:9" hidden="1" outlineLevel="1" x14ac:dyDescent="0.25">
      <c r="B115" s="9">
        <v>31</v>
      </c>
      <c r="C115" s="11"/>
      <c r="D115" s="143"/>
      <c r="E115" s="143"/>
      <c r="F115" s="9"/>
      <c r="G115" s="144"/>
      <c r="H115" s="62"/>
      <c r="I115" s="9"/>
    </row>
    <row r="116" spans="2:9" hidden="1" outlineLevel="1" x14ac:dyDescent="0.25">
      <c r="B116" s="9">
        <v>32</v>
      </c>
      <c r="C116" s="11"/>
      <c r="D116" s="143"/>
      <c r="E116" s="143"/>
      <c r="F116" s="9"/>
      <c r="G116" s="144"/>
      <c r="H116" s="62"/>
      <c r="I116" s="9"/>
    </row>
    <row r="117" spans="2:9" hidden="1" outlineLevel="1" x14ac:dyDescent="0.25">
      <c r="B117" s="9">
        <v>33</v>
      </c>
      <c r="C117" s="17"/>
      <c r="D117" s="143"/>
      <c r="E117" s="143"/>
      <c r="F117" s="9"/>
      <c r="G117" s="144"/>
      <c r="H117" s="62"/>
      <c r="I117" s="9"/>
    </row>
    <row r="118" spans="2:9" hidden="1" outlineLevel="1" x14ac:dyDescent="0.25">
      <c r="B118" s="9">
        <v>34</v>
      </c>
      <c r="C118" s="11"/>
      <c r="D118" s="143"/>
      <c r="E118" s="143"/>
      <c r="F118" s="9"/>
      <c r="G118" s="144"/>
      <c r="H118" s="62"/>
      <c r="I118" s="9"/>
    </row>
    <row r="119" spans="2:9" hidden="1" outlineLevel="1" x14ac:dyDescent="0.25">
      <c r="B119" s="9">
        <v>35</v>
      </c>
      <c r="C119" s="11"/>
      <c r="D119" s="143"/>
      <c r="E119" s="143"/>
      <c r="F119" s="9"/>
      <c r="G119" s="144"/>
      <c r="H119" s="62"/>
      <c r="I119" s="9"/>
    </row>
    <row r="120" spans="2:9" hidden="1" outlineLevel="1" x14ac:dyDescent="0.25">
      <c r="B120" s="9">
        <v>36</v>
      </c>
      <c r="C120" s="11"/>
      <c r="D120" s="143"/>
      <c r="E120" s="143"/>
      <c r="F120" s="9"/>
      <c r="G120" s="144"/>
      <c r="H120" s="62"/>
      <c r="I120" s="9"/>
    </row>
    <row r="121" spans="2:9" hidden="1" outlineLevel="1" x14ac:dyDescent="0.25">
      <c r="B121" s="9">
        <v>37</v>
      </c>
      <c r="C121" s="17"/>
      <c r="D121" s="143"/>
      <c r="E121" s="143"/>
      <c r="F121" s="9"/>
      <c r="G121" s="144"/>
      <c r="H121" s="62"/>
      <c r="I121" s="9"/>
    </row>
    <row r="122" spans="2:9" hidden="1" outlineLevel="1" x14ac:dyDescent="0.25">
      <c r="B122" s="9">
        <v>38</v>
      </c>
      <c r="C122" s="11"/>
      <c r="D122" s="143"/>
      <c r="E122" s="143"/>
      <c r="F122" s="9"/>
      <c r="G122" s="144"/>
      <c r="H122" s="62"/>
      <c r="I122" s="9"/>
    </row>
    <row r="123" spans="2:9" hidden="1" outlineLevel="1" x14ac:dyDescent="0.25">
      <c r="B123" s="9">
        <v>39</v>
      </c>
      <c r="C123" s="11"/>
      <c r="D123" s="143"/>
      <c r="E123" s="143"/>
      <c r="F123" s="9"/>
      <c r="G123" s="144"/>
      <c r="H123" s="62"/>
      <c r="I123" s="9"/>
    </row>
    <row r="124" spans="2:9" hidden="1" outlineLevel="1" x14ac:dyDescent="0.25">
      <c r="B124" s="9">
        <v>40</v>
      </c>
      <c r="C124" s="11"/>
      <c r="D124" s="143"/>
      <c r="E124" s="143"/>
      <c r="F124" s="9"/>
      <c r="G124" s="144"/>
      <c r="H124" s="62"/>
      <c r="I124" s="9"/>
    </row>
    <row r="125" spans="2:9" hidden="1" outlineLevel="1" x14ac:dyDescent="0.25">
      <c r="B125" s="9">
        <v>41</v>
      </c>
      <c r="C125" s="11"/>
      <c r="D125" s="143"/>
      <c r="E125" s="143"/>
      <c r="F125" s="9"/>
      <c r="G125" s="144"/>
      <c r="H125" s="62"/>
      <c r="I125" s="9"/>
    </row>
    <row r="126" spans="2:9" hidden="1" outlineLevel="1" x14ac:dyDescent="0.25">
      <c r="B126" s="9">
        <v>42</v>
      </c>
      <c r="C126" s="11"/>
      <c r="D126" s="143"/>
      <c r="E126" s="143"/>
      <c r="F126" s="9"/>
      <c r="G126" s="144"/>
      <c r="H126" s="62"/>
      <c r="I126" s="9"/>
    </row>
    <row r="127" spans="2:9" hidden="1" outlineLevel="1" x14ac:dyDescent="0.25">
      <c r="B127" s="9">
        <v>43</v>
      </c>
      <c r="C127" s="17"/>
      <c r="D127" s="143"/>
      <c r="E127" s="143"/>
      <c r="F127" s="9"/>
      <c r="G127" s="144"/>
      <c r="H127" s="62"/>
      <c r="I127" s="9"/>
    </row>
    <row r="128" spans="2:9" hidden="1" outlineLevel="1" x14ac:dyDescent="0.25">
      <c r="B128" s="9">
        <v>44</v>
      </c>
      <c r="C128" s="17"/>
      <c r="D128" s="143"/>
      <c r="E128" s="143"/>
      <c r="F128" s="9"/>
      <c r="G128" s="144"/>
      <c r="H128" s="62"/>
      <c r="I128" s="9"/>
    </row>
    <row r="129" spans="2:9" hidden="1" outlineLevel="1" x14ac:dyDescent="0.25">
      <c r="B129" s="9">
        <v>45</v>
      </c>
      <c r="C129" s="11"/>
      <c r="D129" s="143"/>
      <c r="E129" s="143"/>
      <c r="F129" s="9"/>
      <c r="G129" s="144"/>
      <c r="H129" s="62"/>
      <c r="I129" s="9"/>
    </row>
    <row r="130" spans="2:9" hidden="1" outlineLevel="1" x14ac:dyDescent="0.25">
      <c r="B130" s="9">
        <v>46</v>
      </c>
      <c r="C130" s="11"/>
      <c r="D130" s="143"/>
      <c r="E130" s="143"/>
      <c r="F130" s="9"/>
      <c r="G130" s="144"/>
      <c r="H130" s="62"/>
      <c r="I130" s="9"/>
    </row>
    <row r="131" spans="2:9" hidden="1" outlineLevel="1" x14ac:dyDescent="0.25">
      <c r="B131" s="9">
        <v>47</v>
      </c>
      <c r="C131" s="17"/>
      <c r="D131" s="143"/>
      <c r="E131" s="143"/>
      <c r="F131" s="9"/>
      <c r="G131" s="144"/>
      <c r="H131" s="62"/>
      <c r="I131" s="9"/>
    </row>
    <row r="132" spans="2:9" hidden="1" outlineLevel="1" x14ac:dyDescent="0.25">
      <c r="B132" s="9">
        <v>48</v>
      </c>
      <c r="C132" s="17"/>
      <c r="D132" s="143"/>
      <c r="E132" s="143"/>
      <c r="F132" s="19"/>
      <c r="G132" s="144"/>
      <c r="H132" s="62"/>
      <c r="I132" s="115"/>
    </row>
    <row r="133" spans="2:9" hidden="1" outlineLevel="1" x14ac:dyDescent="0.25">
      <c r="B133" s="9">
        <v>49</v>
      </c>
      <c r="C133" s="11"/>
      <c r="D133" s="143"/>
      <c r="E133" s="143"/>
      <c r="F133" s="19"/>
      <c r="G133" s="144"/>
      <c r="H133" s="62"/>
      <c r="I133" s="115"/>
    </row>
    <row r="134" spans="2:9" hidden="1" outlineLevel="1" x14ac:dyDescent="0.25">
      <c r="B134" s="9">
        <v>50</v>
      </c>
      <c r="C134" s="62"/>
      <c r="D134" s="143"/>
      <c r="E134" s="143"/>
      <c r="F134" s="9"/>
      <c r="G134" s="144"/>
      <c r="H134" s="62"/>
      <c r="I134" s="9"/>
    </row>
    <row r="135" spans="2:9" hidden="1" outlineLevel="1" x14ac:dyDescent="0.25">
      <c r="B135" s="9">
        <v>51</v>
      </c>
      <c r="C135" s="17"/>
      <c r="D135" s="9"/>
      <c r="E135" s="143"/>
      <c r="F135" s="9"/>
      <c r="G135" s="144"/>
      <c r="H135" s="62"/>
      <c r="I135" s="9"/>
    </row>
    <row r="136" spans="2:9" hidden="1" outlineLevel="1" x14ac:dyDescent="0.25">
      <c r="B136" s="9">
        <v>52</v>
      </c>
      <c r="C136" s="11"/>
      <c r="D136" s="143"/>
      <c r="E136" s="143"/>
      <c r="F136" s="19"/>
      <c r="G136" s="144"/>
      <c r="H136" s="62"/>
      <c r="I136" s="115"/>
    </row>
    <row r="137" spans="2:9" hidden="1" outlineLevel="1" x14ac:dyDescent="0.25">
      <c r="B137" s="9">
        <v>53</v>
      </c>
      <c r="C137" s="17"/>
      <c r="D137" s="9"/>
      <c r="E137" s="143"/>
      <c r="F137" s="9"/>
      <c r="G137" s="144"/>
      <c r="H137" s="62"/>
      <c r="I137" s="9"/>
    </row>
    <row r="138" spans="2:9" hidden="1" outlineLevel="1" x14ac:dyDescent="0.25">
      <c r="B138" s="9">
        <v>54</v>
      </c>
      <c r="C138" s="17"/>
      <c r="D138" s="9"/>
      <c r="E138" s="143"/>
      <c r="F138" s="19"/>
      <c r="G138" s="144"/>
      <c r="H138" s="62"/>
      <c r="I138" s="115"/>
    </row>
    <row r="139" spans="2:9" hidden="1" outlineLevel="1" x14ac:dyDescent="0.25">
      <c r="B139" s="9">
        <v>55</v>
      </c>
      <c r="C139" s="17"/>
      <c r="D139" s="9"/>
      <c r="E139" s="143"/>
      <c r="F139" s="146"/>
      <c r="G139" s="144"/>
      <c r="H139" s="62"/>
      <c r="I139" s="115"/>
    </row>
    <row r="140" spans="2:9" hidden="1" outlineLevel="1" x14ac:dyDescent="0.25">
      <c r="B140" s="9">
        <v>56</v>
      </c>
      <c r="C140" s="11"/>
      <c r="D140" s="143"/>
      <c r="E140" s="143"/>
      <c r="F140" s="146"/>
      <c r="G140" s="144"/>
      <c r="H140" s="62"/>
      <c r="I140" s="115"/>
    </row>
    <row r="141" spans="2:9" hidden="1" outlineLevel="1" x14ac:dyDescent="0.25">
      <c r="B141" s="9">
        <v>57</v>
      </c>
      <c r="C141" s="11"/>
      <c r="D141" s="143"/>
      <c r="E141" s="143"/>
      <c r="F141" s="9"/>
      <c r="G141" s="144"/>
      <c r="H141" s="62"/>
      <c r="I141" s="9"/>
    </row>
    <row r="142" spans="2:9" hidden="1" outlineLevel="1" x14ac:dyDescent="0.25">
      <c r="B142" s="9">
        <v>58</v>
      </c>
      <c r="C142" s="11"/>
      <c r="D142" s="143"/>
      <c r="E142" s="143"/>
      <c r="F142" s="9"/>
      <c r="G142" s="144"/>
      <c r="H142" s="62"/>
      <c r="I142" s="9"/>
    </row>
    <row r="143" spans="2:9" hidden="1" outlineLevel="1" x14ac:dyDescent="0.25">
      <c r="B143" s="9">
        <v>59</v>
      </c>
      <c r="C143" s="11"/>
      <c r="D143" s="9"/>
      <c r="E143" s="143"/>
      <c r="F143" s="9"/>
      <c r="G143" s="144"/>
      <c r="H143" s="62"/>
      <c r="I143" s="9"/>
    </row>
    <row r="144" spans="2:9" hidden="1" outlineLevel="1" x14ac:dyDescent="0.25">
      <c r="B144" s="9">
        <v>60</v>
      </c>
      <c r="C144" s="11"/>
      <c r="D144" s="9"/>
      <c r="E144" s="143"/>
      <c r="F144" s="9"/>
      <c r="G144" s="144"/>
      <c r="H144" s="62"/>
      <c r="I144" s="9"/>
    </row>
    <row r="145" spans="2:9" hidden="1" outlineLevel="1" x14ac:dyDescent="0.25">
      <c r="B145" s="9">
        <v>61</v>
      </c>
      <c r="C145" s="11"/>
      <c r="D145" s="9"/>
      <c r="E145" s="143"/>
      <c r="F145" s="9"/>
      <c r="G145" s="144"/>
      <c r="H145" s="62"/>
      <c r="I145" s="9"/>
    </row>
    <row r="146" spans="2:9" hidden="1" outlineLevel="1" x14ac:dyDescent="0.25">
      <c r="B146" s="9">
        <v>62</v>
      </c>
      <c r="C146" s="11"/>
      <c r="D146" s="9"/>
      <c r="E146" s="143"/>
      <c r="F146" s="9"/>
      <c r="G146" s="144"/>
      <c r="H146" s="62"/>
      <c r="I146" s="9"/>
    </row>
    <row r="147" spans="2:9" hidden="1" outlineLevel="1" x14ac:dyDescent="0.25">
      <c r="B147" s="9">
        <v>63</v>
      </c>
      <c r="C147" s="11"/>
      <c r="D147" s="9"/>
      <c r="E147" s="143"/>
      <c r="F147" s="9"/>
      <c r="G147" s="144"/>
      <c r="H147" s="62"/>
      <c r="I147" s="9"/>
    </row>
    <row r="148" spans="2:9" hidden="1" outlineLevel="1" x14ac:dyDescent="0.25">
      <c r="B148" s="9">
        <v>64</v>
      </c>
      <c r="C148" s="11"/>
      <c r="D148" s="9"/>
      <c r="E148" s="143"/>
      <c r="F148" s="9"/>
      <c r="G148" s="144"/>
      <c r="H148" s="62"/>
      <c r="I148" s="9"/>
    </row>
    <row r="149" spans="2:9" hidden="1" outlineLevel="1" x14ac:dyDescent="0.25">
      <c r="B149" s="9">
        <v>65</v>
      </c>
      <c r="C149" s="11"/>
      <c r="D149" s="9"/>
      <c r="E149" s="143"/>
      <c r="F149" s="9"/>
      <c r="G149" s="144"/>
      <c r="H149" s="62"/>
      <c r="I149" s="9"/>
    </row>
    <row r="150" spans="2:9" hidden="1" outlineLevel="1" x14ac:dyDescent="0.25">
      <c r="B150" s="9">
        <v>66</v>
      </c>
      <c r="C150" s="11"/>
      <c r="D150" s="9"/>
      <c r="E150" s="147"/>
      <c r="F150" s="9"/>
      <c r="G150" s="148"/>
      <c r="H150" s="62"/>
      <c r="I150" s="9"/>
    </row>
    <row r="151" spans="2:9" hidden="1" outlineLevel="1" x14ac:dyDescent="0.25">
      <c r="B151" s="9">
        <v>67</v>
      </c>
      <c r="C151" s="11"/>
      <c r="D151" s="9"/>
      <c r="E151" s="143"/>
      <c r="F151" s="9"/>
      <c r="G151" s="144"/>
      <c r="H151" s="62"/>
      <c r="I151" s="9"/>
    </row>
    <row r="152" spans="2:9" collapsed="1" x14ac:dyDescent="0.25"/>
  </sheetData>
  <sortState xmlns:xlrd2="http://schemas.microsoft.com/office/spreadsheetml/2017/richdata2" ref="B13:I67">
    <sortCondition ref="C13:C67"/>
  </sortState>
  <mergeCells count="8">
    <mergeCell ref="B83:I83"/>
    <mergeCell ref="B9:E9"/>
    <mergeCell ref="B11:I11"/>
    <mergeCell ref="B3:I3"/>
    <mergeCell ref="B2:J2"/>
    <mergeCell ref="B5:I5"/>
    <mergeCell ref="B7:E7"/>
    <mergeCell ref="B8:E8"/>
  </mergeCells>
  <phoneticPr fontId="20" type="noConversion"/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736bc0-f12a-444d-adfa-6d78baa8290a">
      <Terms xmlns="http://schemas.microsoft.com/office/infopath/2007/PartnerControls"/>
    </lcf76f155ced4ddcb4097134ff3c332f>
    <TaxCatchAll xmlns="c39be96c-87fe-4ca5-bac1-d25709693f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8853CAE77594EA7F4E593A71E979B" ma:contentTypeVersion="20" ma:contentTypeDescription="Crear nuevo documento." ma:contentTypeScope="" ma:versionID="6e4646373d3fa3643a2c459f82c68aee">
  <xsd:schema xmlns:xsd="http://www.w3.org/2001/XMLSchema" xmlns:xs="http://www.w3.org/2001/XMLSchema" xmlns:p="http://schemas.microsoft.com/office/2006/metadata/properties" xmlns:ns2="29736bc0-f12a-444d-adfa-6d78baa8290a" xmlns:ns3="c39be96c-87fe-4ca5-bac1-d25709693f5a" targetNamespace="http://schemas.microsoft.com/office/2006/metadata/properties" ma:root="true" ma:fieldsID="6b693a79d75746c2f094844d0d5fe48b" ns2:_="" ns3:_="">
    <xsd:import namespace="29736bc0-f12a-444d-adfa-6d78baa8290a"/>
    <xsd:import namespace="c39be96c-87fe-4ca5-bac1-d25709693f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36bc0-f12a-444d-adfa-6d78baa829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20985b5-8665-4c93-9aaf-643e67beb3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9be96c-87fe-4ca5-bac1-d25709693f5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8a1e64-3c73-492f-9c05-c1008b652e9a}" ma:internalName="TaxCatchAll" ma:showField="CatchAllData" ma:web="c39be96c-87fe-4ca5-bac1-d25709693f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74F225-444F-4BE2-99DF-2B9B99E85A0A}">
  <ds:schemaRefs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c39be96c-87fe-4ca5-bac1-d25709693f5a"/>
    <ds:schemaRef ds:uri="http://schemas.microsoft.com/office/2006/documentManagement/types"/>
    <ds:schemaRef ds:uri="29736bc0-f12a-444d-adfa-6d78baa8290a"/>
    <ds:schemaRef ds:uri="http://purl.org/dc/dcmitype/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355A806-7219-45D6-891F-AE1CA4574E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325CB5-C5A7-413C-BC8C-42EF47B2F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736bc0-f12a-444d-adfa-6d78baa8290a"/>
    <ds:schemaRef ds:uri="c39be96c-87fe-4ca5-bac1-d25709693f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7</vt:i4>
      </vt:variant>
    </vt:vector>
  </HeadingPairs>
  <TitlesOfParts>
    <vt:vector size="20" baseType="lpstr">
      <vt:lpstr>Art. 14 N°03</vt:lpstr>
      <vt:lpstr>Glosa N°02 y Art. 14 N°06</vt:lpstr>
      <vt:lpstr>Glosa N°03</vt:lpstr>
      <vt:lpstr>Art. 14 N°07 Viaticos Nac</vt:lpstr>
      <vt:lpstr>Art. 14 N°07 Viaticos Ext.</vt:lpstr>
      <vt:lpstr>Art. 14 N°08</vt:lpstr>
      <vt:lpstr>Art. 14 N°09</vt:lpstr>
      <vt:lpstr>Art. 14 N°10 Gasto Personal</vt:lpstr>
      <vt:lpstr>Art. 14 N°10 Dotación</vt:lpstr>
      <vt:lpstr>Art. 14 N°11</vt:lpstr>
      <vt:lpstr>Art. 14 N°12</vt:lpstr>
      <vt:lpstr>Art. 14 Letra A</vt:lpstr>
      <vt:lpstr>Art. 14 Letra B</vt:lpstr>
      <vt:lpstr>'Art. 14 N°07 Viaticos Ext.'!Área_de_impresión</vt:lpstr>
      <vt:lpstr>'Art. 14 N°07 Viaticos Nac'!Área_de_impresión</vt:lpstr>
      <vt:lpstr>'Art. 14 N°08'!Área_de_impresión</vt:lpstr>
      <vt:lpstr>'Art. 14 N°09'!Área_de_impresión</vt:lpstr>
      <vt:lpstr>'Art. 14 N°12'!Área_de_impresión</vt:lpstr>
      <vt:lpstr>'Glosa N°02 y Art. 14 N°06'!Área_de_impresión</vt:lpstr>
      <vt:lpstr>'Glosa N°03'!Área_de_impresión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Martínez</dc:creator>
  <cp:keywords/>
  <dc:description/>
  <cp:lastModifiedBy>Juan Pablo Gálvez Araya</cp:lastModifiedBy>
  <cp:revision/>
  <dcterms:created xsi:type="dcterms:W3CDTF">2019-03-07T20:41:29Z</dcterms:created>
  <dcterms:modified xsi:type="dcterms:W3CDTF">2024-10-23T18:57:02Z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0x010100F6D8853CAE77594EA7F4E593A71E979B</vt:lpwstr>
  </property>
  <property fmtid="{D5CDD505-2E9C-101B-9397-08002B2CF9AE}" pid="3" name="MediaServiceImageTags">
    <vt:lpwstr/>
  </property>
</Properties>
</file>