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laboramds-my.sharepoint.com/personal/agarrido_desarrollosocial_cl/Documents/ALEJANDRA GARRIDO/AGarrido/2026/GLOSAS 2026/SNAC/1er. Trimestre 2026/"/>
    </mc:Choice>
  </mc:AlternateContent>
  <xr:revisionPtr revIDLastSave="0" documentId="8_{F5C5CAB3-0ED7-4B28-8D32-E1AAE5C46426}" xr6:coauthVersionLast="47" xr6:coauthVersionMax="47" xr10:uidLastSave="{00000000-0000-0000-0000-000000000000}"/>
  <bookViews>
    <workbookView xWindow="20370" yWindow="-4815" windowWidth="29040" windowHeight="15720" tabRatio="968" firstSheet="15" activeTab="21" xr2:uid="{00000000-000D-0000-FFFF-FFFF00000000}"/>
  </bookViews>
  <sheets>
    <sheet name="24-01-010 Ind. Prog. Bonif. " sheetId="3" r:id="rId1"/>
    <sheet name="24-01-010 Res. Prog. Bonif. " sheetId="4" r:id="rId2"/>
    <sheet name="24-01-337 Ind. Bonos Art. 2" sheetId="8" r:id="rId3"/>
    <sheet name="24-01-337 Res. Bonos Art. 2" sheetId="9" r:id="rId4"/>
    <sheet name="24-02-010 Ind. A.Téc SENADIS" sheetId="10" r:id="rId5"/>
    <sheet name="24-02-010 Res. A.Téc SENADIS" sheetId="11" r:id="rId6"/>
    <sheet name="24-02-012 Ind. Alim - JUNAEB" sheetId="44" r:id="rId7"/>
    <sheet name="24-02-012 Res. Alim - JUNAEB" sheetId="45" r:id="rId8"/>
    <sheet name="24-02-014 Ind. FOSIS" sheetId="46" r:id="rId9"/>
    <sheet name="24-02-014 Res. FOSIS" sheetId="47" r:id="rId10"/>
    <sheet name="24-02-015 Ind. INTEGRA" sheetId="48" r:id="rId11"/>
    <sheet name="24-02-015 Res. INTEGRA" sheetId="49" r:id="rId12"/>
    <sheet name="24-02-340 Ind. Adulto Mayor" sheetId="54" r:id="rId13"/>
    <sheet name="24-02-340 Res. Adulto Mayor" sheetId="55" r:id="rId14"/>
    <sheet name="24-03-340 Ind. Adulto Mayor " sheetId="66" r:id="rId15"/>
    <sheet name="24-03-340 Res. Adulto Mayor" sheetId="67" r:id="rId16"/>
    <sheet name="24-03-343 Ind. CALLE" sheetId="56" r:id="rId17"/>
    <sheet name="24-03-343 Res. CALLE" sheetId="57" r:id="rId18"/>
    <sheet name="24-03-344 Ind. AUTOCONSUMO" sheetId="58" r:id="rId19"/>
    <sheet name="24-03-344 Res. AUTOCONSUMO" sheetId="59" r:id="rId20"/>
    <sheet name="24-03-997 Ind. Cuid. Temporales" sheetId="62" r:id="rId21"/>
    <sheet name="24-03-997 Res. Cuid. Temporales" sheetId="63" r:id="rId22"/>
  </sheets>
  <definedNames>
    <definedName name="_xlnm.Print_Area" localSheetId="0">'24-01-010 Ind. Prog. Bonif. '!$A$1:$AJ$77</definedName>
    <definedName name="_xlnm.Print_Area" localSheetId="2">'24-01-337 Ind. Bonos Art. 2'!$A$1:$AJ$456</definedName>
    <definedName name="_xlnm.Print_Area" localSheetId="4">'24-02-010 Ind. A.Téc SENADIS'!$A$1:$AJ$77</definedName>
    <definedName name="_xlnm.Print_Area" localSheetId="6">'24-02-012 Ind. Alim - JUNAEB'!$A$1:$AJ$77</definedName>
    <definedName name="_xlnm.Print_Area" localSheetId="8">'24-02-014 Ind. FOSIS'!$A$1:$AJ$77</definedName>
    <definedName name="_xlnm.Print_Area" localSheetId="10">'24-02-015 Ind. INTEGRA'!$A$1:$AJ$76</definedName>
    <definedName name="_xlnm.Print_Area" localSheetId="12">'24-02-340 Ind. Adulto Mayor'!$A$1:$AJ$76</definedName>
    <definedName name="_xlnm.Print_Area" localSheetId="14">'24-03-340 Ind. Adulto Mayor '!$A$1:$AJ$76</definedName>
    <definedName name="_xlnm.Print_Area" localSheetId="16">'24-03-343 Ind. CALLE'!$A$1:$AJ$76</definedName>
    <definedName name="_xlnm.Print_Area" localSheetId="18">'24-03-344 Ind. AUTOCONSUMO'!$A$1:$AJ$77</definedName>
    <definedName name="_xlnm.Print_Area" localSheetId="20">'24-03-997 Ind. Cuid. Temporales'!$A$1:$AJ$77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8" i="56" l="1"/>
  <c r="AA18" i="56"/>
  <c r="AB18" i="56"/>
  <c r="AC18" i="56"/>
  <c r="AC75" i="56" s="1"/>
  <c r="Z57" i="56"/>
  <c r="AA57" i="56"/>
  <c r="AB57" i="56" s="1"/>
  <c r="AB58" i="56" s="1"/>
  <c r="Y25" i="63"/>
  <c r="X25" i="63"/>
  <c r="W25" i="63"/>
  <c r="V25" i="63"/>
  <c r="U25" i="63"/>
  <c r="T25" i="63"/>
  <c r="S25" i="63"/>
  <c r="R25" i="63"/>
  <c r="Q25" i="63"/>
  <c r="P25" i="63"/>
  <c r="O25" i="63"/>
  <c r="N25" i="63"/>
  <c r="M25" i="63"/>
  <c r="L25" i="63"/>
  <c r="K25" i="63"/>
  <c r="J25" i="63"/>
  <c r="I25" i="63"/>
  <c r="H25" i="63"/>
  <c r="G25" i="63"/>
  <c r="F25" i="63"/>
  <c r="E25" i="63"/>
  <c r="D25" i="63"/>
  <c r="C25" i="63"/>
  <c r="B25" i="63"/>
  <c r="A25" i="63"/>
  <c r="Y24" i="63"/>
  <c r="X24" i="63"/>
  <c r="W24" i="63"/>
  <c r="V24" i="63"/>
  <c r="U24" i="63"/>
  <c r="T24" i="63"/>
  <c r="S24" i="63"/>
  <c r="R24" i="63"/>
  <c r="Q24" i="63"/>
  <c r="P24" i="63"/>
  <c r="O24" i="63"/>
  <c r="N24" i="63"/>
  <c r="M24" i="63"/>
  <c r="L24" i="63"/>
  <c r="K24" i="63"/>
  <c r="J24" i="63"/>
  <c r="I24" i="63"/>
  <c r="H24" i="63"/>
  <c r="G24" i="63"/>
  <c r="F24" i="63"/>
  <c r="E24" i="63"/>
  <c r="D24" i="63"/>
  <c r="C24" i="63"/>
  <c r="B24" i="63"/>
  <c r="Y23" i="63"/>
  <c r="X23" i="63"/>
  <c r="W23" i="63"/>
  <c r="V23" i="63"/>
  <c r="U23" i="63"/>
  <c r="T23" i="63"/>
  <c r="S23" i="63"/>
  <c r="R23" i="63"/>
  <c r="Q23" i="63"/>
  <c r="P23" i="63"/>
  <c r="O23" i="63"/>
  <c r="N23" i="63"/>
  <c r="M23" i="63"/>
  <c r="L23" i="63"/>
  <c r="K23" i="63"/>
  <c r="J23" i="63"/>
  <c r="I23" i="63"/>
  <c r="H23" i="63"/>
  <c r="G23" i="63"/>
  <c r="F23" i="63"/>
  <c r="E23" i="63"/>
  <c r="D23" i="63"/>
  <c r="C23" i="63"/>
  <c r="B23" i="63"/>
  <c r="Y22" i="63"/>
  <c r="X22" i="63"/>
  <c r="W22" i="63"/>
  <c r="V22" i="63"/>
  <c r="U22" i="63"/>
  <c r="T22" i="63"/>
  <c r="S22" i="63"/>
  <c r="R22" i="63"/>
  <c r="Q22" i="63"/>
  <c r="P22" i="63"/>
  <c r="O22" i="63"/>
  <c r="N22" i="63"/>
  <c r="M22" i="63"/>
  <c r="L22" i="63"/>
  <c r="K22" i="63"/>
  <c r="J22" i="63"/>
  <c r="I22" i="63"/>
  <c r="H22" i="63"/>
  <c r="G22" i="63"/>
  <c r="F22" i="63"/>
  <c r="E22" i="63"/>
  <c r="D22" i="63"/>
  <c r="C22" i="63"/>
  <c r="B22" i="63"/>
  <c r="Y21" i="63"/>
  <c r="X21" i="63"/>
  <c r="W21" i="63"/>
  <c r="V21" i="63"/>
  <c r="U21" i="63"/>
  <c r="T21" i="63"/>
  <c r="S21" i="63"/>
  <c r="R21" i="63"/>
  <c r="Q21" i="63"/>
  <c r="P21" i="63"/>
  <c r="O21" i="63"/>
  <c r="N21" i="63"/>
  <c r="M21" i="63"/>
  <c r="L21" i="63"/>
  <c r="K21" i="63"/>
  <c r="J21" i="63"/>
  <c r="I21" i="63"/>
  <c r="H21" i="63"/>
  <c r="G21" i="63"/>
  <c r="F21" i="63"/>
  <c r="E21" i="63"/>
  <c r="D21" i="63"/>
  <c r="C21" i="63"/>
  <c r="B21" i="63"/>
  <c r="Y20" i="63"/>
  <c r="X20" i="63"/>
  <c r="W20" i="63"/>
  <c r="V20" i="63"/>
  <c r="U20" i="63"/>
  <c r="T20" i="63"/>
  <c r="S20" i="63"/>
  <c r="R20" i="63"/>
  <c r="Q20" i="63"/>
  <c r="P20" i="63"/>
  <c r="O20" i="63"/>
  <c r="N20" i="63"/>
  <c r="M20" i="63"/>
  <c r="L20" i="63"/>
  <c r="K20" i="63"/>
  <c r="J20" i="63"/>
  <c r="I20" i="63"/>
  <c r="H20" i="63"/>
  <c r="G20" i="63"/>
  <c r="F20" i="63"/>
  <c r="E20" i="63"/>
  <c r="D20" i="63"/>
  <c r="C20" i="63"/>
  <c r="B20" i="63"/>
  <c r="Y19" i="63"/>
  <c r="X19" i="63"/>
  <c r="W19" i="63"/>
  <c r="V19" i="63"/>
  <c r="U19" i="63"/>
  <c r="T19" i="63"/>
  <c r="S19" i="63"/>
  <c r="R19" i="63"/>
  <c r="Q19" i="63"/>
  <c r="P19" i="63"/>
  <c r="O19" i="63"/>
  <c r="N19" i="63"/>
  <c r="M19" i="63"/>
  <c r="L19" i="63"/>
  <c r="K19" i="63"/>
  <c r="J19" i="63"/>
  <c r="I19" i="63"/>
  <c r="H19" i="63"/>
  <c r="G19" i="63"/>
  <c r="F19" i="63"/>
  <c r="E19" i="63"/>
  <c r="D19" i="63"/>
  <c r="C19" i="63"/>
  <c r="B19" i="63"/>
  <c r="Y18" i="63"/>
  <c r="X18" i="63"/>
  <c r="W18" i="63"/>
  <c r="V18" i="63"/>
  <c r="U18" i="63"/>
  <c r="T18" i="63"/>
  <c r="S18" i="63"/>
  <c r="R18" i="63"/>
  <c r="Q18" i="63"/>
  <c r="P18" i="63"/>
  <c r="O18" i="63"/>
  <c r="N18" i="63"/>
  <c r="M18" i="63"/>
  <c r="L18" i="63"/>
  <c r="K18" i="63"/>
  <c r="J18" i="63"/>
  <c r="I18" i="63"/>
  <c r="H18" i="63"/>
  <c r="G18" i="63"/>
  <c r="F18" i="63"/>
  <c r="E18" i="63"/>
  <c r="D18" i="63"/>
  <c r="C18" i="63"/>
  <c r="B18" i="63"/>
  <c r="Y17" i="63"/>
  <c r="X17" i="63"/>
  <c r="W17" i="63"/>
  <c r="V17" i="63"/>
  <c r="U17" i="63"/>
  <c r="T17" i="63"/>
  <c r="S17" i="63"/>
  <c r="R17" i="63"/>
  <c r="Q17" i="63"/>
  <c r="P17" i="63"/>
  <c r="O17" i="63"/>
  <c r="N17" i="63"/>
  <c r="M17" i="63"/>
  <c r="L17" i="63"/>
  <c r="K17" i="63"/>
  <c r="J17" i="63"/>
  <c r="I17" i="63"/>
  <c r="H17" i="63"/>
  <c r="G17" i="63"/>
  <c r="F17" i="63"/>
  <c r="E17" i="63"/>
  <c r="D17" i="63"/>
  <c r="C17" i="63"/>
  <c r="B17" i="63"/>
  <c r="Y16" i="63"/>
  <c r="X16" i="63"/>
  <c r="W16" i="63"/>
  <c r="V16" i="63"/>
  <c r="U16" i="63"/>
  <c r="T16" i="63"/>
  <c r="S16" i="63"/>
  <c r="R16" i="63"/>
  <c r="Q16" i="63"/>
  <c r="P16" i="63"/>
  <c r="O16" i="63"/>
  <c r="N16" i="63"/>
  <c r="M16" i="63"/>
  <c r="L16" i="63"/>
  <c r="K16" i="63"/>
  <c r="J16" i="63"/>
  <c r="I16" i="63"/>
  <c r="H16" i="63"/>
  <c r="G16" i="63"/>
  <c r="F16" i="63"/>
  <c r="E16" i="63"/>
  <c r="D16" i="63"/>
  <c r="C16" i="63"/>
  <c r="B16" i="63"/>
  <c r="Y15" i="63"/>
  <c r="X15" i="63"/>
  <c r="W15" i="63"/>
  <c r="V15" i="63"/>
  <c r="U15" i="63"/>
  <c r="T15" i="63"/>
  <c r="S15" i="63"/>
  <c r="R15" i="63"/>
  <c r="Q15" i="63"/>
  <c r="P15" i="63"/>
  <c r="O15" i="63"/>
  <c r="N15" i="63"/>
  <c r="M15" i="63"/>
  <c r="L15" i="63"/>
  <c r="K15" i="63"/>
  <c r="J15" i="63"/>
  <c r="I15" i="63"/>
  <c r="H15" i="63"/>
  <c r="G15" i="63"/>
  <c r="F15" i="63"/>
  <c r="E15" i="63"/>
  <c r="D15" i="63"/>
  <c r="C15" i="63"/>
  <c r="B15" i="63"/>
  <c r="Y14" i="63"/>
  <c r="X14" i="63"/>
  <c r="W14" i="63"/>
  <c r="V14" i="63"/>
  <c r="U14" i="63"/>
  <c r="T14" i="63"/>
  <c r="S14" i="63"/>
  <c r="R14" i="63"/>
  <c r="Q14" i="63"/>
  <c r="P14" i="63"/>
  <c r="O14" i="63"/>
  <c r="N14" i="63"/>
  <c r="M14" i="63"/>
  <c r="L14" i="63"/>
  <c r="K14" i="63"/>
  <c r="J14" i="63"/>
  <c r="I14" i="63"/>
  <c r="H14" i="63"/>
  <c r="G14" i="63"/>
  <c r="F14" i="63"/>
  <c r="E14" i="63"/>
  <c r="D14" i="63"/>
  <c r="C14" i="63"/>
  <c r="B14" i="63"/>
  <c r="Y13" i="63"/>
  <c r="X13" i="63"/>
  <c r="W13" i="63"/>
  <c r="V13" i="63"/>
  <c r="U13" i="63"/>
  <c r="T13" i="63"/>
  <c r="S13" i="63"/>
  <c r="R13" i="63"/>
  <c r="Q13" i="63"/>
  <c r="P13" i="63"/>
  <c r="O13" i="63"/>
  <c r="N13" i="63"/>
  <c r="M13" i="63"/>
  <c r="L13" i="63"/>
  <c r="K13" i="63"/>
  <c r="J13" i="63"/>
  <c r="I13" i="63"/>
  <c r="H13" i="63"/>
  <c r="G13" i="63"/>
  <c r="F13" i="63"/>
  <c r="E13" i="63"/>
  <c r="D13" i="63"/>
  <c r="C13" i="63"/>
  <c r="B13" i="63"/>
  <c r="Y12" i="63"/>
  <c r="X12" i="63"/>
  <c r="W12" i="63"/>
  <c r="V12" i="63"/>
  <c r="U12" i="63"/>
  <c r="T12" i="63"/>
  <c r="S12" i="63"/>
  <c r="R12" i="63"/>
  <c r="Q12" i="63"/>
  <c r="P12" i="63"/>
  <c r="O12" i="63"/>
  <c r="N12" i="63"/>
  <c r="M12" i="63"/>
  <c r="L12" i="63"/>
  <c r="K12" i="63"/>
  <c r="J12" i="63"/>
  <c r="I12" i="63"/>
  <c r="H12" i="63"/>
  <c r="G12" i="63"/>
  <c r="F12" i="63"/>
  <c r="E12" i="63"/>
  <c r="D12" i="63"/>
  <c r="C12" i="63"/>
  <c r="B12" i="63"/>
  <c r="Y11" i="63"/>
  <c r="X11" i="63"/>
  <c r="W11" i="63"/>
  <c r="V11" i="63"/>
  <c r="U11" i="63"/>
  <c r="T11" i="63"/>
  <c r="S11" i="63"/>
  <c r="R11" i="63"/>
  <c r="Q11" i="63"/>
  <c r="P11" i="63"/>
  <c r="O11" i="63"/>
  <c r="N11" i="63"/>
  <c r="M11" i="63"/>
  <c r="L11" i="63"/>
  <c r="K11" i="63"/>
  <c r="J11" i="63"/>
  <c r="I11" i="63"/>
  <c r="H11" i="63"/>
  <c r="G11" i="63"/>
  <c r="F11" i="63"/>
  <c r="E11" i="63"/>
  <c r="D11" i="63"/>
  <c r="C11" i="63"/>
  <c r="B11" i="63"/>
  <c r="Y10" i="63"/>
  <c r="X10" i="63"/>
  <c r="W10" i="63"/>
  <c r="V10" i="63"/>
  <c r="U10" i="63"/>
  <c r="T10" i="63"/>
  <c r="S10" i="63"/>
  <c r="R10" i="63"/>
  <c r="Q10" i="63"/>
  <c r="P10" i="63"/>
  <c r="O10" i="63"/>
  <c r="N10" i="63"/>
  <c r="M10" i="63"/>
  <c r="L10" i="63"/>
  <c r="K10" i="63"/>
  <c r="J10" i="63"/>
  <c r="I10" i="63"/>
  <c r="H10" i="63"/>
  <c r="G10" i="63"/>
  <c r="F10" i="63"/>
  <c r="E10" i="63"/>
  <c r="D10" i="63"/>
  <c r="C10" i="63"/>
  <c r="B10" i="63"/>
  <c r="Y9" i="63"/>
  <c r="X9" i="63"/>
  <c r="W9" i="63"/>
  <c r="V9" i="63"/>
  <c r="U9" i="63"/>
  <c r="T9" i="63"/>
  <c r="S9" i="63"/>
  <c r="R9" i="63"/>
  <c r="Q9" i="63"/>
  <c r="P9" i="63"/>
  <c r="O9" i="63"/>
  <c r="N9" i="63"/>
  <c r="M9" i="63"/>
  <c r="L9" i="63"/>
  <c r="K9" i="63"/>
  <c r="J9" i="63"/>
  <c r="I9" i="63"/>
  <c r="H9" i="63"/>
  <c r="G9" i="63"/>
  <c r="F9" i="63"/>
  <c r="E9" i="63"/>
  <c r="D9" i="63"/>
  <c r="C9" i="63"/>
  <c r="B9" i="63"/>
  <c r="Y8" i="63"/>
  <c r="X8" i="63"/>
  <c r="W8" i="63"/>
  <c r="V8" i="63"/>
  <c r="U8" i="63"/>
  <c r="T8" i="63"/>
  <c r="S8" i="63"/>
  <c r="R8" i="63"/>
  <c r="Q8" i="63"/>
  <c r="P8" i="63"/>
  <c r="O8" i="63"/>
  <c r="N8" i="63"/>
  <c r="M8" i="63"/>
  <c r="L8" i="63"/>
  <c r="K8" i="63"/>
  <c r="J8" i="63"/>
  <c r="I8" i="63"/>
  <c r="H8" i="63"/>
  <c r="G8" i="63"/>
  <c r="F8" i="63"/>
  <c r="E8" i="63"/>
  <c r="D8" i="63"/>
  <c r="C8" i="63"/>
  <c r="B8" i="63"/>
  <c r="AJ76" i="62"/>
  <c r="AI76" i="62"/>
  <c r="AH76" i="62"/>
  <c r="AG76" i="62"/>
  <c r="AF76" i="62"/>
  <c r="AE76" i="62"/>
  <c r="AD76" i="62"/>
  <c r="AC76" i="62"/>
  <c r="AB76" i="62"/>
  <c r="AA76" i="62"/>
  <c r="Z76" i="62"/>
  <c r="Y76" i="62"/>
  <c r="X76" i="62"/>
  <c r="W76" i="62"/>
  <c r="V76" i="62"/>
  <c r="U76" i="62"/>
  <c r="T76" i="62"/>
  <c r="S76" i="62"/>
  <c r="R76" i="62"/>
  <c r="Q76" i="62"/>
  <c r="P76" i="62"/>
  <c r="O76" i="62"/>
  <c r="N76" i="62"/>
  <c r="M76" i="62"/>
  <c r="L76" i="62"/>
  <c r="K76" i="62"/>
  <c r="J76" i="62"/>
  <c r="A76" i="62"/>
  <c r="AJ75" i="62"/>
  <c r="AI75" i="62"/>
  <c r="AH75" i="62"/>
  <c r="AG75" i="62"/>
  <c r="AF75" i="62"/>
  <c r="AE75" i="62"/>
  <c r="AD75" i="62"/>
  <c r="AC75" i="62"/>
  <c r="AB75" i="62"/>
  <c r="AA75" i="62"/>
  <c r="Z75" i="62"/>
  <c r="Y75" i="62"/>
  <c r="X75" i="62"/>
  <c r="W75" i="62"/>
  <c r="V75" i="62"/>
  <c r="U75" i="62"/>
  <c r="T75" i="62"/>
  <c r="S75" i="62"/>
  <c r="R75" i="62"/>
  <c r="O75" i="62"/>
  <c r="N75" i="62"/>
  <c r="M75" i="62"/>
  <c r="K75" i="62"/>
  <c r="J75" i="62"/>
  <c r="AJ74" i="62"/>
  <c r="AI74" i="62"/>
  <c r="AH74" i="62"/>
  <c r="AG74" i="62"/>
  <c r="AC74" i="62"/>
  <c r="Y74" i="62"/>
  <c r="U74" i="62"/>
  <c r="AJ73" i="62"/>
  <c r="AI73" i="62"/>
  <c r="AH73" i="62"/>
  <c r="AG73" i="62"/>
  <c r="AC73" i="62"/>
  <c r="Y73" i="62"/>
  <c r="U73" i="62"/>
  <c r="AJ71" i="62"/>
  <c r="AI71" i="62"/>
  <c r="AH71" i="62"/>
  <c r="AG71" i="62"/>
  <c r="AF71" i="62"/>
  <c r="AE71" i="62"/>
  <c r="AD71" i="62"/>
  <c r="AC71" i="62"/>
  <c r="AB71" i="62"/>
  <c r="AA71" i="62"/>
  <c r="Z71" i="62"/>
  <c r="Y71" i="62"/>
  <c r="X71" i="62"/>
  <c r="W71" i="62"/>
  <c r="V71" i="62"/>
  <c r="U71" i="62"/>
  <c r="T71" i="62"/>
  <c r="S71" i="62"/>
  <c r="R71" i="62"/>
  <c r="O71" i="62"/>
  <c r="N71" i="62"/>
  <c r="M71" i="62"/>
  <c r="K71" i="62"/>
  <c r="J71" i="62"/>
  <c r="AJ70" i="62"/>
  <c r="AI70" i="62"/>
  <c r="AH70" i="62"/>
  <c r="AG70" i="62"/>
  <c r="AC70" i="62"/>
  <c r="Y70" i="62"/>
  <c r="U70" i="62"/>
  <c r="AJ69" i="62"/>
  <c r="AI69" i="62"/>
  <c r="AH69" i="62"/>
  <c r="AG69" i="62"/>
  <c r="AC69" i="62"/>
  <c r="Y69" i="62"/>
  <c r="U69" i="62"/>
  <c r="AJ67" i="62"/>
  <c r="AI67" i="62"/>
  <c r="AH67" i="62"/>
  <c r="AG67" i="62"/>
  <c r="AF67" i="62"/>
  <c r="AE67" i="62"/>
  <c r="AD67" i="62"/>
  <c r="AC67" i="62"/>
  <c r="AB67" i="62"/>
  <c r="AA67" i="62"/>
  <c r="Z67" i="62"/>
  <c r="Y67" i="62"/>
  <c r="X67" i="62"/>
  <c r="W67" i="62"/>
  <c r="V67" i="62"/>
  <c r="U67" i="62"/>
  <c r="T67" i="62"/>
  <c r="S67" i="62"/>
  <c r="R67" i="62"/>
  <c r="O67" i="62"/>
  <c r="N67" i="62"/>
  <c r="M67" i="62"/>
  <c r="K67" i="62"/>
  <c r="J67" i="62"/>
  <c r="AJ66" i="62"/>
  <c r="AI66" i="62"/>
  <c r="AH66" i="62"/>
  <c r="AG66" i="62"/>
  <c r="AC66" i="62"/>
  <c r="Y66" i="62"/>
  <c r="U66" i="62"/>
  <c r="AJ65" i="62"/>
  <c r="AI65" i="62"/>
  <c r="AH65" i="62"/>
  <c r="AG65" i="62"/>
  <c r="AC65" i="62"/>
  <c r="Y65" i="62"/>
  <c r="U65" i="62"/>
  <c r="AJ63" i="62"/>
  <c r="AI63" i="62"/>
  <c r="AH63" i="62"/>
  <c r="AG63" i="62"/>
  <c r="AF63" i="62"/>
  <c r="AE63" i="62"/>
  <c r="AD63" i="62"/>
  <c r="AC63" i="62"/>
  <c r="AB63" i="62"/>
  <c r="AA63" i="62"/>
  <c r="Z63" i="62"/>
  <c r="Y63" i="62"/>
  <c r="X63" i="62"/>
  <c r="W63" i="62"/>
  <c r="V63" i="62"/>
  <c r="U63" i="62"/>
  <c r="T63" i="62"/>
  <c r="S63" i="62"/>
  <c r="R63" i="62"/>
  <c r="O63" i="62"/>
  <c r="N63" i="62"/>
  <c r="M63" i="62"/>
  <c r="K63" i="62"/>
  <c r="J63" i="62"/>
  <c r="AJ62" i="62"/>
  <c r="AI62" i="62"/>
  <c r="AH62" i="62"/>
  <c r="AG62" i="62"/>
  <c r="AC62" i="62"/>
  <c r="Y62" i="62"/>
  <c r="U62" i="62"/>
  <c r="AJ61" i="62"/>
  <c r="AI61" i="62"/>
  <c r="AH61" i="62"/>
  <c r="AG61" i="62"/>
  <c r="AC61" i="62"/>
  <c r="Y61" i="62"/>
  <c r="U61" i="62"/>
  <c r="AJ59" i="62"/>
  <c r="AI59" i="62"/>
  <c r="AH59" i="62"/>
  <c r="AG59" i="62"/>
  <c r="AF59" i="62"/>
  <c r="AE59" i="62"/>
  <c r="AD59" i="62"/>
  <c r="AC59" i="62"/>
  <c r="AB59" i="62"/>
  <c r="AA59" i="62"/>
  <c r="Z59" i="62"/>
  <c r="Y59" i="62"/>
  <c r="X59" i="62"/>
  <c r="W59" i="62"/>
  <c r="V59" i="62"/>
  <c r="U59" i="62"/>
  <c r="T59" i="62"/>
  <c r="S59" i="62"/>
  <c r="R59" i="62"/>
  <c r="O59" i="62"/>
  <c r="N59" i="62"/>
  <c r="M59" i="62"/>
  <c r="K59" i="62"/>
  <c r="J59" i="62"/>
  <c r="AJ58" i="62"/>
  <c r="AI58" i="62"/>
  <c r="AH58" i="62"/>
  <c r="AG58" i="62"/>
  <c r="AC58" i="62"/>
  <c r="Y58" i="62"/>
  <c r="U58" i="62"/>
  <c r="AJ57" i="62"/>
  <c r="AI57" i="62"/>
  <c r="AH57" i="62"/>
  <c r="AG57" i="62"/>
  <c r="AC57" i="62"/>
  <c r="Y57" i="62"/>
  <c r="U57" i="62"/>
  <c r="AJ55" i="62"/>
  <c r="AI55" i="62"/>
  <c r="AH55" i="62"/>
  <c r="AG55" i="62"/>
  <c r="AF55" i="62"/>
  <c r="AE55" i="62"/>
  <c r="AD55" i="62"/>
  <c r="AC55" i="62"/>
  <c r="AB55" i="62"/>
  <c r="AA55" i="62"/>
  <c r="Z55" i="62"/>
  <c r="Y55" i="62"/>
  <c r="X55" i="62"/>
  <c r="W55" i="62"/>
  <c r="V55" i="62"/>
  <c r="U55" i="62"/>
  <c r="T55" i="62"/>
  <c r="S55" i="62"/>
  <c r="R55" i="62"/>
  <c r="O55" i="62"/>
  <c r="N55" i="62"/>
  <c r="M55" i="62"/>
  <c r="K55" i="62"/>
  <c r="J55" i="62"/>
  <c r="AJ54" i="62"/>
  <c r="AI54" i="62"/>
  <c r="AH54" i="62"/>
  <c r="AG54" i="62"/>
  <c r="AC54" i="62"/>
  <c r="Y54" i="62"/>
  <c r="U54" i="62"/>
  <c r="AJ53" i="62"/>
  <c r="AI53" i="62"/>
  <c r="AH53" i="62"/>
  <c r="AG53" i="62"/>
  <c r="AC53" i="62"/>
  <c r="Y53" i="62"/>
  <c r="U53" i="62"/>
  <c r="AJ51" i="62"/>
  <c r="AI51" i="62"/>
  <c r="AH51" i="62"/>
  <c r="AG51" i="62"/>
  <c r="AF51" i="62"/>
  <c r="AE51" i="62"/>
  <c r="AD51" i="62"/>
  <c r="AC51" i="62"/>
  <c r="AB51" i="62"/>
  <c r="AA51" i="62"/>
  <c r="Z51" i="62"/>
  <c r="Y51" i="62"/>
  <c r="X51" i="62"/>
  <c r="W51" i="62"/>
  <c r="V51" i="62"/>
  <c r="U51" i="62"/>
  <c r="T51" i="62"/>
  <c r="S51" i="62"/>
  <c r="R51" i="62"/>
  <c r="O51" i="62"/>
  <c r="N51" i="62"/>
  <c r="M51" i="62"/>
  <c r="K51" i="62"/>
  <c r="J51" i="62"/>
  <c r="AJ50" i="62"/>
  <c r="AI50" i="62"/>
  <c r="AH50" i="62"/>
  <c r="AG50" i="62"/>
  <c r="AC50" i="62"/>
  <c r="Y50" i="62"/>
  <c r="U50" i="62"/>
  <c r="AJ49" i="62"/>
  <c r="AI49" i="62"/>
  <c r="AH49" i="62"/>
  <c r="AG49" i="62"/>
  <c r="AC49" i="62"/>
  <c r="Y49" i="62"/>
  <c r="U49" i="62"/>
  <c r="AJ47" i="62"/>
  <c r="AI47" i="62"/>
  <c r="AH47" i="62"/>
  <c r="AG47" i="62"/>
  <c r="AF47" i="62"/>
  <c r="AE47" i="62"/>
  <c r="AD47" i="62"/>
  <c r="AC47" i="62"/>
  <c r="AB47" i="62"/>
  <c r="AA47" i="62"/>
  <c r="Z47" i="62"/>
  <c r="Y47" i="62"/>
  <c r="X47" i="62"/>
  <c r="W47" i="62"/>
  <c r="V47" i="62"/>
  <c r="U47" i="62"/>
  <c r="T47" i="62"/>
  <c r="S47" i="62"/>
  <c r="R47" i="62"/>
  <c r="O47" i="62"/>
  <c r="N47" i="62"/>
  <c r="M47" i="62"/>
  <c r="K47" i="62"/>
  <c r="J47" i="62"/>
  <c r="AJ46" i="62"/>
  <c r="AI46" i="62"/>
  <c r="AH46" i="62"/>
  <c r="AG46" i="62"/>
  <c r="AC46" i="62"/>
  <c r="Y46" i="62"/>
  <c r="U46" i="62"/>
  <c r="AJ45" i="62"/>
  <c r="AI45" i="62"/>
  <c r="AH45" i="62"/>
  <c r="AG45" i="62"/>
  <c r="AC45" i="62"/>
  <c r="Y45" i="62"/>
  <c r="U45" i="62"/>
  <c r="AJ43" i="62"/>
  <c r="AI43" i="62"/>
  <c r="AH43" i="62"/>
  <c r="AG43" i="62"/>
  <c r="AF43" i="62"/>
  <c r="AE43" i="62"/>
  <c r="AD43" i="62"/>
  <c r="AC43" i="62"/>
  <c r="AB43" i="62"/>
  <c r="AA43" i="62"/>
  <c r="Z43" i="62"/>
  <c r="Y43" i="62"/>
  <c r="X43" i="62"/>
  <c r="W43" i="62"/>
  <c r="V43" i="62"/>
  <c r="U43" i="62"/>
  <c r="T43" i="62"/>
  <c r="S43" i="62"/>
  <c r="R43" i="62"/>
  <c r="O43" i="62"/>
  <c r="N43" i="62"/>
  <c r="M43" i="62"/>
  <c r="K43" i="62"/>
  <c r="J43" i="62"/>
  <c r="AJ42" i="62"/>
  <c r="AI42" i="62"/>
  <c r="AH42" i="62"/>
  <c r="AG42" i="62"/>
  <c r="AC42" i="62"/>
  <c r="Y42" i="62"/>
  <c r="U42" i="62"/>
  <c r="AJ41" i="62"/>
  <c r="AI41" i="62"/>
  <c r="AH41" i="62"/>
  <c r="AG41" i="62"/>
  <c r="AC41" i="62"/>
  <c r="Y41" i="62"/>
  <c r="U41" i="62"/>
  <c r="AJ39" i="62"/>
  <c r="AI39" i="62"/>
  <c r="AH39" i="62"/>
  <c r="AG39" i="62"/>
  <c r="AF39" i="62"/>
  <c r="AE39" i="62"/>
  <c r="AD39" i="62"/>
  <c r="AC39" i="62"/>
  <c r="AB39" i="62"/>
  <c r="AA39" i="62"/>
  <c r="Z39" i="62"/>
  <c r="Y39" i="62"/>
  <c r="X39" i="62"/>
  <c r="W39" i="62"/>
  <c r="V39" i="62"/>
  <c r="U39" i="62"/>
  <c r="T39" i="62"/>
  <c r="S39" i="62"/>
  <c r="R39" i="62"/>
  <c r="O39" i="62"/>
  <c r="N39" i="62"/>
  <c r="M39" i="62"/>
  <c r="K39" i="62"/>
  <c r="J39" i="62"/>
  <c r="AJ38" i="62"/>
  <c r="AI38" i="62"/>
  <c r="AH38" i="62"/>
  <c r="AG38" i="62"/>
  <c r="AC38" i="62"/>
  <c r="Y38" i="62"/>
  <c r="U38" i="62"/>
  <c r="AJ37" i="62"/>
  <c r="AI37" i="62"/>
  <c r="AH37" i="62"/>
  <c r="AG37" i="62"/>
  <c r="AC37" i="62"/>
  <c r="Y37" i="62"/>
  <c r="U37" i="62"/>
  <c r="AJ35" i="62"/>
  <c r="AI35" i="62"/>
  <c r="AH35" i="62"/>
  <c r="AG35" i="62"/>
  <c r="AF35" i="62"/>
  <c r="AE35" i="62"/>
  <c r="AD35" i="62"/>
  <c r="AC35" i="62"/>
  <c r="AB35" i="62"/>
  <c r="AA35" i="62"/>
  <c r="Z35" i="62"/>
  <c r="Y35" i="62"/>
  <c r="X35" i="62"/>
  <c r="W35" i="62"/>
  <c r="V35" i="62"/>
  <c r="U35" i="62"/>
  <c r="T35" i="62"/>
  <c r="S35" i="62"/>
  <c r="R35" i="62"/>
  <c r="O35" i="62"/>
  <c r="N35" i="62"/>
  <c r="M35" i="62"/>
  <c r="K35" i="62"/>
  <c r="J35" i="62"/>
  <c r="AJ34" i="62"/>
  <c r="AI34" i="62"/>
  <c r="AH34" i="62"/>
  <c r="AG34" i="62"/>
  <c r="AC34" i="62"/>
  <c r="Y34" i="62"/>
  <c r="U34" i="62"/>
  <c r="AJ33" i="62"/>
  <c r="AI33" i="62"/>
  <c r="AH33" i="62"/>
  <c r="AG33" i="62"/>
  <c r="AC33" i="62"/>
  <c r="Y33" i="62"/>
  <c r="U33" i="62"/>
  <c r="AJ31" i="62"/>
  <c r="AI31" i="62"/>
  <c r="AH31" i="62"/>
  <c r="AG31" i="62"/>
  <c r="AF31" i="62"/>
  <c r="AE31" i="62"/>
  <c r="AD31" i="62"/>
  <c r="AC31" i="62"/>
  <c r="AB31" i="62"/>
  <c r="AA31" i="62"/>
  <c r="Z31" i="62"/>
  <c r="Y31" i="62"/>
  <c r="X31" i="62"/>
  <c r="W31" i="62"/>
  <c r="V31" i="62"/>
  <c r="U31" i="62"/>
  <c r="T31" i="62"/>
  <c r="S31" i="62"/>
  <c r="R31" i="62"/>
  <c r="Q31" i="62"/>
  <c r="P31" i="62"/>
  <c r="O31" i="62"/>
  <c r="N31" i="62"/>
  <c r="M31" i="62"/>
  <c r="L31" i="62"/>
  <c r="K31" i="62"/>
  <c r="J31" i="62"/>
  <c r="AJ30" i="62"/>
  <c r="AI30" i="62"/>
  <c r="AH30" i="62"/>
  <c r="AG30" i="62"/>
  <c r="AC30" i="62"/>
  <c r="Y30" i="62"/>
  <c r="U30" i="62"/>
  <c r="AJ29" i="62"/>
  <c r="AI29" i="62"/>
  <c r="AH29" i="62"/>
  <c r="AG29" i="62"/>
  <c r="AC29" i="62"/>
  <c r="Y29" i="62"/>
  <c r="U29" i="62"/>
  <c r="AJ27" i="62"/>
  <c r="AI27" i="62"/>
  <c r="AH27" i="62"/>
  <c r="AG27" i="62"/>
  <c r="AF27" i="62"/>
  <c r="AE27" i="62"/>
  <c r="AD27" i="62"/>
  <c r="AC27" i="62"/>
  <c r="AB27" i="62"/>
  <c r="AA27" i="62"/>
  <c r="Z27" i="62"/>
  <c r="Y27" i="62"/>
  <c r="X27" i="62"/>
  <c r="W27" i="62"/>
  <c r="V27" i="62"/>
  <c r="U27" i="62"/>
  <c r="T27" i="62"/>
  <c r="S27" i="62"/>
  <c r="R27" i="62"/>
  <c r="O27" i="62"/>
  <c r="N27" i="62"/>
  <c r="M27" i="62"/>
  <c r="K27" i="62"/>
  <c r="J27" i="62"/>
  <c r="AJ26" i="62"/>
  <c r="AI26" i="62"/>
  <c r="AH26" i="62"/>
  <c r="AG26" i="62"/>
  <c r="AC26" i="62"/>
  <c r="Y26" i="62"/>
  <c r="U26" i="62"/>
  <c r="AJ25" i="62"/>
  <c r="AI25" i="62"/>
  <c r="AH25" i="62"/>
  <c r="AG25" i="62"/>
  <c r="AC25" i="62"/>
  <c r="Y25" i="62"/>
  <c r="U25" i="62"/>
  <c r="AJ23" i="62"/>
  <c r="AI23" i="62"/>
  <c r="AH23" i="62"/>
  <c r="AG23" i="62"/>
  <c r="AF23" i="62"/>
  <c r="AE23" i="62"/>
  <c r="AD23" i="62"/>
  <c r="AC23" i="62"/>
  <c r="AB23" i="62"/>
  <c r="AA23" i="62"/>
  <c r="Z23" i="62"/>
  <c r="Y23" i="62"/>
  <c r="X23" i="62"/>
  <c r="W23" i="62"/>
  <c r="V23" i="62"/>
  <c r="U23" i="62"/>
  <c r="T23" i="62"/>
  <c r="S23" i="62"/>
  <c r="R23" i="62"/>
  <c r="O23" i="62"/>
  <c r="N23" i="62"/>
  <c r="M23" i="62"/>
  <c r="K23" i="62"/>
  <c r="J23" i="62"/>
  <c r="AJ22" i="62"/>
  <c r="AI22" i="62"/>
  <c r="AH22" i="62"/>
  <c r="AG22" i="62"/>
  <c r="AC22" i="62"/>
  <c r="Y22" i="62"/>
  <c r="U22" i="62"/>
  <c r="AJ21" i="62"/>
  <c r="AI21" i="62"/>
  <c r="AH21" i="62"/>
  <c r="AG21" i="62"/>
  <c r="AC21" i="62"/>
  <c r="Y21" i="62"/>
  <c r="U21" i="62"/>
  <c r="AJ19" i="62"/>
  <c r="AI19" i="62"/>
  <c r="AH19" i="62"/>
  <c r="AG19" i="62"/>
  <c r="AF19" i="62"/>
  <c r="AE19" i="62"/>
  <c r="AD19" i="62"/>
  <c r="AC19" i="62"/>
  <c r="AB19" i="62"/>
  <c r="AA19" i="62"/>
  <c r="Z19" i="62"/>
  <c r="Y19" i="62"/>
  <c r="X19" i="62"/>
  <c r="W19" i="62"/>
  <c r="V19" i="62"/>
  <c r="U19" i="62"/>
  <c r="T19" i="62"/>
  <c r="S19" i="62"/>
  <c r="R19" i="62"/>
  <c r="O19" i="62"/>
  <c r="N19" i="62"/>
  <c r="M19" i="62"/>
  <c r="K19" i="62"/>
  <c r="J19" i="62"/>
  <c r="AJ18" i="62"/>
  <c r="AI18" i="62"/>
  <c r="AH18" i="62"/>
  <c r="AG18" i="62"/>
  <c r="AC18" i="62"/>
  <c r="Y18" i="62"/>
  <c r="U18" i="62"/>
  <c r="AJ17" i="62"/>
  <c r="AI17" i="62"/>
  <c r="AH17" i="62"/>
  <c r="AG17" i="62"/>
  <c r="AC17" i="62"/>
  <c r="Y17" i="62"/>
  <c r="U17" i="62"/>
  <c r="AJ15" i="62"/>
  <c r="AI15" i="62"/>
  <c r="AH15" i="62"/>
  <c r="AG15" i="62"/>
  <c r="AF15" i="62"/>
  <c r="AE15" i="62"/>
  <c r="AD15" i="62"/>
  <c r="AC15" i="62"/>
  <c r="AB15" i="62"/>
  <c r="AA15" i="62"/>
  <c r="Z15" i="62"/>
  <c r="Y15" i="62"/>
  <c r="X15" i="62"/>
  <c r="W15" i="62"/>
  <c r="V15" i="62"/>
  <c r="U15" i="62"/>
  <c r="T15" i="62"/>
  <c r="S15" i="62"/>
  <c r="R15" i="62"/>
  <c r="O15" i="62"/>
  <c r="N15" i="62"/>
  <c r="M15" i="62"/>
  <c r="K15" i="62"/>
  <c r="J15" i="62"/>
  <c r="AJ14" i="62"/>
  <c r="AI14" i="62"/>
  <c r="AH14" i="62"/>
  <c r="AG14" i="62"/>
  <c r="AC14" i="62"/>
  <c r="Y14" i="62"/>
  <c r="U14" i="62"/>
  <c r="AJ13" i="62"/>
  <c r="AI13" i="62"/>
  <c r="AH13" i="62"/>
  <c r="AG13" i="62"/>
  <c r="AC13" i="62"/>
  <c r="Y13" i="62"/>
  <c r="U13" i="62"/>
  <c r="AJ11" i="62"/>
  <c r="AI11" i="62"/>
  <c r="AH11" i="62"/>
  <c r="AG11" i="62"/>
  <c r="AF11" i="62"/>
  <c r="AE11" i="62"/>
  <c r="AD11" i="62"/>
  <c r="AC11" i="62"/>
  <c r="AB11" i="62"/>
  <c r="AA11" i="62"/>
  <c r="Z11" i="62"/>
  <c r="Y11" i="62"/>
  <c r="X11" i="62"/>
  <c r="W11" i="62"/>
  <c r="V11" i="62"/>
  <c r="U11" i="62"/>
  <c r="T11" i="62"/>
  <c r="S11" i="62"/>
  <c r="R11" i="62"/>
  <c r="O11" i="62"/>
  <c r="N11" i="62"/>
  <c r="M11" i="62"/>
  <c r="K11" i="62"/>
  <c r="J11" i="62"/>
  <c r="AJ10" i="62"/>
  <c r="AI10" i="62"/>
  <c r="AH10" i="62"/>
  <c r="AG10" i="62"/>
  <c r="AC10" i="62"/>
  <c r="Y10" i="62"/>
  <c r="U10" i="62"/>
  <c r="AJ9" i="62"/>
  <c r="AI9" i="62"/>
  <c r="AH9" i="62"/>
  <c r="AG9" i="62"/>
  <c r="AC9" i="62"/>
  <c r="Y9" i="62"/>
  <c r="U9" i="62"/>
  <c r="Y25" i="59"/>
  <c r="X25" i="59"/>
  <c r="W25" i="59"/>
  <c r="V25" i="59"/>
  <c r="U25" i="59"/>
  <c r="T25" i="59"/>
  <c r="S25" i="59"/>
  <c r="R25" i="59"/>
  <c r="Q25" i="59"/>
  <c r="P25" i="59"/>
  <c r="O25" i="59"/>
  <c r="N25" i="59"/>
  <c r="M25" i="59"/>
  <c r="L25" i="59"/>
  <c r="K25" i="59"/>
  <c r="J25" i="59"/>
  <c r="I25" i="59"/>
  <c r="H25" i="59"/>
  <c r="G25" i="59"/>
  <c r="F25" i="59"/>
  <c r="E25" i="59"/>
  <c r="D25" i="59"/>
  <c r="C25" i="59"/>
  <c r="B25" i="59"/>
  <c r="A25" i="59"/>
  <c r="Y24" i="59"/>
  <c r="X24" i="59"/>
  <c r="W24" i="59"/>
  <c r="V24" i="59"/>
  <c r="U24" i="59"/>
  <c r="T24" i="59"/>
  <c r="S24" i="59"/>
  <c r="R24" i="59"/>
  <c r="Q24" i="59"/>
  <c r="P24" i="59"/>
  <c r="O24" i="59"/>
  <c r="N24" i="59"/>
  <c r="M24" i="59"/>
  <c r="L24" i="59"/>
  <c r="K24" i="59"/>
  <c r="J24" i="59"/>
  <c r="I24" i="59"/>
  <c r="H24" i="59"/>
  <c r="G24" i="59"/>
  <c r="F24" i="59"/>
  <c r="E24" i="59"/>
  <c r="D24" i="59"/>
  <c r="C24" i="59"/>
  <c r="B24" i="59"/>
  <c r="Y23" i="59"/>
  <c r="X23" i="59"/>
  <c r="W23" i="59"/>
  <c r="V23" i="59"/>
  <c r="U23" i="59"/>
  <c r="T23" i="59"/>
  <c r="S23" i="59"/>
  <c r="R23" i="59"/>
  <c r="Q23" i="59"/>
  <c r="P23" i="59"/>
  <c r="O23" i="59"/>
  <c r="N23" i="59"/>
  <c r="M23" i="59"/>
  <c r="L23" i="59"/>
  <c r="K23" i="59"/>
  <c r="J23" i="59"/>
  <c r="I23" i="59"/>
  <c r="H23" i="59"/>
  <c r="G23" i="59"/>
  <c r="F23" i="59"/>
  <c r="E23" i="59"/>
  <c r="D23" i="59"/>
  <c r="C23" i="59"/>
  <c r="B23" i="59"/>
  <c r="Y22" i="59"/>
  <c r="X22" i="59"/>
  <c r="W22" i="59"/>
  <c r="V22" i="59"/>
  <c r="U22" i="59"/>
  <c r="T22" i="59"/>
  <c r="S22" i="59"/>
  <c r="R22" i="59"/>
  <c r="Q22" i="59"/>
  <c r="P22" i="59"/>
  <c r="O22" i="59"/>
  <c r="N22" i="59"/>
  <c r="M22" i="59"/>
  <c r="L22" i="59"/>
  <c r="K22" i="59"/>
  <c r="J22" i="59"/>
  <c r="I22" i="59"/>
  <c r="H22" i="59"/>
  <c r="G22" i="59"/>
  <c r="F22" i="59"/>
  <c r="E22" i="59"/>
  <c r="D22" i="59"/>
  <c r="C22" i="59"/>
  <c r="B22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F21" i="59"/>
  <c r="E21" i="59"/>
  <c r="D21" i="59"/>
  <c r="C21" i="59"/>
  <c r="B21" i="59"/>
  <c r="Y20" i="59"/>
  <c r="X20" i="59"/>
  <c r="W20" i="59"/>
  <c r="V20" i="59"/>
  <c r="U20" i="59"/>
  <c r="T20" i="59"/>
  <c r="S20" i="59"/>
  <c r="R20" i="59"/>
  <c r="Q20" i="59"/>
  <c r="P20" i="59"/>
  <c r="O20" i="59"/>
  <c r="N20" i="59"/>
  <c r="M20" i="59"/>
  <c r="L20" i="59"/>
  <c r="K20" i="59"/>
  <c r="J20" i="59"/>
  <c r="I20" i="59"/>
  <c r="H20" i="59"/>
  <c r="G20" i="59"/>
  <c r="F20" i="59"/>
  <c r="E20" i="59"/>
  <c r="D20" i="59"/>
  <c r="C20" i="59"/>
  <c r="B20" i="59"/>
  <c r="Y19" i="59"/>
  <c r="X19" i="59"/>
  <c r="W19" i="59"/>
  <c r="V19" i="59"/>
  <c r="U19" i="59"/>
  <c r="T19" i="59"/>
  <c r="S19" i="59"/>
  <c r="R19" i="59"/>
  <c r="Q19" i="59"/>
  <c r="P19" i="59"/>
  <c r="O19" i="59"/>
  <c r="N19" i="59"/>
  <c r="M19" i="59"/>
  <c r="L19" i="59"/>
  <c r="K19" i="59"/>
  <c r="J19" i="59"/>
  <c r="I19" i="59"/>
  <c r="H19" i="59"/>
  <c r="G19" i="59"/>
  <c r="F19" i="59"/>
  <c r="E19" i="59"/>
  <c r="D19" i="59"/>
  <c r="C19" i="59"/>
  <c r="B19" i="59"/>
  <c r="Y18" i="59"/>
  <c r="X18" i="59"/>
  <c r="W18" i="59"/>
  <c r="V18" i="59"/>
  <c r="U18" i="59"/>
  <c r="T18" i="59"/>
  <c r="S18" i="59"/>
  <c r="R18" i="59"/>
  <c r="Q18" i="59"/>
  <c r="P18" i="59"/>
  <c r="O18" i="59"/>
  <c r="N18" i="59"/>
  <c r="M18" i="59"/>
  <c r="L18" i="59"/>
  <c r="K18" i="59"/>
  <c r="J18" i="59"/>
  <c r="I18" i="59"/>
  <c r="H18" i="59"/>
  <c r="G18" i="59"/>
  <c r="F18" i="59"/>
  <c r="E18" i="59"/>
  <c r="D18" i="59"/>
  <c r="C18" i="59"/>
  <c r="B18" i="59"/>
  <c r="Y17" i="59"/>
  <c r="X17" i="59"/>
  <c r="W17" i="59"/>
  <c r="V17" i="59"/>
  <c r="U17" i="59"/>
  <c r="T17" i="59"/>
  <c r="S17" i="59"/>
  <c r="R17" i="59"/>
  <c r="Q17" i="59"/>
  <c r="P17" i="59"/>
  <c r="O17" i="59"/>
  <c r="N17" i="59"/>
  <c r="M17" i="59"/>
  <c r="L17" i="59"/>
  <c r="K17" i="59"/>
  <c r="J17" i="59"/>
  <c r="I17" i="59"/>
  <c r="H17" i="59"/>
  <c r="G17" i="59"/>
  <c r="F17" i="59"/>
  <c r="E17" i="59"/>
  <c r="D17" i="59"/>
  <c r="C17" i="59"/>
  <c r="B17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G16" i="59"/>
  <c r="F16" i="59"/>
  <c r="E16" i="59"/>
  <c r="D16" i="59"/>
  <c r="C16" i="59"/>
  <c r="B16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M15" i="59"/>
  <c r="L15" i="59"/>
  <c r="K15" i="59"/>
  <c r="J15" i="59"/>
  <c r="I15" i="59"/>
  <c r="H15" i="59"/>
  <c r="G15" i="59"/>
  <c r="F15" i="59"/>
  <c r="E15" i="59"/>
  <c r="D15" i="59"/>
  <c r="C15" i="59"/>
  <c r="B15" i="59"/>
  <c r="Y14" i="59"/>
  <c r="X14" i="59"/>
  <c r="W14" i="59"/>
  <c r="V14" i="59"/>
  <c r="U14" i="59"/>
  <c r="T14" i="59"/>
  <c r="S14" i="59"/>
  <c r="R14" i="59"/>
  <c r="Q14" i="59"/>
  <c r="P14" i="59"/>
  <c r="O14" i="59"/>
  <c r="N14" i="59"/>
  <c r="M14" i="59"/>
  <c r="L14" i="59"/>
  <c r="K14" i="59"/>
  <c r="J14" i="59"/>
  <c r="I14" i="59"/>
  <c r="H14" i="59"/>
  <c r="G14" i="59"/>
  <c r="F14" i="59"/>
  <c r="E14" i="59"/>
  <c r="D14" i="59"/>
  <c r="C14" i="59"/>
  <c r="B14" i="59"/>
  <c r="Y13" i="59"/>
  <c r="X13" i="59"/>
  <c r="W13" i="59"/>
  <c r="V13" i="59"/>
  <c r="U13" i="59"/>
  <c r="T13" i="59"/>
  <c r="S13" i="59"/>
  <c r="R13" i="59"/>
  <c r="Q13" i="59"/>
  <c r="P13" i="59"/>
  <c r="O13" i="59"/>
  <c r="N13" i="59"/>
  <c r="M13" i="59"/>
  <c r="L13" i="59"/>
  <c r="K13" i="59"/>
  <c r="J13" i="59"/>
  <c r="I13" i="59"/>
  <c r="H13" i="59"/>
  <c r="G13" i="59"/>
  <c r="F13" i="59"/>
  <c r="E13" i="59"/>
  <c r="D13" i="59"/>
  <c r="C13" i="59"/>
  <c r="B13" i="59"/>
  <c r="Y12" i="59"/>
  <c r="X12" i="59"/>
  <c r="W12" i="59"/>
  <c r="V12" i="59"/>
  <c r="U12" i="59"/>
  <c r="T12" i="59"/>
  <c r="S12" i="59"/>
  <c r="R12" i="59"/>
  <c r="Q12" i="59"/>
  <c r="P12" i="59"/>
  <c r="O12" i="59"/>
  <c r="N12" i="59"/>
  <c r="M12" i="59"/>
  <c r="L12" i="59"/>
  <c r="K12" i="59"/>
  <c r="J12" i="59"/>
  <c r="I12" i="59"/>
  <c r="H12" i="59"/>
  <c r="G12" i="59"/>
  <c r="F12" i="59"/>
  <c r="E12" i="59"/>
  <c r="D12" i="59"/>
  <c r="C12" i="59"/>
  <c r="B12" i="59"/>
  <c r="Y11" i="59"/>
  <c r="X11" i="59"/>
  <c r="W11" i="59"/>
  <c r="V11" i="59"/>
  <c r="U11" i="59"/>
  <c r="T11" i="59"/>
  <c r="S11" i="59"/>
  <c r="R11" i="59"/>
  <c r="Q11" i="59"/>
  <c r="P11" i="59"/>
  <c r="O11" i="59"/>
  <c r="N11" i="59"/>
  <c r="M11" i="59"/>
  <c r="L11" i="59"/>
  <c r="K11" i="59"/>
  <c r="J11" i="59"/>
  <c r="I11" i="59"/>
  <c r="H11" i="59"/>
  <c r="G11" i="59"/>
  <c r="F11" i="59"/>
  <c r="E11" i="59"/>
  <c r="D11" i="59"/>
  <c r="C11" i="59"/>
  <c r="B11" i="59"/>
  <c r="Y10" i="59"/>
  <c r="X10" i="59"/>
  <c r="W10" i="59"/>
  <c r="V10" i="59"/>
  <c r="U10" i="59"/>
  <c r="T10" i="59"/>
  <c r="S10" i="59"/>
  <c r="R10" i="59"/>
  <c r="Q10" i="59"/>
  <c r="P10" i="59"/>
  <c r="O10" i="59"/>
  <c r="N10" i="59"/>
  <c r="M10" i="59"/>
  <c r="L10" i="59"/>
  <c r="K10" i="59"/>
  <c r="J10" i="59"/>
  <c r="I10" i="59"/>
  <c r="H10" i="59"/>
  <c r="G10" i="59"/>
  <c r="F10" i="59"/>
  <c r="E10" i="59"/>
  <c r="D10" i="59"/>
  <c r="C10" i="59"/>
  <c r="B10" i="59"/>
  <c r="Y9" i="59"/>
  <c r="X9" i="59"/>
  <c r="W9" i="59"/>
  <c r="V9" i="59"/>
  <c r="U9" i="59"/>
  <c r="T9" i="59"/>
  <c r="S9" i="59"/>
  <c r="R9" i="59"/>
  <c r="Q9" i="59"/>
  <c r="P9" i="59"/>
  <c r="O9" i="59"/>
  <c r="N9" i="59"/>
  <c r="M9" i="59"/>
  <c r="L9" i="59"/>
  <c r="K9" i="59"/>
  <c r="J9" i="59"/>
  <c r="I9" i="59"/>
  <c r="H9" i="59"/>
  <c r="G9" i="59"/>
  <c r="F9" i="59"/>
  <c r="E9" i="59"/>
  <c r="D9" i="59"/>
  <c r="C9" i="59"/>
  <c r="B9" i="59"/>
  <c r="Y8" i="59"/>
  <c r="X8" i="59"/>
  <c r="W8" i="59"/>
  <c r="V8" i="59"/>
  <c r="U8" i="59"/>
  <c r="T8" i="59"/>
  <c r="S8" i="59"/>
  <c r="R8" i="59"/>
  <c r="Q8" i="59"/>
  <c r="P8" i="59"/>
  <c r="O8" i="59"/>
  <c r="N8" i="59"/>
  <c r="M8" i="59"/>
  <c r="L8" i="59"/>
  <c r="K8" i="59"/>
  <c r="J8" i="59"/>
  <c r="I8" i="59"/>
  <c r="H8" i="59"/>
  <c r="G8" i="59"/>
  <c r="F8" i="59"/>
  <c r="E8" i="59"/>
  <c r="D8" i="59"/>
  <c r="C8" i="59"/>
  <c r="B8" i="59"/>
  <c r="AJ76" i="58"/>
  <c r="AI76" i="58"/>
  <c r="AH76" i="58"/>
  <c r="AG76" i="58"/>
  <c r="AF76" i="58"/>
  <c r="AE76" i="58"/>
  <c r="AD76" i="58"/>
  <c r="AC76" i="58"/>
  <c r="AB76" i="58"/>
  <c r="AA76" i="58"/>
  <c r="Z76" i="58"/>
  <c r="Y76" i="58"/>
  <c r="X76" i="58"/>
  <c r="W76" i="58"/>
  <c r="V76" i="58"/>
  <c r="U76" i="58"/>
  <c r="T76" i="58"/>
  <c r="S76" i="58"/>
  <c r="R76" i="58"/>
  <c r="Q76" i="58"/>
  <c r="P76" i="58"/>
  <c r="O76" i="58"/>
  <c r="N76" i="58"/>
  <c r="M76" i="58"/>
  <c r="L76" i="58"/>
  <c r="K76" i="58"/>
  <c r="J76" i="58"/>
  <c r="A76" i="58"/>
  <c r="AJ75" i="58"/>
  <c r="AI75" i="58"/>
  <c r="AH75" i="58"/>
  <c r="AG75" i="58"/>
  <c r="AF75" i="58"/>
  <c r="AE75" i="58"/>
  <c r="AD75" i="58"/>
  <c r="AC75" i="58"/>
  <c r="AB75" i="58"/>
  <c r="AA75" i="58"/>
  <c r="Z75" i="58"/>
  <c r="Y75" i="58"/>
  <c r="X75" i="58"/>
  <c r="W75" i="58"/>
  <c r="V75" i="58"/>
  <c r="U75" i="58"/>
  <c r="T75" i="58"/>
  <c r="S75" i="58"/>
  <c r="R75" i="58"/>
  <c r="O75" i="58"/>
  <c r="N75" i="58"/>
  <c r="M75" i="58"/>
  <c r="K75" i="58"/>
  <c r="J75" i="58"/>
  <c r="AJ74" i="58"/>
  <c r="AI74" i="58"/>
  <c r="AH74" i="58"/>
  <c r="AG74" i="58"/>
  <c r="AC74" i="58"/>
  <c r="Y74" i="58"/>
  <c r="U74" i="58"/>
  <c r="AJ73" i="58"/>
  <c r="AI73" i="58"/>
  <c r="AH73" i="58"/>
  <c r="AG73" i="58"/>
  <c r="AC73" i="58"/>
  <c r="Y73" i="58"/>
  <c r="U73" i="58"/>
  <c r="AJ71" i="58"/>
  <c r="AI71" i="58"/>
  <c r="AH71" i="58"/>
  <c r="AG71" i="58"/>
  <c r="AF71" i="58"/>
  <c r="AE71" i="58"/>
  <c r="AD71" i="58"/>
  <c r="AC71" i="58"/>
  <c r="AB71" i="58"/>
  <c r="AA71" i="58"/>
  <c r="Z71" i="58"/>
  <c r="Y71" i="58"/>
  <c r="X71" i="58"/>
  <c r="W71" i="58"/>
  <c r="V71" i="58"/>
  <c r="U71" i="58"/>
  <c r="T71" i="58"/>
  <c r="S71" i="58"/>
  <c r="R71" i="58"/>
  <c r="O71" i="58"/>
  <c r="N71" i="58"/>
  <c r="M71" i="58"/>
  <c r="K71" i="58"/>
  <c r="J71" i="58"/>
  <c r="AJ70" i="58"/>
  <c r="AI70" i="58"/>
  <c r="AH70" i="58"/>
  <c r="AG70" i="58"/>
  <c r="AC70" i="58"/>
  <c r="Y70" i="58"/>
  <c r="U70" i="58"/>
  <c r="AJ69" i="58"/>
  <c r="AI69" i="58"/>
  <c r="AH69" i="58"/>
  <c r="AG69" i="58"/>
  <c r="AC69" i="58"/>
  <c r="Y69" i="58"/>
  <c r="U69" i="58"/>
  <c r="AJ67" i="58"/>
  <c r="AI67" i="58"/>
  <c r="AH67" i="58"/>
  <c r="AG67" i="58"/>
  <c r="AF67" i="58"/>
  <c r="AE67" i="58"/>
  <c r="AD67" i="58"/>
  <c r="AC67" i="58"/>
  <c r="AB67" i="58"/>
  <c r="AA67" i="58"/>
  <c r="Z67" i="58"/>
  <c r="Y67" i="58"/>
  <c r="X67" i="58"/>
  <c r="W67" i="58"/>
  <c r="V67" i="58"/>
  <c r="U67" i="58"/>
  <c r="T67" i="58"/>
  <c r="S67" i="58"/>
  <c r="R67" i="58"/>
  <c r="O67" i="58"/>
  <c r="N67" i="58"/>
  <c r="M67" i="58"/>
  <c r="K67" i="58"/>
  <c r="J67" i="58"/>
  <c r="AJ66" i="58"/>
  <c r="AI66" i="58"/>
  <c r="AH66" i="58"/>
  <c r="AG66" i="58"/>
  <c r="AJ65" i="58"/>
  <c r="AI65" i="58"/>
  <c r="AH65" i="58"/>
  <c r="AG65" i="58"/>
  <c r="AC65" i="58"/>
  <c r="Y65" i="58"/>
  <c r="U65" i="58"/>
  <c r="AJ63" i="58"/>
  <c r="AI63" i="58"/>
  <c r="AH63" i="58"/>
  <c r="AG63" i="58"/>
  <c r="AF63" i="58"/>
  <c r="AE63" i="58"/>
  <c r="AD63" i="58"/>
  <c r="AC63" i="58"/>
  <c r="AB63" i="58"/>
  <c r="AA63" i="58"/>
  <c r="Z63" i="58"/>
  <c r="Y63" i="58"/>
  <c r="X63" i="58"/>
  <c r="W63" i="58"/>
  <c r="V63" i="58"/>
  <c r="U63" i="58"/>
  <c r="T63" i="58"/>
  <c r="S63" i="58"/>
  <c r="R63" i="58"/>
  <c r="O63" i="58"/>
  <c r="N63" i="58"/>
  <c r="M63" i="58"/>
  <c r="K63" i="58"/>
  <c r="J63" i="58"/>
  <c r="AJ61" i="58"/>
  <c r="AI61" i="58"/>
  <c r="AH61" i="58"/>
  <c r="AG61" i="58"/>
  <c r="AC61" i="58"/>
  <c r="Y61" i="58"/>
  <c r="U61" i="58"/>
  <c r="AJ59" i="58"/>
  <c r="AI59" i="58"/>
  <c r="AH59" i="58"/>
  <c r="AG59" i="58"/>
  <c r="AF59" i="58"/>
  <c r="AE59" i="58"/>
  <c r="AD59" i="58"/>
  <c r="AC59" i="58"/>
  <c r="AB59" i="58"/>
  <c r="AA59" i="58"/>
  <c r="Z59" i="58"/>
  <c r="Y59" i="58"/>
  <c r="X59" i="58"/>
  <c r="W59" i="58"/>
  <c r="V59" i="58"/>
  <c r="U59" i="58"/>
  <c r="T59" i="58"/>
  <c r="S59" i="58"/>
  <c r="R59" i="58"/>
  <c r="O59" i="58"/>
  <c r="N59" i="58"/>
  <c r="M59" i="58"/>
  <c r="K59" i="58"/>
  <c r="J59" i="58"/>
  <c r="AJ58" i="58"/>
  <c r="AI58" i="58"/>
  <c r="AH58" i="58"/>
  <c r="AG58" i="58"/>
  <c r="AC58" i="58"/>
  <c r="Y58" i="58"/>
  <c r="U58" i="58"/>
  <c r="AJ57" i="58"/>
  <c r="AI57" i="58"/>
  <c r="AH57" i="58"/>
  <c r="AG57" i="58"/>
  <c r="AC57" i="58"/>
  <c r="Y57" i="58"/>
  <c r="U57" i="58"/>
  <c r="AJ55" i="58"/>
  <c r="AI55" i="58"/>
  <c r="AH55" i="58"/>
  <c r="AG55" i="58"/>
  <c r="AF55" i="58"/>
  <c r="AE55" i="58"/>
  <c r="AD55" i="58"/>
  <c r="AC55" i="58"/>
  <c r="AB55" i="58"/>
  <c r="AA55" i="58"/>
  <c r="Z55" i="58"/>
  <c r="Y55" i="58"/>
  <c r="X55" i="58"/>
  <c r="W55" i="58"/>
  <c r="V55" i="58"/>
  <c r="U55" i="58"/>
  <c r="T55" i="58"/>
  <c r="S55" i="58"/>
  <c r="R55" i="58"/>
  <c r="O55" i="58"/>
  <c r="N55" i="58"/>
  <c r="M55" i="58"/>
  <c r="K55" i="58"/>
  <c r="J55" i="58"/>
  <c r="AJ54" i="58"/>
  <c r="AI54" i="58"/>
  <c r="AH54" i="58"/>
  <c r="AG54" i="58"/>
  <c r="Y54" i="58"/>
  <c r="U54" i="58"/>
  <c r="AJ53" i="58"/>
  <c r="AI53" i="58"/>
  <c r="AH53" i="58"/>
  <c r="AG53" i="58"/>
  <c r="AC53" i="58"/>
  <c r="Y53" i="58"/>
  <c r="U53" i="58"/>
  <c r="AJ51" i="58"/>
  <c r="AI51" i="58"/>
  <c r="AH51" i="58"/>
  <c r="AG51" i="58"/>
  <c r="AF51" i="58"/>
  <c r="AE51" i="58"/>
  <c r="AD51" i="58"/>
  <c r="AC51" i="58"/>
  <c r="AB51" i="58"/>
  <c r="AA51" i="58"/>
  <c r="Z51" i="58"/>
  <c r="Y51" i="58"/>
  <c r="X51" i="58"/>
  <c r="W51" i="58"/>
  <c r="V51" i="58"/>
  <c r="U51" i="58"/>
  <c r="T51" i="58"/>
  <c r="S51" i="58"/>
  <c r="R51" i="58"/>
  <c r="O51" i="58"/>
  <c r="N51" i="58"/>
  <c r="M51" i="58"/>
  <c r="K51" i="58"/>
  <c r="J51" i="58"/>
  <c r="AJ50" i="58"/>
  <c r="AI50" i="58"/>
  <c r="AH50" i="58"/>
  <c r="AG50" i="58"/>
  <c r="AC50" i="58"/>
  <c r="Y50" i="58"/>
  <c r="U50" i="58"/>
  <c r="AJ49" i="58"/>
  <c r="AI49" i="58"/>
  <c r="AH49" i="58"/>
  <c r="AG49" i="58"/>
  <c r="AC49" i="58"/>
  <c r="Y49" i="58"/>
  <c r="U49" i="58"/>
  <c r="AJ47" i="58"/>
  <c r="AI47" i="58"/>
  <c r="AH47" i="58"/>
  <c r="AG47" i="58"/>
  <c r="AF47" i="58"/>
  <c r="AE47" i="58"/>
  <c r="AD47" i="58"/>
  <c r="AC47" i="58"/>
  <c r="AB47" i="58"/>
  <c r="AA47" i="58"/>
  <c r="Z47" i="58"/>
  <c r="Y47" i="58"/>
  <c r="X47" i="58"/>
  <c r="W47" i="58"/>
  <c r="V47" i="58"/>
  <c r="U47" i="58"/>
  <c r="T47" i="58"/>
  <c r="S47" i="58"/>
  <c r="R47" i="58"/>
  <c r="O47" i="58"/>
  <c r="N47" i="58"/>
  <c r="M47" i="58"/>
  <c r="K47" i="58"/>
  <c r="J47" i="58"/>
  <c r="AJ46" i="58"/>
  <c r="AI46" i="58"/>
  <c r="AH46" i="58"/>
  <c r="AG46" i="58"/>
  <c r="AC46" i="58"/>
  <c r="Y46" i="58"/>
  <c r="U46" i="58"/>
  <c r="AJ45" i="58"/>
  <c r="AI45" i="58"/>
  <c r="AH45" i="58"/>
  <c r="AG45" i="58"/>
  <c r="AC45" i="58"/>
  <c r="Y45" i="58"/>
  <c r="U45" i="58"/>
  <c r="AJ43" i="58"/>
  <c r="AI43" i="58"/>
  <c r="AH43" i="58"/>
  <c r="AG43" i="58"/>
  <c r="AF43" i="58"/>
  <c r="AE43" i="58"/>
  <c r="AD43" i="58"/>
  <c r="AC43" i="58"/>
  <c r="AB43" i="58"/>
  <c r="AA43" i="58"/>
  <c r="Z43" i="58"/>
  <c r="Y43" i="58"/>
  <c r="X43" i="58"/>
  <c r="W43" i="58"/>
  <c r="V43" i="58"/>
  <c r="U43" i="58"/>
  <c r="T43" i="58"/>
  <c r="S43" i="58"/>
  <c r="R43" i="58"/>
  <c r="O43" i="58"/>
  <c r="N43" i="58"/>
  <c r="M43" i="58"/>
  <c r="K43" i="58"/>
  <c r="J43" i="58"/>
  <c r="AJ42" i="58"/>
  <c r="AI42" i="58"/>
  <c r="AH42" i="58"/>
  <c r="AG42" i="58"/>
  <c r="AC42" i="58"/>
  <c r="Y42" i="58"/>
  <c r="U42" i="58"/>
  <c r="AJ41" i="58"/>
  <c r="AI41" i="58"/>
  <c r="AH41" i="58"/>
  <c r="AG41" i="58"/>
  <c r="AC41" i="58"/>
  <c r="Y41" i="58"/>
  <c r="U41" i="58"/>
  <c r="AJ39" i="58"/>
  <c r="AI39" i="58"/>
  <c r="AH39" i="58"/>
  <c r="AG39" i="58"/>
  <c r="AF39" i="58"/>
  <c r="AE39" i="58"/>
  <c r="AD39" i="58"/>
  <c r="AC39" i="58"/>
  <c r="AB39" i="58"/>
  <c r="AA39" i="58"/>
  <c r="Z39" i="58"/>
  <c r="Y39" i="58"/>
  <c r="X39" i="58"/>
  <c r="W39" i="58"/>
  <c r="V39" i="58"/>
  <c r="U39" i="58"/>
  <c r="T39" i="58"/>
  <c r="S39" i="58"/>
  <c r="R39" i="58"/>
  <c r="O39" i="58"/>
  <c r="N39" i="58"/>
  <c r="M39" i="58"/>
  <c r="K39" i="58"/>
  <c r="J39" i="58"/>
  <c r="AJ38" i="58"/>
  <c r="AI38" i="58"/>
  <c r="AH38" i="58"/>
  <c r="AG38" i="58"/>
  <c r="AC38" i="58"/>
  <c r="Y38" i="58"/>
  <c r="U38" i="58"/>
  <c r="AJ37" i="58"/>
  <c r="AI37" i="58"/>
  <c r="AH37" i="58"/>
  <c r="AG37" i="58"/>
  <c r="AC37" i="58"/>
  <c r="Y37" i="58"/>
  <c r="U37" i="58"/>
  <c r="AJ35" i="58"/>
  <c r="AI35" i="58"/>
  <c r="AH35" i="58"/>
  <c r="AG35" i="58"/>
  <c r="AF35" i="58"/>
  <c r="AE35" i="58"/>
  <c r="AD35" i="58"/>
  <c r="AC35" i="58"/>
  <c r="AB35" i="58"/>
  <c r="AA35" i="58"/>
  <c r="Z35" i="58"/>
  <c r="Y35" i="58"/>
  <c r="X35" i="58"/>
  <c r="W35" i="58"/>
  <c r="V35" i="58"/>
  <c r="U35" i="58"/>
  <c r="T35" i="58"/>
  <c r="S35" i="58"/>
  <c r="R35" i="58"/>
  <c r="O35" i="58"/>
  <c r="N35" i="58"/>
  <c r="M35" i="58"/>
  <c r="K35" i="58"/>
  <c r="J35" i="58"/>
  <c r="AJ34" i="58"/>
  <c r="AI34" i="58"/>
  <c r="AH34" i="58"/>
  <c r="AG34" i="58"/>
  <c r="AC34" i="58"/>
  <c r="Y34" i="58"/>
  <c r="U34" i="58"/>
  <c r="AJ33" i="58"/>
  <c r="AI33" i="58"/>
  <c r="AH33" i="58"/>
  <c r="AG33" i="58"/>
  <c r="AC33" i="58"/>
  <c r="Y33" i="58"/>
  <c r="U33" i="58"/>
  <c r="AJ31" i="58"/>
  <c r="AI31" i="58"/>
  <c r="AH31" i="58"/>
  <c r="AG31" i="58"/>
  <c r="AF31" i="58"/>
  <c r="AE31" i="58"/>
  <c r="AD31" i="58"/>
  <c r="AC31" i="58"/>
  <c r="AB31" i="58"/>
  <c r="AA31" i="58"/>
  <c r="Z31" i="58"/>
  <c r="Y31" i="58"/>
  <c r="X31" i="58"/>
  <c r="W31" i="58"/>
  <c r="V31" i="58"/>
  <c r="U31" i="58"/>
  <c r="T31" i="58"/>
  <c r="S31" i="58"/>
  <c r="R31" i="58"/>
  <c r="O31" i="58"/>
  <c r="N31" i="58"/>
  <c r="M31" i="58"/>
  <c r="K31" i="58"/>
  <c r="J31" i="58"/>
  <c r="AJ30" i="58"/>
  <c r="AI30" i="58"/>
  <c r="AH30" i="58"/>
  <c r="AG30" i="58"/>
  <c r="AC30" i="58"/>
  <c r="Y30" i="58"/>
  <c r="U30" i="58"/>
  <c r="AJ29" i="58"/>
  <c r="AI29" i="58"/>
  <c r="AH29" i="58"/>
  <c r="AG29" i="58"/>
  <c r="AC29" i="58"/>
  <c r="Y29" i="58"/>
  <c r="U29" i="58"/>
  <c r="AJ27" i="58"/>
  <c r="AI27" i="58"/>
  <c r="AH27" i="58"/>
  <c r="AG27" i="58"/>
  <c r="AF27" i="58"/>
  <c r="AE27" i="58"/>
  <c r="AD27" i="58"/>
  <c r="AC27" i="58"/>
  <c r="AB27" i="58"/>
  <c r="AA27" i="58"/>
  <c r="Z27" i="58"/>
  <c r="Y27" i="58"/>
  <c r="X27" i="58"/>
  <c r="W27" i="58"/>
  <c r="V27" i="58"/>
  <c r="U27" i="58"/>
  <c r="T27" i="58"/>
  <c r="S27" i="58"/>
  <c r="R27" i="58"/>
  <c r="O27" i="58"/>
  <c r="N27" i="58"/>
  <c r="M27" i="58"/>
  <c r="K27" i="58"/>
  <c r="J27" i="58"/>
  <c r="AJ26" i="58"/>
  <c r="AI26" i="58"/>
  <c r="AH26" i="58"/>
  <c r="AG26" i="58"/>
  <c r="AC26" i="58"/>
  <c r="Y26" i="58"/>
  <c r="U26" i="58"/>
  <c r="AJ25" i="58"/>
  <c r="AI25" i="58"/>
  <c r="AH25" i="58"/>
  <c r="AG25" i="58"/>
  <c r="AC25" i="58"/>
  <c r="Y25" i="58"/>
  <c r="U25" i="58"/>
  <c r="AJ23" i="58"/>
  <c r="AI23" i="58"/>
  <c r="AH23" i="58"/>
  <c r="AG23" i="58"/>
  <c r="AF23" i="58"/>
  <c r="AE23" i="58"/>
  <c r="AD23" i="58"/>
  <c r="AC23" i="58"/>
  <c r="AB23" i="58"/>
  <c r="AA23" i="58"/>
  <c r="Z23" i="58"/>
  <c r="Y23" i="58"/>
  <c r="X23" i="58"/>
  <c r="W23" i="58"/>
  <c r="V23" i="58"/>
  <c r="U23" i="58"/>
  <c r="T23" i="58"/>
  <c r="S23" i="58"/>
  <c r="R23" i="58"/>
  <c r="O23" i="58"/>
  <c r="N23" i="58"/>
  <c r="M23" i="58"/>
  <c r="K23" i="58"/>
  <c r="J23" i="58"/>
  <c r="AJ22" i="58"/>
  <c r="AI22" i="58"/>
  <c r="AH22" i="58"/>
  <c r="AG22" i="58"/>
  <c r="AC22" i="58"/>
  <c r="Y22" i="58"/>
  <c r="U22" i="58"/>
  <c r="AJ21" i="58"/>
  <c r="AI21" i="58"/>
  <c r="AH21" i="58"/>
  <c r="AG21" i="58"/>
  <c r="AC21" i="58"/>
  <c r="Y21" i="58"/>
  <c r="U21" i="58"/>
  <c r="AJ19" i="58"/>
  <c r="AI19" i="58"/>
  <c r="AH19" i="58"/>
  <c r="AG19" i="58"/>
  <c r="AF19" i="58"/>
  <c r="AE19" i="58"/>
  <c r="AD19" i="58"/>
  <c r="AC19" i="58"/>
  <c r="AB19" i="58"/>
  <c r="AA19" i="58"/>
  <c r="Z19" i="58"/>
  <c r="Y19" i="58"/>
  <c r="X19" i="58"/>
  <c r="W19" i="58"/>
  <c r="V19" i="58"/>
  <c r="U19" i="58"/>
  <c r="T19" i="58"/>
  <c r="S19" i="58"/>
  <c r="R19" i="58"/>
  <c r="O19" i="58"/>
  <c r="N19" i="58"/>
  <c r="M19" i="58"/>
  <c r="K19" i="58"/>
  <c r="J19" i="58"/>
  <c r="AJ18" i="58"/>
  <c r="AI18" i="58"/>
  <c r="AH18" i="58"/>
  <c r="AG18" i="58"/>
  <c r="AC18" i="58"/>
  <c r="Y18" i="58"/>
  <c r="U18" i="58"/>
  <c r="AJ17" i="58"/>
  <c r="AI17" i="58"/>
  <c r="AH17" i="58"/>
  <c r="AG17" i="58"/>
  <c r="AC17" i="58"/>
  <c r="Y17" i="58"/>
  <c r="U17" i="58"/>
  <c r="AJ15" i="58"/>
  <c r="AI15" i="58"/>
  <c r="AH15" i="58"/>
  <c r="AG15" i="58"/>
  <c r="AF15" i="58"/>
  <c r="AE15" i="58"/>
  <c r="AD15" i="58"/>
  <c r="AC15" i="58"/>
  <c r="AB15" i="58"/>
  <c r="AA15" i="58"/>
  <c r="Z15" i="58"/>
  <c r="Y15" i="58"/>
  <c r="X15" i="58"/>
  <c r="W15" i="58"/>
  <c r="V15" i="58"/>
  <c r="U15" i="58"/>
  <c r="T15" i="58"/>
  <c r="S15" i="58"/>
  <c r="R15" i="58"/>
  <c r="O15" i="58"/>
  <c r="N15" i="58"/>
  <c r="M15" i="58"/>
  <c r="K15" i="58"/>
  <c r="J15" i="58"/>
  <c r="AJ14" i="58"/>
  <c r="AI14" i="58"/>
  <c r="AH14" i="58"/>
  <c r="AG14" i="58"/>
  <c r="AC14" i="58"/>
  <c r="Y14" i="58"/>
  <c r="U14" i="58"/>
  <c r="AJ13" i="58"/>
  <c r="AI13" i="58"/>
  <c r="AH13" i="58"/>
  <c r="AG13" i="58"/>
  <c r="AC13" i="58"/>
  <c r="Y13" i="58"/>
  <c r="U13" i="58"/>
  <c r="AJ11" i="58"/>
  <c r="AI11" i="58"/>
  <c r="AH11" i="58"/>
  <c r="AG11" i="58"/>
  <c r="AF11" i="58"/>
  <c r="AE11" i="58"/>
  <c r="AD11" i="58"/>
  <c r="AC11" i="58"/>
  <c r="AB11" i="58"/>
  <c r="AA11" i="58"/>
  <c r="Z11" i="58"/>
  <c r="Y11" i="58"/>
  <c r="X11" i="58"/>
  <c r="W11" i="58"/>
  <c r="V11" i="58"/>
  <c r="U11" i="58"/>
  <c r="T11" i="58"/>
  <c r="S11" i="58"/>
  <c r="R11" i="58"/>
  <c r="O11" i="58"/>
  <c r="N11" i="58"/>
  <c r="M11" i="58"/>
  <c r="K11" i="58"/>
  <c r="J11" i="58"/>
  <c r="AJ10" i="58"/>
  <c r="AI10" i="58"/>
  <c r="AH10" i="58"/>
  <c r="AG10" i="58"/>
  <c r="AC10" i="58"/>
  <c r="Y10" i="58"/>
  <c r="U10" i="58"/>
  <c r="AJ9" i="58"/>
  <c r="AI9" i="58"/>
  <c r="AH9" i="58"/>
  <c r="AG9" i="58"/>
  <c r="AC9" i="58"/>
  <c r="Y9" i="58"/>
  <c r="U9" i="58"/>
  <c r="V25" i="57"/>
  <c r="U25" i="57"/>
  <c r="T25" i="57"/>
  <c r="S25" i="57"/>
  <c r="N25" i="57"/>
  <c r="M25" i="57"/>
  <c r="L25" i="57"/>
  <c r="K25" i="57"/>
  <c r="J25" i="57"/>
  <c r="I25" i="57"/>
  <c r="H25" i="57"/>
  <c r="G25" i="57"/>
  <c r="F25" i="57"/>
  <c r="E25" i="57"/>
  <c r="D25" i="57"/>
  <c r="C25" i="57"/>
  <c r="B25" i="57"/>
  <c r="A25" i="57"/>
  <c r="X24" i="57"/>
  <c r="W24" i="57"/>
  <c r="V24" i="57"/>
  <c r="U24" i="57"/>
  <c r="T24" i="57"/>
  <c r="S24" i="57"/>
  <c r="R24" i="57"/>
  <c r="Q24" i="57"/>
  <c r="P24" i="57"/>
  <c r="O24" i="57"/>
  <c r="N24" i="57"/>
  <c r="M24" i="57"/>
  <c r="L24" i="57"/>
  <c r="K24" i="57"/>
  <c r="J24" i="57"/>
  <c r="I24" i="57"/>
  <c r="H24" i="57"/>
  <c r="G24" i="57"/>
  <c r="F24" i="57"/>
  <c r="E24" i="57"/>
  <c r="D24" i="57"/>
  <c r="C24" i="57"/>
  <c r="B24" i="57"/>
  <c r="X23" i="57"/>
  <c r="W23" i="57"/>
  <c r="V23" i="57"/>
  <c r="U23" i="57"/>
  <c r="T23" i="57"/>
  <c r="S23" i="57"/>
  <c r="R23" i="57"/>
  <c r="Q23" i="57"/>
  <c r="P23" i="57"/>
  <c r="O23" i="57"/>
  <c r="N23" i="57"/>
  <c r="M23" i="57"/>
  <c r="L23" i="57"/>
  <c r="K23" i="57"/>
  <c r="J23" i="57"/>
  <c r="I23" i="57"/>
  <c r="H23" i="57"/>
  <c r="G23" i="57"/>
  <c r="F23" i="57"/>
  <c r="E23" i="57"/>
  <c r="D23" i="57"/>
  <c r="C23" i="57"/>
  <c r="B23" i="57"/>
  <c r="X22" i="57"/>
  <c r="W22" i="57"/>
  <c r="V22" i="57"/>
  <c r="U22" i="57"/>
  <c r="T22" i="57"/>
  <c r="S22" i="57"/>
  <c r="R22" i="57"/>
  <c r="Q22" i="57"/>
  <c r="P22" i="57"/>
  <c r="O22" i="57"/>
  <c r="N22" i="57"/>
  <c r="M22" i="57"/>
  <c r="L22" i="57"/>
  <c r="K22" i="57"/>
  <c r="J22" i="57"/>
  <c r="I22" i="57"/>
  <c r="H22" i="57"/>
  <c r="G22" i="57"/>
  <c r="F22" i="57"/>
  <c r="E22" i="57"/>
  <c r="D22" i="57"/>
  <c r="C22" i="57"/>
  <c r="B22" i="57"/>
  <c r="X21" i="57"/>
  <c r="W21" i="57"/>
  <c r="V21" i="57"/>
  <c r="U21" i="57"/>
  <c r="T21" i="57"/>
  <c r="S21" i="57"/>
  <c r="R21" i="57"/>
  <c r="Q21" i="57"/>
  <c r="P21" i="57"/>
  <c r="O21" i="57"/>
  <c r="N21" i="57"/>
  <c r="M21" i="57"/>
  <c r="L21" i="57"/>
  <c r="K21" i="57"/>
  <c r="J21" i="57"/>
  <c r="I21" i="57"/>
  <c r="H21" i="57"/>
  <c r="G21" i="57"/>
  <c r="F21" i="57"/>
  <c r="E21" i="57"/>
  <c r="D21" i="57"/>
  <c r="C21" i="57"/>
  <c r="B21" i="57"/>
  <c r="V20" i="57"/>
  <c r="U20" i="57"/>
  <c r="T20" i="57"/>
  <c r="S20" i="57"/>
  <c r="O20" i="57"/>
  <c r="O25" i="57" s="1"/>
  <c r="N20" i="57"/>
  <c r="M20" i="57"/>
  <c r="L20" i="57"/>
  <c r="K20" i="57"/>
  <c r="J20" i="57"/>
  <c r="I20" i="57"/>
  <c r="H20" i="57"/>
  <c r="G20" i="57"/>
  <c r="F20" i="57"/>
  <c r="E20" i="57"/>
  <c r="D20" i="57"/>
  <c r="C20" i="57"/>
  <c r="B20" i="57"/>
  <c r="X19" i="57"/>
  <c r="W19" i="57"/>
  <c r="V19" i="57"/>
  <c r="U19" i="57"/>
  <c r="T19" i="57"/>
  <c r="S19" i="57"/>
  <c r="R19" i="57"/>
  <c r="Q19" i="57"/>
  <c r="P19" i="57"/>
  <c r="O19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B19" i="57"/>
  <c r="X18" i="57"/>
  <c r="W18" i="57"/>
  <c r="V18" i="57"/>
  <c r="U18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Y17" i="57"/>
  <c r="X17" i="57"/>
  <c r="W17" i="57"/>
  <c r="V17" i="57"/>
  <c r="U17" i="57"/>
  <c r="T17" i="57"/>
  <c r="S17" i="57"/>
  <c r="R17" i="57"/>
  <c r="Q17" i="57"/>
  <c r="P17" i="57"/>
  <c r="O17" i="57"/>
  <c r="N17" i="57"/>
  <c r="M17" i="57"/>
  <c r="L17" i="57"/>
  <c r="K17" i="57"/>
  <c r="J17" i="57"/>
  <c r="I17" i="57"/>
  <c r="H17" i="57"/>
  <c r="G17" i="57"/>
  <c r="F17" i="57"/>
  <c r="E17" i="57"/>
  <c r="D17" i="57"/>
  <c r="C17" i="57"/>
  <c r="B17" i="57"/>
  <c r="X16" i="57"/>
  <c r="W16" i="57"/>
  <c r="V16" i="57"/>
  <c r="U16" i="57"/>
  <c r="T16" i="57"/>
  <c r="S16" i="57"/>
  <c r="R16" i="57"/>
  <c r="Q16" i="57"/>
  <c r="P16" i="57"/>
  <c r="O16" i="57"/>
  <c r="N16" i="57"/>
  <c r="M16" i="57"/>
  <c r="L16" i="57"/>
  <c r="K16" i="57"/>
  <c r="J16" i="57"/>
  <c r="I16" i="57"/>
  <c r="H16" i="57"/>
  <c r="G16" i="57"/>
  <c r="F16" i="57"/>
  <c r="E16" i="57"/>
  <c r="D16" i="57"/>
  <c r="C16" i="57"/>
  <c r="B16" i="57"/>
  <c r="X15" i="57"/>
  <c r="W15" i="57"/>
  <c r="V15" i="57"/>
  <c r="U15" i="57"/>
  <c r="T15" i="57"/>
  <c r="S15" i="57"/>
  <c r="R15" i="57"/>
  <c r="Q15" i="57"/>
  <c r="P15" i="57"/>
  <c r="O15" i="57"/>
  <c r="N15" i="57"/>
  <c r="M15" i="57"/>
  <c r="L15" i="57"/>
  <c r="K15" i="57"/>
  <c r="J15" i="57"/>
  <c r="I15" i="57"/>
  <c r="H15" i="57"/>
  <c r="G15" i="57"/>
  <c r="F15" i="57"/>
  <c r="E15" i="57"/>
  <c r="D15" i="57"/>
  <c r="C15" i="57"/>
  <c r="B15" i="57"/>
  <c r="X14" i="57"/>
  <c r="W14" i="57"/>
  <c r="V14" i="57"/>
  <c r="U14" i="57"/>
  <c r="T14" i="57"/>
  <c r="S14" i="57"/>
  <c r="R14" i="57"/>
  <c r="Q14" i="57"/>
  <c r="P14" i="57"/>
  <c r="O14" i="57"/>
  <c r="N14" i="57"/>
  <c r="M14" i="57"/>
  <c r="L14" i="57"/>
  <c r="K14" i="57"/>
  <c r="J14" i="57"/>
  <c r="I14" i="57"/>
  <c r="H14" i="57"/>
  <c r="G14" i="57"/>
  <c r="F14" i="57"/>
  <c r="E14" i="57"/>
  <c r="D14" i="57"/>
  <c r="C14" i="57"/>
  <c r="B14" i="57"/>
  <c r="X13" i="57"/>
  <c r="W13" i="57"/>
  <c r="V13" i="57"/>
  <c r="U13" i="57"/>
  <c r="T13" i="57"/>
  <c r="S13" i="57"/>
  <c r="R13" i="57"/>
  <c r="Q13" i="57"/>
  <c r="P13" i="57"/>
  <c r="O13" i="57"/>
  <c r="N13" i="57"/>
  <c r="M13" i="57"/>
  <c r="L13" i="57"/>
  <c r="K13" i="57"/>
  <c r="J13" i="57"/>
  <c r="I13" i="57"/>
  <c r="H13" i="57"/>
  <c r="G13" i="57"/>
  <c r="F13" i="57"/>
  <c r="E13" i="57"/>
  <c r="D13" i="57"/>
  <c r="C13" i="57"/>
  <c r="B13" i="57"/>
  <c r="X12" i="57"/>
  <c r="W12" i="57"/>
  <c r="V12" i="57"/>
  <c r="U12" i="57"/>
  <c r="T12" i="57"/>
  <c r="S12" i="57"/>
  <c r="R12" i="57"/>
  <c r="Q12" i="57"/>
  <c r="P12" i="57"/>
  <c r="O12" i="57"/>
  <c r="N12" i="57"/>
  <c r="M12" i="57"/>
  <c r="L12" i="57"/>
  <c r="K12" i="57"/>
  <c r="J12" i="57"/>
  <c r="I12" i="57"/>
  <c r="H12" i="57"/>
  <c r="G12" i="57"/>
  <c r="F12" i="57"/>
  <c r="E12" i="57"/>
  <c r="D12" i="57"/>
  <c r="C12" i="57"/>
  <c r="B12" i="57"/>
  <c r="X11" i="57"/>
  <c r="W11" i="57"/>
  <c r="V11" i="57"/>
  <c r="U11" i="57"/>
  <c r="T11" i="57"/>
  <c r="S11" i="57"/>
  <c r="R11" i="57"/>
  <c r="Q11" i="57"/>
  <c r="P11" i="57"/>
  <c r="O11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B11" i="57"/>
  <c r="X10" i="57"/>
  <c r="W10" i="57"/>
  <c r="V10" i="57"/>
  <c r="U10" i="57"/>
  <c r="T10" i="57"/>
  <c r="S10" i="57"/>
  <c r="R10" i="57"/>
  <c r="Q10" i="57"/>
  <c r="P10" i="57"/>
  <c r="O10" i="57"/>
  <c r="N10" i="57"/>
  <c r="M10" i="57"/>
  <c r="L10" i="57"/>
  <c r="K10" i="57"/>
  <c r="J10" i="57"/>
  <c r="I10" i="57"/>
  <c r="H10" i="57"/>
  <c r="G10" i="57"/>
  <c r="F10" i="57"/>
  <c r="E10" i="57"/>
  <c r="D10" i="57"/>
  <c r="C10" i="57"/>
  <c r="B10" i="57"/>
  <c r="X9" i="57"/>
  <c r="W9" i="57"/>
  <c r="V9" i="57"/>
  <c r="U9" i="57"/>
  <c r="T9" i="57"/>
  <c r="S9" i="57"/>
  <c r="R9" i="57"/>
  <c r="Q9" i="57"/>
  <c r="P9" i="57"/>
  <c r="O9" i="57"/>
  <c r="N9" i="57"/>
  <c r="M9" i="57"/>
  <c r="L9" i="57"/>
  <c r="K9" i="57"/>
  <c r="J9" i="57"/>
  <c r="I9" i="57"/>
  <c r="H9" i="57"/>
  <c r="G9" i="57"/>
  <c r="F9" i="57"/>
  <c r="E9" i="57"/>
  <c r="D9" i="57"/>
  <c r="C9" i="57"/>
  <c r="B9" i="57"/>
  <c r="X8" i="57"/>
  <c r="W8" i="57"/>
  <c r="V8" i="57"/>
  <c r="U8" i="57"/>
  <c r="T8" i="57"/>
  <c r="S8" i="57"/>
  <c r="R8" i="57"/>
  <c r="Q8" i="57"/>
  <c r="P8" i="57"/>
  <c r="O8" i="57"/>
  <c r="N8" i="57"/>
  <c r="M8" i="57"/>
  <c r="L8" i="57"/>
  <c r="K8" i="57"/>
  <c r="J8" i="57"/>
  <c r="I8" i="57"/>
  <c r="H8" i="57"/>
  <c r="G8" i="57"/>
  <c r="F8" i="57"/>
  <c r="E8" i="57"/>
  <c r="D8" i="57"/>
  <c r="C8" i="57"/>
  <c r="B8" i="57"/>
  <c r="AG75" i="56"/>
  <c r="AF75" i="56"/>
  <c r="AE75" i="56"/>
  <c r="AD75" i="56"/>
  <c r="AA75" i="56"/>
  <c r="Z75" i="56"/>
  <c r="Y75" i="56"/>
  <c r="X75" i="56"/>
  <c r="W75" i="56"/>
  <c r="V75" i="56"/>
  <c r="U75" i="56"/>
  <c r="T75" i="56"/>
  <c r="S75" i="56"/>
  <c r="R75" i="56"/>
  <c r="Q75" i="56"/>
  <c r="P75" i="56"/>
  <c r="O75" i="56"/>
  <c r="N75" i="56"/>
  <c r="M75" i="56"/>
  <c r="L75" i="56"/>
  <c r="K75" i="56"/>
  <c r="J75" i="56"/>
  <c r="A75" i="56"/>
  <c r="AI74" i="56"/>
  <c r="AH74" i="56"/>
  <c r="AG74" i="56"/>
  <c r="AF74" i="56"/>
  <c r="AE74" i="56"/>
  <c r="AD74" i="56"/>
  <c r="AC74" i="56"/>
  <c r="AB74" i="56"/>
  <c r="AA74" i="56"/>
  <c r="Z74" i="56"/>
  <c r="Y74" i="56"/>
  <c r="X74" i="56"/>
  <c r="W74" i="56"/>
  <c r="V74" i="56"/>
  <c r="U74" i="56"/>
  <c r="T74" i="56"/>
  <c r="S74" i="56"/>
  <c r="R74" i="56"/>
  <c r="O74" i="56"/>
  <c r="N74" i="56"/>
  <c r="M74" i="56"/>
  <c r="K74" i="56"/>
  <c r="J74" i="56"/>
  <c r="AI73" i="56"/>
  <c r="AH73" i="56"/>
  <c r="AG73" i="56"/>
  <c r="AC73" i="56"/>
  <c r="U73" i="56"/>
  <c r="AI72" i="56"/>
  <c r="AH72" i="56"/>
  <c r="AG72" i="56"/>
  <c r="AC72" i="56"/>
  <c r="Y72" i="56"/>
  <c r="U72" i="56"/>
  <c r="AI70" i="56"/>
  <c r="AH70" i="56"/>
  <c r="AG70" i="56"/>
  <c r="AF70" i="56"/>
  <c r="AE70" i="56"/>
  <c r="AD70" i="56"/>
  <c r="AC70" i="56"/>
  <c r="AB70" i="56"/>
  <c r="AA70" i="56"/>
  <c r="Z70" i="56"/>
  <c r="Y70" i="56"/>
  <c r="X70" i="56"/>
  <c r="W70" i="56"/>
  <c r="V70" i="56"/>
  <c r="U70" i="56"/>
  <c r="T70" i="56"/>
  <c r="S70" i="56"/>
  <c r="R70" i="56"/>
  <c r="O70" i="56"/>
  <c r="N70" i="56"/>
  <c r="M70" i="56"/>
  <c r="K70" i="56"/>
  <c r="J70" i="56"/>
  <c r="AI69" i="56"/>
  <c r="AH69" i="56"/>
  <c r="AG69" i="56"/>
  <c r="AC69" i="56"/>
  <c r="Y69" i="56"/>
  <c r="U69" i="56"/>
  <c r="AI68" i="56"/>
  <c r="AH68" i="56"/>
  <c r="AG68" i="56"/>
  <c r="AC68" i="56"/>
  <c r="Y68" i="56"/>
  <c r="U68" i="56"/>
  <c r="AI66" i="56"/>
  <c r="AH66" i="56"/>
  <c r="AG66" i="56"/>
  <c r="AF66" i="56"/>
  <c r="AE66" i="56"/>
  <c r="AD66" i="56"/>
  <c r="AC66" i="56"/>
  <c r="AB66" i="56"/>
  <c r="AA66" i="56"/>
  <c r="Z66" i="56"/>
  <c r="Y66" i="56"/>
  <c r="X66" i="56"/>
  <c r="W66" i="56"/>
  <c r="V66" i="56"/>
  <c r="U66" i="56"/>
  <c r="T66" i="56"/>
  <c r="S66" i="56"/>
  <c r="R66" i="56"/>
  <c r="O66" i="56"/>
  <c r="N66" i="56"/>
  <c r="M66" i="56"/>
  <c r="K66" i="56"/>
  <c r="J66" i="56"/>
  <c r="AI65" i="56"/>
  <c r="AH65" i="56"/>
  <c r="AG65" i="56"/>
  <c r="AC65" i="56"/>
  <c r="Y65" i="56"/>
  <c r="U65" i="56"/>
  <c r="AI64" i="56"/>
  <c r="AH64" i="56"/>
  <c r="AG64" i="56"/>
  <c r="AC64" i="56"/>
  <c r="Y64" i="56"/>
  <c r="U64" i="56"/>
  <c r="AI62" i="56"/>
  <c r="AH62" i="56"/>
  <c r="AG62" i="56"/>
  <c r="AF62" i="56"/>
  <c r="AE62" i="56"/>
  <c r="AD62" i="56"/>
  <c r="AC62" i="56"/>
  <c r="AB62" i="56"/>
  <c r="AA62" i="56"/>
  <c r="Z62" i="56"/>
  <c r="Y62" i="56"/>
  <c r="X62" i="56"/>
  <c r="W62" i="56"/>
  <c r="V62" i="56"/>
  <c r="U62" i="56"/>
  <c r="T62" i="56"/>
  <c r="S62" i="56"/>
  <c r="R62" i="56"/>
  <c r="O62" i="56"/>
  <c r="N62" i="56"/>
  <c r="M62" i="56"/>
  <c r="K62" i="56"/>
  <c r="J62" i="56"/>
  <c r="AI61" i="56"/>
  <c r="AH61" i="56"/>
  <c r="AG61" i="56"/>
  <c r="AC61" i="56"/>
  <c r="Y61" i="56"/>
  <c r="U61" i="56"/>
  <c r="AI60" i="56"/>
  <c r="AH60" i="56"/>
  <c r="AG60" i="56"/>
  <c r="AC60" i="56"/>
  <c r="Y60" i="56"/>
  <c r="U60" i="56"/>
  <c r="AG58" i="56"/>
  <c r="AF58" i="56"/>
  <c r="AE58" i="56"/>
  <c r="AD58" i="56"/>
  <c r="AA58" i="56"/>
  <c r="P20" i="57" s="1"/>
  <c r="Z58" i="56"/>
  <c r="Y58" i="56"/>
  <c r="X58" i="56"/>
  <c r="W58" i="56"/>
  <c r="V58" i="56"/>
  <c r="U58" i="56"/>
  <c r="T58" i="56"/>
  <c r="S58" i="56"/>
  <c r="R58" i="56"/>
  <c r="O58" i="56"/>
  <c r="N58" i="56"/>
  <c r="M58" i="56"/>
  <c r="K58" i="56"/>
  <c r="J58" i="56"/>
  <c r="AG57" i="56"/>
  <c r="Y57" i="56"/>
  <c r="U57" i="56"/>
  <c r="AI56" i="56"/>
  <c r="AH56" i="56"/>
  <c r="AG56" i="56"/>
  <c r="AC56" i="56"/>
  <c r="Y56" i="56"/>
  <c r="U56" i="56"/>
  <c r="AI54" i="56"/>
  <c r="AH54" i="56"/>
  <c r="AG54" i="56"/>
  <c r="AF54" i="56"/>
  <c r="AE54" i="56"/>
  <c r="AD54" i="56"/>
  <c r="AC54" i="56"/>
  <c r="AB54" i="56"/>
  <c r="AA54" i="56"/>
  <c r="Z54" i="56"/>
  <c r="Y54" i="56"/>
  <c r="X54" i="56"/>
  <c r="W54" i="56"/>
  <c r="V54" i="56"/>
  <c r="U54" i="56"/>
  <c r="T54" i="56"/>
  <c r="S54" i="56"/>
  <c r="R54" i="56"/>
  <c r="O54" i="56"/>
  <c r="N54" i="56"/>
  <c r="M54" i="56"/>
  <c r="K54" i="56"/>
  <c r="J54" i="56"/>
  <c r="AI53" i="56"/>
  <c r="AH53" i="56"/>
  <c r="AG53" i="56"/>
  <c r="AC53" i="56"/>
  <c r="Y53" i="56"/>
  <c r="U53" i="56"/>
  <c r="AI52" i="56"/>
  <c r="AH52" i="56"/>
  <c r="AG52" i="56"/>
  <c r="AC52" i="56"/>
  <c r="Y52" i="56"/>
  <c r="U52" i="56"/>
  <c r="AI50" i="56"/>
  <c r="AH50" i="56"/>
  <c r="AG50" i="56"/>
  <c r="AF50" i="56"/>
  <c r="AE50" i="56"/>
  <c r="AD50" i="56"/>
  <c r="AC50" i="56"/>
  <c r="AB50" i="56"/>
  <c r="AA50" i="56"/>
  <c r="Z50" i="56"/>
  <c r="Y50" i="56"/>
  <c r="X50" i="56"/>
  <c r="W50" i="56"/>
  <c r="V50" i="56"/>
  <c r="U50" i="56"/>
  <c r="T50" i="56"/>
  <c r="S50" i="56"/>
  <c r="R50" i="56"/>
  <c r="O50" i="56"/>
  <c r="N50" i="56"/>
  <c r="M50" i="56"/>
  <c r="K50" i="56"/>
  <c r="J50" i="56"/>
  <c r="AI49" i="56"/>
  <c r="AH49" i="56"/>
  <c r="AG49" i="56"/>
  <c r="AC49" i="56"/>
  <c r="Y49" i="56"/>
  <c r="U49" i="56"/>
  <c r="AI48" i="56"/>
  <c r="AH48" i="56"/>
  <c r="AG48" i="56"/>
  <c r="AC48" i="56"/>
  <c r="Y48" i="56"/>
  <c r="U48" i="56"/>
  <c r="AI46" i="56"/>
  <c r="AH46" i="56"/>
  <c r="AG46" i="56"/>
  <c r="AF46" i="56"/>
  <c r="AE46" i="56"/>
  <c r="AD46" i="56"/>
  <c r="AC46" i="56"/>
  <c r="AB46" i="56"/>
  <c r="AA46" i="56"/>
  <c r="Z46" i="56"/>
  <c r="Y46" i="56"/>
  <c r="X46" i="56"/>
  <c r="W46" i="56"/>
  <c r="V46" i="56"/>
  <c r="U46" i="56"/>
  <c r="T46" i="56"/>
  <c r="S46" i="56"/>
  <c r="R46" i="56"/>
  <c r="O46" i="56"/>
  <c r="N46" i="56"/>
  <c r="M46" i="56"/>
  <c r="K46" i="56"/>
  <c r="J46" i="56"/>
  <c r="AI45" i="56"/>
  <c r="AH45" i="56"/>
  <c r="AG45" i="56"/>
  <c r="AC45" i="56"/>
  <c r="Y45" i="56"/>
  <c r="U45" i="56"/>
  <c r="AI44" i="56"/>
  <c r="AH44" i="56"/>
  <c r="AG44" i="56"/>
  <c r="AC44" i="56"/>
  <c r="Y44" i="56"/>
  <c r="U44" i="56"/>
  <c r="AI42" i="56"/>
  <c r="AH42" i="56"/>
  <c r="AG42" i="56"/>
  <c r="AF42" i="56"/>
  <c r="AE42" i="56"/>
  <c r="AD42" i="56"/>
  <c r="AC42" i="56"/>
  <c r="AB42" i="56"/>
  <c r="AA42" i="56"/>
  <c r="Z42" i="56"/>
  <c r="Y42" i="56"/>
  <c r="X42" i="56"/>
  <c r="W42" i="56"/>
  <c r="V42" i="56"/>
  <c r="U42" i="56"/>
  <c r="T42" i="56"/>
  <c r="S42" i="56"/>
  <c r="R42" i="56"/>
  <c r="O42" i="56"/>
  <c r="N42" i="56"/>
  <c r="M42" i="56"/>
  <c r="K42" i="56"/>
  <c r="J42" i="56"/>
  <c r="AI41" i="56"/>
  <c r="AH41" i="56"/>
  <c r="AG41" i="56"/>
  <c r="AC41" i="56"/>
  <c r="Y41" i="56"/>
  <c r="U41" i="56"/>
  <c r="AI40" i="56"/>
  <c r="AH40" i="56"/>
  <c r="AG40" i="56"/>
  <c r="AC40" i="56"/>
  <c r="Y40" i="56"/>
  <c r="U40" i="56"/>
  <c r="AI38" i="56"/>
  <c r="AH38" i="56"/>
  <c r="AG38" i="56"/>
  <c r="AF38" i="56"/>
  <c r="AE38" i="56"/>
  <c r="AD38" i="56"/>
  <c r="AC38" i="56"/>
  <c r="AB38" i="56"/>
  <c r="AA38" i="56"/>
  <c r="Z38" i="56"/>
  <c r="Y38" i="56"/>
  <c r="X38" i="56"/>
  <c r="W38" i="56"/>
  <c r="V38" i="56"/>
  <c r="U38" i="56"/>
  <c r="T38" i="56"/>
  <c r="S38" i="56"/>
  <c r="R38" i="56"/>
  <c r="O38" i="56"/>
  <c r="N38" i="56"/>
  <c r="M38" i="56"/>
  <c r="K38" i="56"/>
  <c r="J38" i="56"/>
  <c r="AI37" i="56"/>
  <c r="AH37" i="56"/>
  <c r="AG37" i="56"/>
  <c r="AC37" i="56"/>
  <c r="Y37" i="56"/>
  <c r="U37" i="56"/>
  <c r="AI36" i="56"/>
  <c r="AH36" i="56"/>
  <c r="AG36" i="56"/>
  <c r="AC36" i="56"/>
  <c r="Y36" i="56"/>
  <c r="U36" i="56"/>
  <c r="AI34" i="56"/>
  <c r="AH34" i="56"/>
  <c r="AG34" i="56"/>
  <c r="AF34" i="56"/>
  <c r="AE34" i="56"/>
  <c r="AD34" i="56"/>
  <c r="AC34" i="56"/>
  <c r="AB34" i="56"/>
  <c r="AA34" i="56"/>
  <c r="Z34" i="56"/>
  <c r="Y34" i="56"/>
  <c r="X34" i="56"/>
  <c r="W34" i="56"/>
  <c r="V34" i="56"/>
  <c r="U34" i="56"/>
  <c r="T34" i="56"/>
  <c r="S34" i="56"/>
  <c r="R34" i="56"/>
  <c r="O34" i="56"/>
  <c r="N34" i="56"/>
  <c r="M34" i="56"/>
  <c r="K34" i="56"/>
  <c r="J34" i="56"/>
  <c r="AI33" i="56"/>
  <c r="AH33" i="56"/>
  <c r="AG33" i="56"/>
  <c r="AC33" i="56"/>
  <c r="Y33" i="56"/>
  <c r="U33" i="56"/>
  <c r="AI32" i="56"/>
  <c r="AH32" i="56"/>
  <c r="AG32" i="56"/>
  <c r="AC32" i="56"/>
  <c r="Y32" i="56"/>
  <c r="U32" i="56"/>
  <c r="AI30" i="56"/>
  <c r="AH30" i="56"/>
  <c r="AG30" i="56"/>
  <c r="AF30" i="56"/>
  <c r="AE30" i="56"/>
  <c r="AD30" i="56"/>
  <c r="AC30" i="56"/>
  <c r="AB30" i="56"/>
  <c r="AA30" i="56"/>
  <c r="Z30" i="56"/>
  <c r="Y30" i="56"/>
  <c r="X30" i="56"/>
  <c r="W30" i="56"/>
  <c r="V30" i="56"/>
  <c r="U30" i="56"/>
  <c r="T30" i="56"/>
  <c r="S30" i="56"/>
  <c r="R30" i="56"/>
  <c r="O30" i="56"/>
  <c r="N30" i="56"/>
  <c r="M30" i="56"/>
  <c r="K30" i="56"/>
  <c r="J30" i="56"/>
  <c r="AI29" i="56"/>
  <c r="AH29" i="56"/>
  <c r="AG29" i="56"/>
  <c r="AC29" i="56"/>
  <c r="Y29" i="56"/>
  <c r="U29" i="56"/>
  <c r="AI28" i="56"/>
  <c r="AH28" i="56"/>
  <c r="AG28" i="56"/>
  <c r="AC28" i="56"/>
  <c r="Y28" i="56"/>
  <c r="U28" i="56"/>
  <c r="AI26" i="56"/>
  <c r="AH26" i="56"/>
  <c r="AG26" i="56"/>
  <c r="AF26" i="56"/>
  <c r="AE26" i="56"/>
  <c r="AD26" i="56"/>
  <c r="AC26" i="56"/>
  <c r="AB26" i="56"/>
  <c r="AA26" i="56"/>
  <c r="Z26" i="56"/>
  <c r="Y26" i="56"/>
  <c r="X26" i="56"/>
  <c r="W26" i="56"/>
  <c r="V26" i="56"/>
  <c r="U26" i="56"/>
  <c r="T26" i="56"/>
  <c r="S26" i="56"/>
  <c r="R26" i="56"/>
  <c r="O26" i="56"/>
  <c r="N26" i="56"/>
  <c r="M26" i="56"/>
  <c r="K26" i="56"/>
  <c r="J26" i="56"/>
  <c r="AI25" i="56"/>
  <c r="AH25" i="56"/>
  <c r="AG25" i="56"/>
  <c r="AC25" i="56"/>
  <c r="Y25" i="56"/>
  <c r="U25" i="56"/>
  <c r="AI24" i="56"/>
  <c r="AH24" i="56"/>
  <c r="AG24" i="56"/>
  <c r="AC24" i="56"/>
  <c r="Y24" i="56"/>
  <c r="U24" i="56"/>
  <c r="AI22" i="56"/>
  <c r="AH22" i="56"/>
  <c r="AG22" i="56"/>
  <c r="AF22" i="56"/>
  <c r="AE22" i="56"/>
  <c r="AD22" i="56"/>
  <c r="AC22" i="56"/>
  <c r="AB22" i="56"/>
  <c r="AA22" i="56"/>
  <c r="Z22" i="56"/>
  <c r="Y22" i="56"/>
  <c r="X22" i="56"/>
  <c r="W22" i="56"/>
  <c r="V22" i="56"/>
  <c r="U22" i="56"/>
  <c r="T22" i="56"/>
  <c r="S22" i="56"/>
  <c r="R22" i="56"/>
  <c r="O22" i="56"/>
  <c r="N22" i="56"/>
  <c r="M22" i="56"/>
  <c r="K22" i="56"/>
  <c r="J22" i="56"/>
  <c r="AI21" i="56"/>
  <c r="AH21" i="56"/>
  <c r="AG21" i="56"/>
  <c r="AI20" i="56"/>
  <c r="AH20" i="56"/>
  <c r="AG20" i="56"/>
  <c r="AC20" i="56"/>
  <c r="Y20" i="56"/>
  <c r="U20" i="56"/>
  <c r="AI18" i="56"/>
  <c r="AH18" i="56"/>
  <c r="AG18" i="56"/>
  <c r="AF18" i="56"/>
  <c r="AE18" i="56"/>
  <c r="AD18" i="56"/>
  <c r="Y18" i="56"/>
  <c r="X18" i="56"/>
  <c r="W18" i="56"/>
  <c r="V18" i="56"/>
  <c r="U18" i="56"/>
  <c r="T18" i="56"/>
  <c r="S18" i="56"/>
  <c r="R18" i="56"/>
  <c r="O18" i="56"/>
  <c r="N18" i="56"/>
  <c r="M18" i="56"/>
  <c r="K18" i="56"/>
  <c r="J18" i="56"/>
  <c r="AI17" i="56"/>
  <c r="AH17" i="56"/>
  <c r="AG17" i="56"/>
  <c r="AC17" i="56"/>
  <c r="Y17" i="56"/>
  <c r="U17" i="56"/>
  <c r="AI16" i="56"/>
  <c r="AH16" i="56"/>
  <c r="AG16" i="56"/>
  <c r="AC16" i="56"/>
  <c r="Y16" i="56"/>
  <c r="U16" i="56"/>
  <c r="AI15" i="56"/>
  <c r="AH15" i="56"/>
  <c r="AG15" i="56"/>
  <c r="AF15" i="56"/>
  <c r="AE15" i="56"/>
  <c r="AD15" i="56"/>
  <c r="AC15" i="56"/>
  <c r="AB15" i="56"/>
  <c r="AA15" i="56"/>
  <c r="Z15" i="56"/>
  <c r="Y15" i="56"/>
  <c r="X15" i="56"/>
  <c r="W15" i="56"/>
  <c r="V15" i="56"/>
  <c r="U15" i="56"/>
  <c r="T15" i="56"/>
  <c r="S15" i="56"/>
  <c r="R15" i="56"/>
  <c r="O15" i="56"/>
  <c r="N15" i="56"/>
  <c r="M15" i="56"/>
  <c r="K15" i="56"/>
  <c r="J15" i="56"/>
  <c r="AI14" i="56"/>
  <c r="AH14" i="56"/>
  <c r="AG14" i="56"/>
  <c r="AC14" i="56"/>
  <c r="Y14" i="56"/>
  <c r="U14" i="56"/>
  <c r="AI13" i="56"/>
  <c r="AH13" i="56"/>
  <c r="AG13" i="56"/>
  <c r="AC13" i="56"/>
  <c r="Y13" i="56"/>
  <c r="U13" i="56"/>
  <c r="AI11" i="56"/>
  <c r="AH11" i="56"/>
  <c r="AG11" i="56"/>
  <c r="AF11" i="56"/>
  <c r="AE11" i="56"/>
  <c r="AD11" i="56"/>
  <c r="AC11" i="56"/>
  <c r="AB11" i="56"/>
  <c r="AA11" i="56"/>
  <c r="Z11" i="56"/>
  <c r="Y11" i="56"/>
  <c r="X11" i="56"/>
  <c r="W11" i="56"/>
  <c r="V11" i="56"/>
  <c r="U11" i="56"/>
  <c r="T11" i="56"/>
  <c r="S11" i="56"/>
  <c r="R11" i="56"/>
  <c r="O11" i="56"/>
  <c r="N11" i="56"/>
  <c r="M11" i="56"/>
  <c r="K11" i="56"/>
  <c r="J11" i="56"/>
  <c r="AI10" i="56"/>
  <c r="AH10" i="56"/>
  <c r="AG10" i="56"/>
  <c r="AI9" i="56"/>
  <c r="AH9" i="56"/>
  <c r="AG9" i="56"/>
  <c r="AC9" i="56"/>
  <c r="Y9" i="56"/>
  <c r="U9" i="56"/>
  <c r="Y25" i="67"/>
  <c r="X25" i="67"/>
  <c r="W25" i="67"/>
  <c r="V25" i="67"/>
  <c r="U25" i="67"/>
  <c r="T25" i="67"/>
  <c r="S25" i="67"/>
  <c r="R25" i="67"/>
  <c r="Q25" i="67"/>
  <c r="P25" i="67"/>
  <c r="O25" i="67"/>
  <c r="N25" i="67"/>
  <c r="M25" i="67"/>
  <c r="L25" i="67"/>
  <c r="K25" i="67"/>
  <c r="J25" i="67"/>
  <c r="I25" i="67"/>
  <c r="H25" i="67"/>
  <c r="G25" i="67"/>
  <c r="F25" i="67"/>
  <c r="E25" i="67"/>
  <c r="D25" i="67"/>
  <c r="C25" i="67"/>
  <c r="B25" i="67"/>
  <c r="A25" i="67"/>
  <c r="Y24" i="67"/>
  <c r="X24" i="67"/>
  <c r="W24" i="67"/>
  <c r="V24" i="67"/>
  <c r="U24" i="67"/>
  <c r="T24" i="67"/>
  <c r="S24" i="67"/>
  <c r="R24" i="67"/>
  <c r="Q24" i="67"/>
  <c r="P24" i="67"/>
  <c r="O24" i="67"/>
  <c r="N24" i="67"/>
  <c r="M24" i="67"/>
  <c r="L24" i="67"/>
  <c r="K24" i="67"/>
  <c r="J24" i="67"/>
  <c r="I24" i="67"/>
  <c r="H24" i="67"/>
  <c r="G24" i="67"/>
  <c r="F24" i="67"/>
  <c r="E24" i="67"/>
  <c r="D24" i="67"/>
  <c r="C24" i="67"/>
  <c r="B24" i="67"/>
  <c r="Y23" i="67"/>
  <c r="X23" i="67"/>
  <c r="W23" i="67"/>
  <c r="V23" i="67"/>
  <c r="U23" i="67"/>
  <c r="T23" i="67"/>
  <c r="S23" i="67"/>
  <c r="R23" i="67"/>
  <c r="Q23" i="67"/>
  <c r="P23" i="67"/>
  <c r="O23" i="67"/>
  <c r="N23" i="67"/>
  <c r="M23" i="67"/>
  <c r="L23" i="67"/>
  <c r="K23" i="67"/>
  <c r="J23" i="67"/>
  <c r="I23" i="67"/>
  <c r="H23" i="67"/>
  <c r="G23" i="67"/>
  <c r="F23" i="67"/>
  <c r="E23" i="67"/>
  <c r="D23" i="67"/>
  <c r="C23" i="67"/>
  <c r="B23" i="67"/>
  <c r="Y22" i="67"/>
  <c r="X22" i="67"/>
  <c r="W22" i="67"/>
  <c r="V22" i="67"/>
  <c r="U22" i="67"/>
  <c r="T22" i="67"/>
  <c r="S22" i="67"/>
  <c r="R22" i="67"/>
  <c r="Q22" i="67"/>
  <c r="P22" i="67"/>
  <c r="O22" i="67"/>
  <c r="N22" i="67"/>
  <c r="M22" i="67"/>
  <c r="L22" i="67"/>
  <c r="K22" i="67"/>
  <c r="J22" i="67"/>
  <c r="I22" i="67"/>
  <c r="H22" i="67"/>
  <c r="G22" i="67"/>
  <c r="F22" i="67"/>
  <c r="E22" i="67"/>
  <c r="D22" i="67"/>
  <c r="C22" i="67"/>
  <c r="B22" i="67"/>
  <c r="Y21" i="67"/>
  <c r="X21" i="67"/>
  <c r="W21" i="67"/>
  <c r="V21" i="67"/>
  <c r="U21" i="67"/>
  <c r="T21" i="67"/>
  <c r="S21" i="67"/>
  <c r="R21" i="67"/>
  <c r="Q21" i="67"/>
  <c r="P21" i="67"/>
  <c r="O21" i="67"/>
  <c r="N21" i="67"/>
  <c r="M21" i="67"/>
  <c r="L21" i="67"/>
  <c r="K21" i="67"/>
  <c r="J21" i="67"/>
  <c r="I21" i="67"/>
  <c r="H21" i="67"/>
  <c r="G21" i="67"/>
  <c r="F21" i="67"/>
  <c r="E21" i="67"/>
  <c r="D21" i="67"/>
  <c r="C21" i="67"/>
  <c r="B21" i="67"/>
  <c r="Y20" i="67"/>
  <c r="X20" i="67"/>
  <c r="W20" i="67"/>
  <c r="V20" i="67"/>
  <c r="U20" i="67"/>
  <c r="T20" i="67"/>
  <c r="S20" i="67"/>
  <c r="R20" i="67"/>
  <c r="Q20" i="67"/>
  <c r="P20" i="67"/>
  <c r="O20" i="67"/>
  <c r="N20" i="67"/>
  <c r="M20" i="67"/>
  <c r="L20" i="67"/>
  <c r="K20" i="67"/>
  <c r="J20" i="67"/>
  <c r="I20" i="67"/>
  <c r="H20" i="67"/>
  <c r="G20" i="67"/>
  <c r="F20" i="67"/>
  <c r="E20" i="67"/>
  <c r="D20" i="67"/>
  <c r="C20" i="67"/>
  <c r="B20" i="67"/>
  <c r="Y19" i="67"/>
  <c r="X19" i="67"/>
  <c r="W19" i="67"/>
  <c r="V19" i="67"/>
  <c r="U19" i="67"/>
  <c r="T19" i="67"/>
  <c r="S19" i="67"/>
  <c r="R19" i="67"/>
  <c r="Q19" i="67"/>
  <c r="P19" i="67"/>
  <c r="O19" i="67"/>
  <c r="N19" i="67"/>
  <c r="M19" i="67"/>
  <c r="L19" i="67"/>
  <c r="K19" i="67"/>
  <c r="J19" i="67"/>
  <c r="I19" i="67"/>
  <c r="H19" i="67"/>
  <c r="G19" i="67"/>
  <c r="F19" i="67"/>
  <c r="E19" i="67"/>
  <c r="D19" i="67"/>
  <c r="C19" i="67"/>
  <c r="B19" i="67"/>
  <c r="Y18" i="67"/>
  <c r="X18" i="67"/>
  <c r="W18" i="67"/>
  <c r="V18" i="67"/>
  <c r="U18" i="67"/>
  <c r="T18" i="67"/>
  <c r="S18" i="67"/>
  <c r="R18" i="67"/>
  <c r="Q18" i="67"/>
  <c r="P18" i="67"/>
  <c r="O18" i="67"/>
  <c r="N18" i="67"/>
  <c r="M18" i="67"/>
  <c r="L18" i="67"/>
  <c r="K18" i="67"/>
  <c r="J18" i="67"/>
  <c r="I18" i="67"/>
  <c r="H18" i="67"/>
  <c r="G18" i="67"/>
  <c r="F18" i="67"/>
  <c r="E18" i="67"/>
  <c r="D18" i="67"/>
  <c r="C18" i="67"/>
  <c r="B18" i="67"/>
  <c r="Y17" i="67"/>
  <c r="X17" i="67"/>
  <c r="W17" i="67"/>
  <c r="V17" i="67"/>
  <c r="U17" i="67"/>
  <c r="T17" i="67"/>
  <c r="S17" i="67"/>
  <c r="R17" i="67"/>
  <c r="Q17" i="67"/>
  <c r="P17" i="67"/>
  <c r="O17" i="67"/>
  <c r="N17" i="67"/>
  <c r="M17" i="67"/>
  <c r="L17" i="67"/>
  <c r="K17" i="67"/>
  <c r="J17" i="67"/>
  <c r="I17" i="67"/>
  <c r="H17" i="67"/>
  <c r="G17" i="67"/>
  <c r="F17" i="67"/>
  <c r="E17" i="67"/>
  <c r="D17" i="67"/>
  <c r="C17" i="67"/>
  <c r="B17" i="67"/>
  <c r="Y16" i="67"/>
  <c r="X16" i="67"/>
  <c r="W16" i="67"/>
  <c r="V16" i="67"/>
  <c r="U16" i="67"/>
  <c r="T16" i="67"/>
  <c r="S16" i="67"/>
  <c r="R16" i="67"/>
  <c r="Q16" i="67"/>
  <c r="P16" i="67"/>
  <c r="O16" i="67"/>
  <c r="N16" i="67"/>
  <c r="M16" i="67"/>
  <c r="L16" i="67"/>
  <c r="K16" i="67"/>
  <c r="J16" i="67"/>
  <c r="I16" i="67"/>
  <c r="H16" i="67"/>
  <c r="G16" i="67"/>
  <c r="F16" i="67"/>
  <c r="E16" i="67"/>
  <c r="D16" i="67"/>
  <c r="C16" i="67"/>
  <c r="B16" i="67"/>
  <c r="Y15" i="67"/>
  <c r="X15" i="67"/>
  <c r="W15" i="67"/>
  <c r="V15" i="67"/>
  <c r="U15" i="67"/>
  <c r="T15" i="67"/>
  <c r="S15" i="67"/>
  <c r="R15" i="67"/>
  <c r="Q15" i="67"/>
  <c r="P15" i="67"/>
  <c r="O15" i="67"/>
  <c r="N15" i="67"/>
  <c r="M15" i="67"/>
  <c r="L15" i="67"/>
  <c r="K15" i="67"/>
  <c r="J15" i="67"/>
  <c r="I15" i="67"/>
  <c r="H15" i="67"/>
  <c r="G15" i="67"/>
  <c r="F15" i="67"/>
  <c r="E15" i="67"/>
  <c r="D15" i="67"/>
  <c r="C15" i="67"/>
  <c r="B15" i="67"/>
  <c r="Y14" i="67"/>
  <c r="X14" i="67"/>
  <c r="W14" i="67"/>
  <c r="V14" i="67"/>
  <c r="U14" i="67"/>
  <c r="T14" i="67"/>
  <c r="S14" i="67"/>
  <c r="R14" i="67"/>
  <c r="Q14" i="67"/>
  <c r="P14" i="67"/>
  <c r="O14" i="67"/>
  <c r="N14" i="67"/>
  <c r="M14" i="67"/>
  <c r="L14" i="67"/>
  <c r="K14" i="67"/>
  <c r="J14" i="67"/>
  <c r="I14" i="67"/>
  <c r="H14" i="67"/>
  <c r="G14" i="67"/>
  <c r="F14" i="67"/>
  <c r="E14" i="67"/>
  <c r="D14" i="67"/>
  <c r="C14" i="67"/>
  <c r="B14" i="67"/>
  <c r="Y13" i="67"/>
  <c r="X13" i="67"/>
  <c r="W13" i="67"/>
  <c r="V13" i="67"/>
  <c r="U13" i="67"/>
  <c r="T13" i="67"/>
  <c r="S13" i="67"/>
  <c r="R13" i="67"/>
  <c r="Q13" i="67"/>
  <c r="P13" i="67"/>
  <c r="O13" i="67"/>
  <c r="N13" i="67"/>
  <c r="M13" i="67"/>
  <c r="L13" i="67"/>
  <c r="K13" i="67"/>
  <c r="J13" i="67"/>
  <c r="I13" i="67"/>
  <c r="H13" i="67"/>
  <c r="G13" i="67"/>
  <c r="F13" i="67"/>
  <c r="E13" i="67"/>
  <c r="D13" i="67"/>
  <c r="C13" i="67"/>
  <c r="B13" i="67"/>
  <c r="Y12" i="67"/>
  <c r="X12" i="67"/>
  <c r="W12" i="67"/>
  <c r="V12" i="67"/>
  <c r="U12" i="67"/>
  <c r="T12" i="67"/>
  <c r="S12" i="67"/>
  <c r="R12" i="67"/>
  <c r="Q12" i="67"/>
  <c r="P12" i="67"/>
  <c r="O12" i="67"/>
  <c r="N12" i="67"/>
  <c r="M12" i="67"/>
  <c r="L12" i="67"/>
  <c r="K12" i="67"/>
  <c r="J12" i="67"/>
  <c r="I12" i="67"/>
  <c r="H12" i="67"/>
  <c r="G12" i="67"/>
  <c r="F12" i="67"/>
  <c r="E12" i="67"/>
  <c r="D12" i="67"/>
  <c r="C12" i="67"/>
  <c r="B12" i="67"/>
  <c r="Y11" i="67"/>
  <c r="X11" i="67"/>
  <c r="W11" i="67"/>
  <c r="V11" i="67"/>
  <c r="U11" i="67"/>
  <c r="T11" i="67"/>
  <c r="S11" i="67"/>
  <c r="R11" i="67"/>
  <c r="Q11" i="67"/>
  <c r="P11" i="67"/>
  <c r="O11" i="67"/>
  <c r="N11" i="67"/>
  <c r="M11" i="67"/>
  <c r="L11" i="67"/>
  <c r="K11" i="67"/>
  <c r="J11" i="67"/>
  <c r="I11" i="67"/>
  <c r="H11" i="67"/>
  <c r="G11" i="67"/>
  <c r="F11" i="67"/>
  <c r="E11" i="67"/>
  <c r="D11" i="67"/>
  <c r="C11" i="67"/>
  <c r="B11" i="67"/>
  <c r="Y10" i="67"/>
  <c r="X10" i="67"/>
  <c r="W10" i="67"/>
  <c r="V10" i="67"/>
  <c r="U10" i="67"/>
  <c r="T10" i="67"/>
  <c r="S10" i="67"/>
  <c r="R10" i="67"/>
  <c r="Q10" i="67"/>
  <c r="P10" i="67"/>
  <c r="O10" i="67"/>
  <c r="N10" i="67"/>
  <c r="M10" i="67"/>
  <c r="L10" i="67"/>
  <c r="K10" i="67"/>
  <c r="J10" i="67"/>
  <c r="I10" i="67"/>
  <c r="H10" i="67"/>
  <c r="G10" i="67"/>
  <c r="F10" i="67"/>
  <c r="E10" i="67"/>
  <c r="D10" i="67"/>
  <c r="C10" i="67"/>
  <c r="B10" i="67"/>
  <c r="Y9" i="67"/>
  <c r="X9" i="67"/>
  <c r="W9" i="67"/>
  <c r="V9" i="67"/>
  <c r="U9" i="67"/>
  <c r="T9" i="67"/>
  <c r="S9" i="67"/>
  <c r="R9" i="67"/>
  <c r="Q9" i="67"/>
  <c r="P9" i="67"/>
  <c r="O9" i="67"/>
  <c r="N9" i="67"/>
  <c r="M9" i="67"/>
  <c r="L9" i="67"/>
  <c r="K9" i="67"/>
  <c r="J9" i="67"/>
  <c r="I9" i="67"/>
  <c r="H9" i="67"/>
  <c r="G9" i="67"/>
  <c r="F9" i="67"/>
  <c r="E9" i="67"/>
  <c r="D9" i="67"/>
  <c r="C9" i="67"/>
  <c r="B9" i="67"/>
  <c r="Y8" i="67"/>
  <c r="X8" i="67"/>
  <c r="W8" i="67"/>
  <c r="V8" i="67"/>
  <c r="U8" i="67"/>
  <c r="T8" i="67"/>
  <c r="S8" i="67"/>
  <c r="R8" i="67"/>
  <c r="Q8" i="67"/>
  <c r="P8" i="67"/>
  <c r="O8" i="67"/>
  <c r="N8" i="67"/>
  <c r="M8" i="67"/>
  <c r="L8" i="67"/>
  <c r="K8" i="67"/>
  <c r="J8" i="67"/>
  <c r="I8" i="67"/>
  <c r="H8" i="67"/>
  <c r="G8" i="67"/>
  <c r="F8" i="67"/>
  <c r="E8" i="67"/>
  <c r="D8" i="67"/>
  <c r="C8" i="67"/>
  <c r="B8" i="67"/>
  <c r="Y25" i="55"/>
  <c r="X25" i="55"/>
  <c r="W25" i="55"/>
  <c r="V25" i="55"/>
  <c r="U25" i="55"/>
  <c r="T25" i="55"/>
  <c r="S25" i="55"/>
  <c r="R25" i="55"/>
  <c r="Q25" i="55"/>
  <c r="P25" i="55"/>
  <c r="O25" i="55"/>
  <c r="N25" i="55"/>
  <c r="M25" i="55"/>
  <c r="L25" i="55"/>
  <c r="K25" i="55"/>
  <c r="J25" i="55"/>
  <c r="I25" i="55"/>
  <c r="H25" i="55"/>
  <c r="G25" i="55"/>
  <c r="F25" i="55"/>
  <c r="E25" i="55"/>
  <c r="D25" i="55"/>
  <c r="C25" i="55"/>
  <c r="B25" i="55"/>
  <c r="A25" i="55"/>
  <c r="Y24" i="55"/>
  <c r="X24" i="55"/>
  <c r="W24" i="55"/>
  <c r="V24" i="55"/>
  <c r="U24" i="55"/>
  <c r="T24" i="55"/>
  <c r="S24" i="55"/>
  <c r="R24" i="55"/>
  <c r="Q24" i="55"/>
  <c r="P24" i="55"/>
  <c r="O24" i="55"/>
  <c r="N24" i="55"/>
  <c r="M24" i="55"/>
  <c r="L24" i="55"/>
  <c r="K24" i="55"/>
  <c r="J24" i="55"/>
  <c r="I24" i="55"/>
  <c r="H24" i="55"/>
  <c r="G24" i="55"/>
  <c r="F24" i="55"/>
  <c r="E24" i="55"/>
  <c r="D24" i="55"/>
  <c r="C24" i="55"/>
  <c r="B24" i="55"/>
  <c r="Y23" i="55"/>
  <c r="X23" i="55"/>
  <c r="W23" i="55"/>
  <c r="V23" i="55"/>
  <c r="U23" i="55"/>
  <c r="T23" i="55"/>
  <c r="S23" i="55"/>
  <c r="R23" i="55"/>
  <c r="Q23" i="55"/>
  <c r="P23" i="55"/>
  <c r="O23" i="55"/>
  <c r="N23" i="55"/>
  <c r="M23" i="55"/>
  <c r="L23" i="55"/>
  <c r="K23" i="55"/>
  <c r="J23" i="55"/>
  <c r="I23" i="55"/>
  <c r="H23" i="55"/>
  <c r="G23" i="55"/>
  <c r="F23" i="55"/>
  <c r="E23" i="55"/>
  <c r="D23" i="55"/>
  <c r="C23" i="55"/>
  <c r="B23" i="55"/>
  <c r="Y22" i="55"/>
  <c r="X22" i="55"/>
  <c r="W22" i="55"/>
  <c r="V22" i="55"/>
  <c r="U22" i="55"/>
  <c r="T22" i="55"/>
  <c r="S22" i="55"/>
  <c r="R22" i="55"/>
  <c r="Q22" i="55"/>
  <c r="P22" i="55"/>
  <c r="O22" i="55"/>
  <c r="N22" i="55"/>
  <c r="M22" i="55"/>
  <c r="L22" i="55"/>
  <c r="K22" i="55"/>
  <c r="J22" i="55"/>
  <c r="I22" i="55"/>
  <c r="H22" i="55"/>
  <c r="G22" i="55"/>
  <c r="F22" i="55"/>
  <c r="E22" i="55"/>
  <c r="D22" i="55"/>
  <c r="C22" i="55"/>
  <c r="B22" i="55"/>
  <c r="Y21" i="55"/>
  <c r="X21" i="55"/>
  <c r="W21" i="55"/>
  <c r="V21" i="55"/>
  <c r="U21" i="55"/>
  <c r="T21" i="55"/>
  <c r="S21" i="55"/>
  <c r="R21" i="55"/>
  <c r="Q21" i="55"/>
  <c r="P21" i="55"/>
  <c r="O21" i="55"/>
  <c r="N21" i="55"/>
  <c r="M21" i="55"/>
  <c r="L21" i="55"/>
  <c r="K21" i="55"/>
  <c r="J21" i="55"/>
  <c r="I21" i="55"/>
  <c r="H21" i="55"/>
  <c r="G21" i="55"/>
  <c r="F21" i="55"/>
  <c r="E21" i="55"/>
  <c r="D21" i="55"/>
  <c r="C21" i="55"/>
  <c r="B21" i="55"/>
  <c r="Y20" i="55"/>
  <c r="X20" i="55"/>
  <c r="W20" i="55"/>
  <c r="V20" i="55"/>
  <c r="U20" i="55"/>
  <c r="T20" i="55"/>
  <c r="S20" i="55"/>
  <c r="R20" i="55"/>
  <c r="Q20" i="55"/>
  <c r="P20" i="55"/>
  <c r="O20" i="55"/>
  <c r="N20" i="55"/>
  <c r="M20" i="55"/>
  <c r="L20" i="55"/>
  <c r="K20" i="55"/>
  <c r="J20" i="55"/>
  <c r="I20" i="55"/>
  <c r="H20" i="55"/>
  <c r="G20" i="55"/>
  <c r="F20" i="55"/>
  <c r="E20" i="55"/>
  <c r="D20" i="55"/>
  <c r="C20" i="55"/>
  <c r="B20" i="55"/>
  <c r="Y19" i="55"/>
  <c r="X19" i="55"/>
  <c r="W19" i="55"/>
  <c r="V19" i="55"/>
  <c r="U19" i="55"/>
  <c r="T19" i="55"/>
  <c r="S19" i="55"/>
  <c r="R19" i="55"/>
  <c r="Q19" i="55"/>
  <c r="P19" i="55"/>
  <c r="O19" i="55"/>
  <c r="N19" i="55"/>
  <c r="M19" i="55"/>
  <c r="L19" i="55"/>
  <c r="K19" i="55"/>
  <c r="J19" i="55"/>
  <c r="I19" i="55"/>
  <c r="H19" i="55"/>
  <c r="G19" i="55"/>
  <c r="F19" i="55"/>
  <c r="E19" i="55"/>
  <c r="D19" i="55"/>
  <c r="C19" i="55"/>
  <c r="B19" i="55"/>
  <c r="Y18" i="55"/>
  <c r="X18" i="55"/>
  <c r="W18" i="55"/>
  <c r="V18" i="55"/>
  <c r="U18" i="55"/>
  <c r="T18" i="55"/>
  <c r="S18" i="55"/>
  <c r="R18" i="55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D18" i="55"/>
  <c r="C18" i="55"/>
  <c r="B18" i="55"/>
  <c r="Y17" i="55"/>
  <c r="X17" i="55"/>
  <c r="W17" i="55"/>
  <c r="V17" i="55"/>
  <c r="U17" i="55"/>
  <c r="T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C17" i="55"/>
  <c r="B17" i="55"/>
  <c r="Y16" i="55"/>
  <c r="X16" i="55"/>
  <c r="W16" i="55"/>
  <c r="V16" i="55"/>
  <c r="U16" i="55"/>
  <c r="T16" i="55"/>
  <c r="S16" i="55"/>
  <c r="R16" i="55"/>
  <c r="Q16" i="55"/>
  <c r="P16" i="55"/>
  <c r="O16" i="55"/>
  <c r="N16" i="55"/>
  <c r="M16" i="55"/>
  <c r="L16" i="55"/>
  <c r="K16" i="55"/>
  <c r="J16" i="55"/>
  <c r="I16" i="55"/>
  <c r="H16" i="55"/>
  <c r="G16" i="55"/>
  <c r="F16" i="55"/>
  <c r="E16" i="55"/>
  <c r="D16" i="55"/>
  <c r="C16" i="55"/>
  <c r="B16" i="55"/>
  <c r="Y15" i="55"/>
  <c r="X15" i="55"/>
  <c r="W15" i="55"/>
  <c r="V15" i="55"/>
  <c r="U15" i="55"/>
  <c r="T15" i="55"/>
  <c r="S15" i="55"/>
  <c r="R15" i="55"/>
  <c r="Q15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B15" i="55"/>
  <c r="Y14" i="55"/>
  <c r="X14" i="55"/>
  <c r="W14" i="55"/>
  <c r="V14" i="55"/>
  <c r="U14" i="55"/>
  <c r="T14" i="55"/>
  <c r="S14" i="55"/>
  <c r="R14" i="55"/>
  <c r="Q14" i="55"/>
  <c r="P14" i="55"/>
  <c r="O14" i="55"/>
  <c r="N14" i="55"/>
  <c r="M14" i="55"/>
  <c r="L14" i="55"/>
  <c r="K14" i="55"/>
  <c r="J14" i="55"/>
  <c r="I14" i="55"/>
  <c r="H14" i="55"/>
  <c r="G14" i="55"/>
  <c r="F14" i="55"/>
  <c r="E14" i="55"/>
  <c r="D14" i="55"/>
  <c r="C14" i="55"/>
  <c r="B14" i="55"/>
  <c r="Y13" i="55"/>
  <c r="X13" i="55"/>
  <c r="W13" i="55"/>
  <c r="V13" i="55"/>
  <c r="U13" i="55"/>
  <c r="T13" i="55"/>
  <c r="S13" i="55"/>
  <c r="R13" i="55"/>
  <c r="Q13" i="55"/>
  <c r="P13" i="55"/>
  <c r="O13" i="55"/>
  <c r="N13" i="55"/>
  <c r="M13" i="55"/>
  <c r="L13" i="55"/>
  <c r="K13" i="55"/>
  <c r="J13" i="55"/>
  <c r="I13" i="55"/>
  <c r="H13" i="55"/>
  <c r="G13" i="55"/>
  <c r="F13" i="55"/>
  <c r="E13" i="55"/>
  <c r="D13" i="55"/>
  <c r="C13" i="55"/>
  <c r="B13" i="55"/>
  <c r="Y12" i="55"/>
  <c r="X12" i="55"/>
  <c r="W12" i="55"/>
  <c r="V12" i="55"/>
  <c r="U12" i="55"/>
  <c r="T12" i="55"/>
  <c r="S12" i="55"/>
  <c r="R12" i="55"/>
  <c r="Q12" i="55"/>
  <c r="P12" i="55"/>
  <c r="O12" i="55"/>
  <c r="N12" i="55"/>
  <c r="M12" i="55"/>
  <c r="L12" i="55"/>
  <c r="K12" i="55"/>
  <c r="J12" i="55"/>
  <c r="I12" i="55"/>
  <c r="H12" i="55"/>
  <c r="G12" i="55"/>
  <c r="F12" i="55"/>
  <c r="E12" i="55"/>
  <c r="D12" i="55"/>
  <c r="C12" i="55"/>
  <c r="B12" i="55"/>
  <c r="Y11" i="55"/>
  <c r="X11" i="55"/>
  <c r="W11" i="55"/>
  <c r="V11" i="55"/>
  <c r="U11" i="55"/>
  <c r="T11" i="55"/>
  <c r="S11" i="55"/>
  <c r="R11" i="55"/>
  <c r="Q11" i="55"/>
  <c r="P11" i="55"/>
  <c r="O11" i="55"/>
  <c r="N11" i="55"/>
  <c r="M11" i="55"/>
  <c r="L11" i="55"/>
  <c r="K11" i="55"/>
  <c r="J11" i="55"/>
  <c r="I11" i="55"/>
  <c r="H11" i="55"/>
  <c r="G11" i="55"/>
  <c r="F11" i="55"/>
  <c r="E11" i="55"/>
  <c r="D11" i="55"/>
  <c r="C11" i="55"/>
  <c r="B11" i="55"/>
  <c r="Y10" i="55"/>
  <c r="X10" i="55"/>
  <c r="W10" i="55"/>
  <c r="V10" i="55"/>
  <c r="U10" i="55"/>
  <c r="T10" i="55"/>
  <c r="S10" i="55"/>
  <c r="R10" i="55"/>
  <c r="Q10" i="55"/>
  <c r="P10" i="55"/>
  <c r="O10" i="55"/>
  <c r="N10" i="55"/>
  <c r="M10" i="55"/>
  <c r="L10" i="55"/>
  <c r="K10" i="55"/>
  <c r="J10" i="55"/>
  <c r="I10" i="55"/>
  <c r="H10" i="55"/>
  <c r="G10" i="55"/>
  <c r="F10" i="55"/>
  <c r="E10" i="55"/>
  <c r="D10" i="55"/>
  <c r="C10" i="55"/>
  <c r="B10" i="55"/>
  <c r="Y9" i="55"/>
  <c r="X9" i="55"/>
  <c r="W9" i="55"/>
  <c r="V9" i="55"/>
  <c r="U9" i="55"/>
  <c r="T9" i="55"/>
  <c r="S9" i="55"/>
  <c r="R9" i="55"/>
  <c r="Q9" i="55"/>
  <c r="P9" i="55"/>
  <c r="O9" i="55"/>
  <c r="N9" i="55"/>
  <c r="M9" i="55"/>
  <c r="L9" i="55"/>
  <c r="K9" i="55"/>
  <c r="J9" i="55"/>
  <c r="I9" i="55"/>
  <c r="H9" i="55"/>
  <c r="G9" i="55"/>
  <c r="F9" i="55"/>
  <c r="E9" i="55"/>
  <c r="D9" i="55"/>
  <c r="C9" i="55"/>
  <c r="B9" i="55"/>
  <c r="Y8" i="55"/>
  <c r="X8" i="55"/>
  <c r="W8" i="55"/>
  <c r="V8" i="55"/>
  <c r="U8" i="55"/>
  <c r="T8" i="55"/>
  <c r="S8" i="55"/>
  <c r="R8" i="55"/>
  <c r="Q8" i="55"/>
  <c r="P8" i="55"/>
  <c r="O8" i="55"/>
  <c r="N8" i="55"/>
  <c r="M8" i="55"/>
  <c r="L8" i="55"/>
  <c r="K8" i="55"/>
  <c r="J8" i="55"/>
  <c r="I8" i="55"/>
  <c r="H8" i="55"/>
  <c r="G8" i="55"/>
  <c r="F8" i="55"/>
  <c r="E8" i="55"/>
  <c r="D8" i="55"/>
  <c r="C8" i="55"/>
  <c r="B8" i="55"/>
  <c r="AJ75" i="54"/>
  <c r="AI75" i="54"/>
  <c r="AH75" i="54"/>
  <c r="AG75" i="54"/>
  <c r="AF75" i="54"/>
  <c r="AE75" i="54"/>
  <c r="AD75" i="54"/>
  <c r="AC75" i="54"/>
  <c r="AB75" i="54"/>
  <c r="AA75" i="54"/>
  <c r="Z75" i="54"/>
  <c r="Y75" i="54"/>
  <c r="X75" i="54"/>
  <c r="W75" i="54"/>
  <c r="V75" i="54"/>
  <c r="U75" i="54"/>
  <c r="T75" i="54"/>
  <c r="S75" i="54"/>
  <c r="R75" i="54"/>
  <c r="Q75" i="54"/>
  <c r="P75" i="54"/>
  <c r="O75" i="54"/>
  <c r="N75" i="54"/>
  <c r="M75" i="54"/>
  <c r="L75" i="54"/>
  <c r="K75" i="54"/>
  <c r="J75" i="54"/>
  <c r="A75" i="54"/>
  <c r="AJ74" i="54"/>
  <c r="AI74" i="54"/>
  <c r="AH74" i="54"/>
  <c r="AG74" i="54"/>
  <c r="AF74" i="54"/>
  <c r="AE74" i="54"/>
  <c r="AD74" i="54"/>
  <c r="AC74" i="54"/>
  <c r="AB74" i="54"/>
  <c r="AA74" i="54"/>
  <c r="Z74" i="54"/>
  <c r="Y74" i="54"/>
  <c r="X74" i="54"/>
  <c r="W74" i="54"/>
  <c r="V74" i="54"/>
  <c r="U74" i="54"/>
  <c r="T74" i="54"/>
  <c r="S74" i="54"/>
  <c r="R74" i="54"/>
  <c r="O74" i="54"/>
  <c r="N74" i="54"/>
  <c r="M74" i="54"/>
  <c r="K74" i="54"/>
  <c r="J74" i="54"/>
  <c r="AJ73" i="54"/>
  <c r="AI73" i="54"/>
  <c r="AH73" i="54"/>
  <c r="AG73" i="54"/>
  <c r="AC73" i="54"/>
  <c r="Y73" i="54"/>
  <c r="U73" i="54"/>
  <c r="AJ71" i="54"/>
  <c r="AI71" i="54"/>
  <c r="AH71" i="54"/>
  <c r="AG71" i="54"/>
  <c r="AF71" i="54"/>
  <c r="AE71" i="54"/>
  <c r="AD71" i="54"/>
  <c r="AC71" i="54"/>
  <c r="AB71" i="54"/>
  <c r="AA71" i="54"/>
  <c r="Z71" i="54"/>
  <c r="Y71" i="54"/>
  <c r="X71" i="54"/>
  <c r="W71" i="54"/>
  <c r="V71" i="54"/>
  <c r="U71" i="54"/>
  <c r="T71" i="54"/>
  <c r="S71" i="54"/>
  <c r="R71" i="54"/>
  <c r="Q71" i="54"/>
  <c r="P71" i="54"/>
  <c r="O71" i="54"/>
  <c r="N71" i="54"/>
  <c r="M71" i="54"/>
  <c r="L71" i="54"/>
  <c r="K71" i="54"/>
  <c r="J71" i="54"/>
  <c r="AJ70" i="54"/>
  <c r="AI70" i="54"/>
  <c r="AH70" i="54"/>
  <c r="AG70" i="54"/>
  <c r="AC70" i="54"/>
  <c r="Y70" i="54"/>
  <c r="U70" i="54"/>
  <c r="AJ69" i="54"/>
  <c r="AI69" i="54"/>
  <c r="AH69" i="54"/>
  <c r="AG69" i="54"/>
  <c r="AC69" i="54"/>
  <c r="Y69" i="54"/>
  <c r="U69" i="54"/>
  <c r="AJ67" i="54"/>
  <c r="AI67" i="54"/>
  <c r="AH67" i="54"/>
  <c r="AG67" i="54"/>
  <c r="AF67" i="54"/>
  <c r="AE67" i="54"/>
  <c r="AD67" i="54"/>
  <c r="AC67" i="54"/>
  <c r="AB67" i="54"/>
  <c r="AA67" i="54"/>
  <c r="Z67" i="54"/>
  <c r="Y67" i="54"/>
  <c r="X67" i="54"/>
  <c r="W67" i="54"/>
  <c r="V67" i="54"/>
  <c r="U67" i="54"/>
  <c r="T67" i="54"/>
  <c r="S67" i="54"/>
  <c r="R67" i="54"/>
  <c r="O67" i="54"/>
  <c r="N67" i="54"/>
  <c r="M67" i="54"/>
  <c r="K67" i="54"/>
  <c r="J67" i="54"/>
  <c r="AJ66" i="54"/>
  <c r="AI66" i="54"/>
  <c r="AH66" i="54"/>
  <c r="AG66" i="54"/>
  <c r="AC66" i="54"/>
  <c r="Y66" i="54"/>
  <c r="U66" i="54"/>
  <c r="AJ65" i="54"/>
  <c r="AI65" i="54"/>
  <c r="AH65" i="54"/>
  <c r="AG65" i="54"/>
  <c r="AC65" i="54"/>
  <c r="Y65" i="54"/>
  <c r="U65" i="54"/>
  <c r="AJ63" i="54"/>
  <c r="AI63" i="54"/>
  <c r="AH63" i="54"/>
  <c r="AG63" i="54"/>
  <c r="AF63" i="54"/>
  <c r="AE63" i="54"/>
  <c r="AD63" i="54"/>
  <c r="AC63" i="54"/>
  <c r="AB63" i="54"/>
  <c r="AA63" i="54"/>
  <c r="Z63" i="54"/>
  <c r="Y63" i="54"/>
  <c r="X63" i="54"/>
  <c r="W63" i="54"/>
  <c r="V63" i="54"/>
  <c r="U63" i="54"/>
  <c r="T63" i="54"/>
  <c r="S63" i="54"/>
  <c r="R63" i="54"/>
  <c r="O63" i="54"/>
  <c r="N63" i="54"/>
  <c r="M63" i="54"/>
  <c r="K63" i="54"/>
  <c r="J63" i="54"/>
  <c r="AJ62" i="54"/>
  <c r="AI62" i="54"/>
  <c r="AH62" i="54"/>
  <c r="AG62" i="54"/>
  <c r="AC62" i="54"/>
  <c r="Y62" i="54"/>
  <c r="U62" i="54"/>
  <c r="AJ61" i="54"/>
  <c r="AI61" i="54"/>
  <c r="AH61" i="54"/>
  <c r="AG61" i="54"/>
  <c r="AC61" i="54"/>
  <c r="Y61" i="54"/>
  <c r="U61" i="54"/>
  <c r="AJ59" i="54"/>
  <c r="AI59" i="54"/>
  <c r="AH59" i="54"/>
  <c r="AG59" i="54"/>
  <c r="AF59" i="54"/>
  <c r="AE59" i="54"/>
  <c r="AD59" i="54"/>
  <c r="AC59" i="54"/>
  <c r="AB59" i="54"/>
  <c r="AA59" i="54"/>
  <c r="Z59" i="54"/>
  <c r="Y59" i="54"/>
  <c r="X59" i="54"/>
  <c r="W59" i="54"/>
  <c r="V59" i="54"/>
  <c r="U59" i="54"/>
  <c r="T59" i="54"/>
  <c r="S59" i="54"/>
  <c r="R59" i="54"/>
  <c r="O59" i="54"/>
  <c r="N59" i="54"/>
  <c r="M59" i="54"/>
  <c r="K59" i="54"/>
  <c r="J59" i="54"/>
  <c r="AJ58" i="54"/>
  <c r="AI58" i="54"/>
  <c r="AH58" i="54"/>
  <c r="AG58" i="54"/>
  <c r="AC58" i="54"/>
  <c r="Y58" i="54"/>
  <c r="U58" i="54"/>
  <c r="AJ57" i="54"/>
  <c r="AI57" i="54"/>
  <c r="AH57" i="54"/>
  <c r="AG57" i="54"/>
  <c r="AC57" i="54"/>
  <c r="Y57" i="54"/>
  <c r="U57" i="54"/>
  <c r="AJ55" i="54"/>
  <c r="AI55" i="54"/>
  <c r="AH55" i="54"/>
  <c r="AG55" i="54"/>
  <c r="AF55" i="54"/>
  <c r="AE55" i="54"/>
  <c r="AD55" i="54"/>
  <c r="AC55" i="54"/>
  <c r="AB55" i="54"/>
  <c r="AA55" i="54"/>
  <c r="Z55" i="54"/>
  <c r="Y55" i="54"/>
  <c r="X55" i="54"/>
  <c r="W55" i="54"/>
  <c r="V55" i="54"/>
  <c r="U55" i="54"/>
  <c r="T55" i="54"/>
  <c r="S55" i="54"/>
  <c r="R55" i="54"/>
  <c r="O55" i="54"/>
  <c r="N55" i="54"/>
  <c r="M55" i="54"/>
  <c r="K55" i="54"/>
  <c r="J55" i="54"/>
  <c r="AJ53" i="54"/>
  <c r="AI53" i="54"/>
  <c r="AH53" i="54"/>
  <c r="AG53" i="54"/>
  <c r="AC53" i="54"/>
  <c r="Y53" i="54"/>
  <c r="U53" i="54"/>
  <c r="AJ51" i="54"/>
  <c r="AI51" i="54"/>
  <c r="AH51" i="54"/>
  <c r="AG51" i="54"/>
  <c r="AF51" i="54"/>
  <c r="AE51" i="54"/>
  <c r="AD51" i="54"/>
  <c r="AC51" i="54"/>
  <c r="AB51" i="54"/>
  <c r="AA51" i="54"/>
  <c r="Z51" i="54"/>
  <c r="Y51" i="54"/>
  <c r="X51" i="54"/>
  <c r="W51" i="54"/>
  <c r="V51" i="54"/>
  <c r="U51" i="54"/>
  <c r="T51" i="54"/>
  <c r="S51" i="54"/>
  <c r="R51" i="54"/>
  <c r="O51" i="54"/>
  <c r="N51" i="54"/>
  <c r="M51" i="54"/>
  <c r="K51" i="54"/>
  <c r="J51" i="54"/>
  <c r="AJ50" i="54"/>
  <c r="AI50" i="54"/>
  <c r="AH50" i="54"/>
  <c r="AG50" i="54"/>
  <c r="AC50" i="54"/>
  <c r="Y50" i="54"/>
  <c r="U50" i="54"/>
  <c r="AJ49" i="54"/>
  <c r="AI49" i="54"/>
  <c r="AH49" i="54"/>
  <c r="AG49" i="54"/>
  <c r="AC49" i="54"/>
  <c r="Y49" i="54"/>
  <c r="U49" i="54"/>
  <c r="AJ47" i="54"/>
  <c r="AI47" i="54"/>
  <c r="AH47" i="54"/>
  <c r="AG47" i="54"/>
  <c r="AF47" i="54"/>
  <c r="AE47" i="54"/>
  <c r="AD47" i="54"/>
  <c r="AC47" i="54"/>
  <c r="AB47" i="54"/>
  <c r="AA47" i="54"/>
  <c r="Z47" i="54"/>
  <c r="Y47" i="54"/>
  <c r="X47" i="54"/>
  <c r="W47" i="54"/>
  <c r="V47" i="54"/>
  <c r="U47" i="54"/>
  <c r="T47" i="54"/>
  <c r="S47" i="54"/>
  <c r="R47" i="54"/>
  <c r="O47" i="54"/>
  <c r="N47" i="54"/>
  <c r="M47" i="54"/>
  <c r="K47" i="54"/>
  <c r="J47" i="54"/>
  <c r="AJ46" i="54"/>
  <c r="AI46" i="54"/>
  <c r="AH46" i="54"/>
  <c r="AG46" i="54"/>
  <c r="AC46" i="54"/>
  <c r="Y46" i="54"/>
  <c r="U46" i="54"/>
  <c r="AJ45" i="54"/>
  <c r="AI45" i="54"/>
  <c r="AH45" i="54"/>
  <c r="AG45" i="54"/>
  <c r="AC45" i="54"/>
  <c r="Y45" i="54"/>
  <c r="U45" i="54"/>
  <c r="AJ43" i="54"/>
  <c r="AI43" i="54"/>
  <c r="AH43" i="54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O43" i="54"/>
  <c r="N43" i="54"/>
  <c r="M43" i="54"/>
  <c r="K43" i="54"/>
  <c r="J43" i="54"/>
  <c r="AJ42" i="54"/>
  <c r="AI42" i="54"/>
  <c r="AH42" i="54"/>
  <c r="AG42" i="54"/>
  <c r="AC42" i="54"/>
  <c r="Y42" i="54"/>
  <c r="U42" i="54"/>
  <c r="AJ41" i="54"/>
  <c r="AI41" i="54"/>
  <c r="AH41" i="54"/>
  <c r="AG41" i="54"/>
  <c r="AC41" i="54"/>
  <c r="Y41" i="54"/>
  <c r="U41" i="54"/>
  <c r="AJ39" i="54"/>
  <c r="AI39" i="54"/>
  <c r="AH39" i="54"/>
  <c r="AG39" i="54"/>
  <c r="AF39" i="54"/>
  <c r="AE39" i="54"/>
  <c r="AD39" i="54"/>
  <c r="AC39" i="54"/>
  <c r="AB39" i="54"/>
  <c r="AA39" i="54"/>
  <c r="Z39" i="54"/>
  <c r="Y39" i="54"/>
  <c r="X39" i="54"/>
  <c r="W39" i="54"/>
  <c r="V39" i="54"/>
  <c r="U39" i="54"/>
  <c r="T39" i="54"/>
  <c r="S39" i="54"/>
  <c r="R39" i="54"/>
  <c r="O39" i="54"/>
  <c r="N39" i="54"/>
  <c r="M39" i="54"/>
  <c r="K39" i="54"/>
  <c r="J39" i="54"/>
  <c r="AJ38" i="54"/>
  <c r="AI38" i="54"/>
  <c r="AH38" i="54"/>
  <c r="AG38" i="54"/>
  <c r="AC38" i="54"/>
  <c r="Y38" i="54"/>
  <c r="U38" i="54"/>
  <c r="AJ37" i="54"/>
  <c r="AI37" i="54"/>
  <c r="AH37" i="54"/>
  <c r="AG37" i="54"/>
  <c r="AC37" i="54"/>
  <c r="Y37" i="54"/>
  <c r="U37" i="54"/>
  <c r="AJ35" i="54"/>
  <c r="AI35" i="54"/>
  <c r="AH35" i="54"/>
  <c r="AG35" i="54"/>
  <c r="AF35" i="54"/>
  <c r="AE35" i="54"/>
  <c r="AD35" i="54"/>
  <c r="AC35" i="54"/>
  <c r="AB35" i="54"/>
  <c r="AA35" i="54"/>
  <c r="Z35" i="54"/>
  <c r="Y35" i="54"/>
  <c r="X35" i="54"/>
  <c r="W35" i="54"/>
  <c r="V35" i="54"/>
  <c r="U35" i="54"/>
  <c r="T35" i="54"/>
  <c r="S35" i="54"/>
  <c r="R35" i="54"/>
  <c r="O35" i="54"/>
  <c r="N35" i="54"/>
  <c r="M35" i="54"/>
  <c r="K35" i="54"/>
  <c r="J35" i="54"/>
  <c r="AJ34" i="54"/>
  <c r="AI34" i="54"/>
  <c r="AH34" i="54"/>
  <c r="AG34" i="54"/>
  <c r="AC34" i="54"/>
  <c r="Y34" i="54"/>
  <c r="U34" i="54"/>
  <c r="AJ33" i="54"/>
  <c r="AI33" i="54"/>
  <c r="AH33" i="54"/>
  <c r="AG33" i="54"/>
  <c r="AC33" i="54"/>
  <c r="Y33" i="54"/>
  <c r="U33" i="54"/>
  <c r="AJ31" i="54"/>
  <c r="AI31" i="54"/>
  <c r="AH31" i="54"/>
  <c r="AG31" i="54"/>
  <c r="AF31" i="54"/>
  <c r="AE31" i="54"/>
  <c r="AD31" i="54"/>
  <c r="AC31" i="54"/>
  <c r="AB31" i="54"/>
  <c r="AA31" i="54"/>
  <c r="Z31" i="54"/>
  <c r="Y31" i="54"/>
  <c r="X31" i="54"/>
  <c r="W31" i="54"/>
  <c r="V31" i="54"/>
  <c r="U31" i="54"/>
  <c r="T31" i="54"/>
  <c r="S31" i="54"/>
  <c r="R31" i="54"/>
  <c r="O31" i="54"/>
  <c r="N31" i="54"/>
  <c r="M31" i="54"/>
  <c r="K31" i="54"/>
  <c r="J31" i="54"/>
  <c r="AJ30" i="54"/>
  <c r="AI30" i="54"/>
  <c r="AH30" i="54"/>
  <c r="AG30" i="54"/>
  <c r="AC30" i="54"/>
  <c r="Y30" i="54"/>
  <c r="U30" i="54"/>
  <c r="AJ29" i="54"/>
  <c r="AI29" i="54"/>
  <c r="AH29" i="54"/>
  <c r="AG29" i="54"/>
  <c r="AC29" i="54"/>
  <c r="Y29" i="54"/>
  <c r="U29" i="54"/>
  <c r="AJ27" i="54"/>
  <c r="AI27" i="54"/>
  <c r="AH27" i="54"/>
  <c r="AG27" i="54"/>
  <c r="AF27" i="54"/>
  <c r="AE27" i="54"/>
  <c r="AD27" i="54"/>
  <c r="AC27" i="54"/>
  <c r="AB27" i="54"/>
  <c r="AA27" i="54"/>
  <c r="Z27" i="54"/>
  <c r="Y27" i="54"/>
  <c r="X27" i="54"/>
  <c r="W27" i="54"/>
  <c r="V27" i="54"/>
  <c r="U27" i="54"/>
  <c r="T27" i="54"/>
  <c r="S27" i="54"/>
  <c r="R27" i="54"/>
  <c r="Q27" i="54"/>
  <c r="P27" i="54"/>
  <c r="O27" i="54"/>
  <c r="N27" i="54"/>
  <c r="M27" i="54"/>
  <c r="L27" i="54"/>
  <c r="K27" i="54"/>
  <c r="J27" i="54"/>
  <c r="AJ26" i="54"/>
  <c r="AI26" i="54"/>
  <c r="AH26" i="54"/>
  <c r="AG26" i="54"/>
  <c r="AC26" i="54"/>
  <c r="Y26" i="54"/>
  <c r="U26" i="54"/>
  <c r="AJ25" i="54"/>
  <c r="AI25" i="54"/>
  <c r="AH25" i="54"/>
  <c r="AG25" i="54"/>
  <c r="AC25" i="54"/>
  <c r="Y25" i="54"/>
  <c r="U25" i="54"/>
  <c r="AJ23" i="54"/>
  <c r="AI23" i="54"/>
  <c r="AH23" i="54"/>
  <c r="AG23" i="54"/>
  <c r="AF23" i="54"/>
  <c r="AE23" i="54"/>
  <c r="AD23" i="54"/>
  <c r="AC23" i="54"/>
  <c r="AB23" i="54"/>
  <c r="AA23" i="54"/>
  <c r="Z23" i="54"/>
  <c r="Y23" i="54"/>
  <c r="X23" i="54"/>
  <c r="W23" i="54"/>
  <c r="V23" i="54"/>
  <c r="U23" i="54"/>
  <c r="T23" i="54"/>
  <c r="S23" i="54"/>
  <c r="R23" i="54"/>
  <c r="O23" i="54"/>
  <c r="N23" i="54"/>
  <c r="M23" i="54"/>
  <c r="K23" i="54"/>
  <c r="J23" i="54"/>
  <c r="AJ22" i="54"/>
  <c r="AI22" i="54"/>
  <c r="AH22" i="54"/>
  <c r="AG22" i="54"/>
  <c r="AC22" i="54"/>
  <c r="Y22" i="54"/>
  <c r="U22" i="54"/>
  <c r="AJ21" i="54"/>
  <c r="AI21" i="54"/>
  <c r="AH21" i="54"/>
  <c r="AG21" i="54"/>
  <c r="AC21" i="54"/>
  <c r="Y21" i="54"/>
  <c r="U21" i="54"/>
  <c r="AJ19" i="54"/>
  <c r="AI19" i="54"/>
  <c r="AH19" i="54"/>
  <c r="AG19" i="54"/>
  <c r="AF19" i="54"/>
  <c r="AE19" i="54"/>
  <c r="AD19" i="54"/>
  <c r="AC19" i="54"/>
  <c r="AB19" i="54"/>
  <c r="AA19" i="54"/>
  <c r="Z19" i="54"/>
  <c r="Y19" i="54"/>
  <c r="X19" i="54"/>
  <c r="W19" i="54"/>
  <c r="V19" i="54"/>
  <c r="U19" i="54"/>
  <c r="T19" i="54"/>
  <c r="S19" i="54"/>
  <c r="R19" i="54"/>
  <c r="O19" i="54"/>
  <c r="N19" i="54"/>
  <c r="M19" i="54"/>
  <c r="K19" i="54"/>
  <c r="J19" i="54"/>
  <c r="AJ18" i="54"/>
  <c r="AI18" i="54"/>
  <c r="AH18" i="54"/>
  <c r="AG18" i="54"/>
  <c r="AC18" i="54"/>
  <c r="Y18" i="54"/>
  <c r="U18" i="54"/>
  <c r="AJ17" i="54"/>
  <c r="AI17" i="54"/>
  <c r="AH17" i="54"/>
  <c r="AG17" i="54"/>
  <c r="AC17" i="54"/>
  <c r="Y17" i="54"/>
  <c r="U17" i="54"/>
  <c r="AJ15" i="54"/>
  <c r="AI15" i="54"/>
  <c r="AH15" i="54"/>
  <c r="AG15" i="54"/>
  <c r="AF15" i="54"/>
  <c r="AE15" i="54"/>
  <c r="AD15" i="54"/>
  <c r="AC15" i="54"/>
  <c r="AB15" i="54"/>
  <c r="AA15" i="54"/>
  <c r="Z15" i="54"/>
  <c r="Y15" i="54"/>
  <c r="X15" i="54"/>
  <c r="W15" i="54"/>
  <c r="V15" i="54"/>
  <c r="U15" i="54"/>
  <c r="T15" i="54"/>
  <c r="S15" i="54"/>
  <c r="R15" i="54"/>
  <c r="O15" i="54"/>
  <c r="N15" i="54"/>
  <c r="M15" i="54"/>
  <c r="K15" i="54"/>
  <c r="J15" i="54"/>
  <c r="AJ14" i="54"/>
  <c r="AI14" i="54"/>
  <c r="AH14" i="54"/>
  <c r="AG14" i="54"/>
  <c r="AC14" i="54"/>
  <c r="Y14" i="54"/>
  <c r="U14" i="54"/>
  <c r="AJ13" i="54"/>
  <c r="AI13" i="54"/>
  <c r="AH13" i="54"/>
  <c r="AG13" i="54"/>
  <c r="AC13" i="54"/>
  <c r="Y13" i="54"/>
  <c r="U13" i="54"/>
  <c r="AJ11" i="54"/>
  <c r="AI11" i="54"/>
  <c r="AH11" i="54"/>
  <c r="AG11" i="54"/>
  <c r="AF11" i="54"/>
  <c r="AE11" i="54"/>
  <c r="AD11" i="54"/>
  <c r="AC11" i="54"/>
  <c r="AB11" i="54"/>
  <c r="AA11" i="54"/>
  <c r="Z11" i="54"/>
  <c r="Y11" i="54"/>
  <c r="X11" i="54"/>
  <c r="W11" i="54"/>
  <c r="V11" i="54"/>
  <c r="U11" i="54"/>
  <c r="T11" i="54"/>
  <c r="S11" i="54"/>
  <c r="R11" i="54"/>
  <c r="O11" i="54"/>
  <c r="N11" i="54"/>
  <c r="M11" i="54"/>
  <c r="K11" i="54"/>
  <c r="J11" i="54"/>
  <c r="AJ10" i="54"/>
  <c r="AI10" i="54"/>
  <c r="AH10" i="54"/>
  <c r="AG10" i="54"/>
  <c r="AC10" i="54"/>
  <c r="Y10" i="54"/>
  <c r="U10" i="54"/>
  <c r="AJ9" i="54"/>
  <c r="AI9" i="54"/>
  <c r="AH9" i="54"/>
  <c r="AG9" i="54"/>
  <c r="AC9" i="54"/>
  <c r="Y9" i="54"/>
  <c r="U9" i="54"/>
  <c r="Y25" i="49"/>
  <c r="X25" i="49"/>
  <c r="W25" i="49"/>
  <c r="V25" i="49"/>
  <c r="U25" i="49"/>
  <c r="T25" i="49"/>
  <c r="S25" i="49"/>
  <c r="R25" i="49"/>
  <c r="Q25" i="49"/>
  <c r="P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C25" i="49"/>
  <c r="B25" i="49"/>
  <c r="A25" i="49"/>
  <c r="Y24" i="49"/>
  <c r="X24" i="49"/>
  <c r="W24" i="49"/>
  <c r="V24" i="49"/>
  <c r="U24" i="49"/>
  <c r="T24" i="49"/>
  <c r="S24" i="49"/>
  <c r="R24" i="49"/>
  <c r="Q24" i="49"/>
  <c r="P24" i="49"/>
  <c r="O24" i="49"/>
  <c r="N24" i="49"/>
  <c r="M24" i="49"/>
  <c r="L24" i="49"/>
  <c r="K24" i="49"/>
  <c r="J24" i="49"/>
  <c r="I24" i="49"/>
  <c r="H24" i="49"/>
  <c r="G24" i="49"/>
  <c r="F24" i="49"/>
  <c r="E24" i="49"/>
  <c r="D24" i="49"/>
  <c r="C24" i="49"/>
  <c r="B24" i="49"/>
  <c r="Y23" i="49"/>
  <c r="X23" i="49"/>
  <c r="W23" i="49"/>
  <c r="V23" i="49"/>
  <c r="U23" i="49"/>
  <c r="T23" i="49"/>
  <c r="S23" i="49"/>
  <c r="R23" i="49"/>
  <c r="Q23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Y22" i="49"/>
  <c r="X22" i="49"/>
  <c r="W22" i="49"/>
  <c r="V22" i="49"/>
  <c r="U22" i="49"/>
  <c r="T22" i="49"/>
  <c r="S22" i="49"/>
  <c r="R22" i="49"/>
  <c r="Q22" i="49"/>
  <c r="P22" i="49"/>
  <c r="O22" i="49"/>
  <c r="N22" i="49"/>
  <c r="M22" i="49"/>
  <c r="L22" i="49"/>
  <c r="K22" i="49"/>
  <c r="J22" i="49"/>
  <c r="I22" i="49"/>
  <c r="H22" i="49"/>
  <c r="G22" i="49"/>
  <c r="F22" i="49"/>
  <c r="E22" i="49"/>
  <c r="D22" i="49"/>
  <c r="C22" i="49"/>
  <c r="B22" i="49"/>
  <c r="Y21" i="49"/>
  <c r="X21" i="49"/>
  <c r="W21" i="49"/>
  <c r="V21" i="49"/>
  <c r="U21" i="49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C21" i="49"/>
  <c r="B21" i="49"/>
  <c r="Y20" i="49"/>
  <c r="X20" i="49"/>
  <c r="W20" i="49"/>
  <c r="V20" i="49"/>
  <c r="U20" i="49"/>
  <c r="T20" i="49"/>
  <c r="S20" i="49"/>
  <c r="R20" i="49"/>
  <c r="Q20" i="49"/>
  <c r="P20" i="49"/>
  <c r="O20" i="49"/>
  <c r="N20" i="49"/>
  <c r="M20" i="49"/>
  <c r="L20" i="49"/>
  <c r="K20" i="49"/>
  <c r="J20" i="49"/>
  <c r="I20" i="49"/>
  <c r="H20" i="49"/>
  <c r="G20" i="49"/>
  <c r="F20" i="49"/>
  <c r="E20" i="49"/>
  <c r="D20" i="49"/>
  <c r="C20" i="49"/>
  <c r="B20" i="49"/>
  <c r="Y19" i="49"/>
  <c r="X19" i="49"/>
  <c r="W19" i="49"/>
  <c r="V19" i="49"/>
  <c r="U19" i="49"/>
  <c r="T19" i="49"/>
  <c r="S19" i="49"/>
  <c r="R19" i="49"/>
  <c r="Q19" i="49"/>
  <c r="P19" i="49"/>
  <c r="O19" i="49"/>
  <c r="N19" i="49"/>
  <c r="M19" i="49"/>
  <c r="L19" i="49"/>
  <c r="K19" i="49"/>
  <c r="J19" i="49"/>
  <c r="I19" i="49"/>
  <c r="H19" i="49"/>
  <c r="G19" i="49"/>
  <c r="F19" i="49"/>
  <c r="E19" i="49"/>
  <c r="D19" i="49"/>
  <c r="C19" i="49"/>
  <c r="B19" i="49"/>
  <c r="Y18" i="49"/>
  <c r="X18" i="49"/>
  <c r="W18" i="49"/>
  <c r="V18" i="49"/>
  <c r="U18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E18" i="49"/>
  <c r="D18" i="49"/>
  <c r="C18" i="49"/>
  <c r="B18" i="49"/>
  <c r="Y17" i="49"/>
  <c r="X17" i="49"/>
  <c r="W17" i="49"/>
  <c r="V17" i="49"/>
  <c r="U17" i="49"/>
  <c r="T17" i="49"/>
  <c r="S17" i="49"/>
  <c r="R17" i="49"/>
  <c r="Q17" i="49"/>
  <c r="P17" i="49"/>
  <c r="O17" i="49"/>
  <c r="N17" i="49"/>
  <c r="M17" i="49"/>
  <c r="L17" i="49"/>
  <c r="K17" i="49"/>
  <c r="J17" i="49"/>
  <c r="I17" i="49"/>
  <c r="H17" i="49"/>
  <c r="G17" i="49"/>
  <c r="F17" i="49"/>
  <c r="E17" i="49"/>
  <c r="D17" i="49"/>
  <c r="C17" i="49"/>
  <c r="B17" i="49"/>
  <c r="Y16" i="49"/>
  <c r="X16" i="49"/>
  <c r="W16" i="49"/>
  <c r="V16" i="49"/>
  <c r="U16" i="49"/>
  <c r="T16" i="49"/>
  <c r="S16" i="49"/>
  <c r="R16" i="49"/>
  <c r="Q16" i="49"/>
  <c r="P16" i="49"/>
  <c r="O16" i="49"/>
  <c r="N16" i="49"/>
  <c r="M16" i="49"/>
  <c r="L16" i="49"/>
  <c r="K16" i="49"/>
  <c r="J16" i="49"/>
  <c r="I16" i="49"/>
  <c r="H16" i="49"/>
  <c r="G16" i="49"/>
  <c r="F16" i="49"/>
  <c r="E16" i="49"/>
  <c r="D16" i="49"/>
  <c r="C16" i="49"/>
  <c r="B16" i="49"/>
  <c r="Y15" i="49"/>
  <c r="X15" i="49"/>
  <c r="W15" i="49"/>
  <c r="V15" i="49"/>
  <c r="U15" i="49"/>
  <c r="T15" i="49"/>
  <c r="S15" i="49"/>
  <c r="R15" i="49"/>
  <c r="Q15" i="49"/>
  <c r="P15" i="49"/>
  <c r="O15" i="49"/>
  <c r="N15" i="49"/>
  <c r="M15" i="49"/>
  <c r="L15" i="49"/>
  <c r="K15" i="49"/>
  <c r="J15" i="49"/>
  <c r="I15" i="49"/>
  <c r="H15" i="49"/>
  <c r="G15" i="49"/>
  <c r="F15" i="49"/>
  <c r="E15" i="49"/>
  <c r="D15" i="49"/>
  <c r="C15" i="49"/>
  <c r="B15" i="49"/>
  <c r="Y14" i="49"/>
  <c r="X14" i="49"/>
  <c r="W14" i="49"/>
  <c r="V14" i="49"/>
  <c r="U14" i="49"/>
  <c r="T14" i="49"/>
  <c r="S14" i="49"/>
  <c r="R14" i="49"/>
  <c r="Q14" i="49"/>
  <c r="P14" i="49"/>
  <c r="O14" i="49"/>
  <c r="N14" i="49"/>
  <c r="M14" i="49"/>
  <c r="L14" i="49"/>
  <c r="K14" i="49"/>
  <c r="J14" i="49"/>
  <c r="I14" i="49"/>
  <c r="H14" i="49"/>
  <c r="G14" i="49"/>
  <c r="F14" i="49"/>
  <c r="E14" i="49"/>
  <c r="D14" i="49"/>
  <c r="C14" i="49"/>
  <c r="B14" i="49"/>
  <c r="Y13" i="49"/>
  <c r="X13" i="49"/>
  <c r="W13" i="49"/>
  <c r="V13" i="49"/>
  <c r="U13" i="49"/>
  <c r="T13" i="49"/>
  <c r="S13" i="49"/>
  <c r="R13" i="49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D13" i="49"/>
  <c r="C13" i="49"/>
  <c r="B13" i="49"/>
  <c r="Y12" i="49"/>
  <c r="X12" i="49"/>
  <c r="W12" i="49"/>
  <c r="V12" i="49"/>
  <c r="U12" i="49"/>
  <c r="T12" i="49"/>
  <c r="S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C12" i="49"/>
  <c r="B12" i="49"/>
  <c r="Y11" i="49"/>
  <c r="X11" i="49"/>
  <c r="W11" i="49"/>
  <c r="V11" i="49"/>
  <c r="U11" i="49"/>
  <c r="T11" i="49"/>
  <c r="S11" i="49"/>
  <c r="R11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D11" i="49"/>
  <c r="C11" i="49"/>
  <c r="B11" i="49"/>
  <c r="Y10" i="49"/>
  <c r="X10" i="49"/>
  <c r="W10" i="49"/>
  <c r="V10" i="49"/>
  <c r="U10" i="49"/>
  <c r="T10" i="49"/>
  <c r="S10" i="49"/>
  <c r="R10" i="49"/>
  <c r="Q10" i="49"/>
  <c r="P10" i="49"/>
  <c r="O10" i="49"/>
  <c r="N10" i="49"/>
  <c r="M10" i="49"/>
  <c r="L10" i="49"/>
  <c r="K10" i="49"/>
  <c r="J10" i="49"/>
  <c r="I10" i="49"/>
  <c r="H10" i="49"/>
  <c r="G10" i="49"/>
  <c r="F10" i="49"/>
  <c r="E10" i="49"/>
  <c r="D10" i="49"/>
  <c r="C10" i="49"/>
  <c r="B10" i="49"/>
  <c r="Y9" i="49"/>
  <c r="X9" i="49"/>
  <c r="W9" i="49"/>
  <c r="V9" i="49"/>
  <c r="U9" i="49"/>
  <c r="T9" i="49"/>
  <c r="S9" i="49"/>
  <c r="R9" i="49"/>
  <c r="Q9" i="49"/>
  <c r="P9" i="49"/>
  <c r="O9" i="49"/>
  <c r="N9" i="49"/>
  <c r="M9" i="49"/>
  <c r="L9" i="49"/>
  <c r="K9" i="49"/>
  <c r="J9" i="49"/>
  <c r="I9" i="49"/>
  <c r="H9" i="49"/>
  <c r="G9" i="49"/>
  <c r="F9" i="49"/>
  <c r="E9" i="49"/>
  <c r="D9" i="49"/>
  <c r="C9" i="49"/>
  <c r="B9" i="49"/>
  <c r="Y8" i="49"/>
  <c r="X8" i="49"/>
  <c r="W8" i="49"/>
  <c r="V8" i="49"/>
  <c r="U8" i="49"/>
  <c r="T8" i="49"/>
  <c r="S8" i="49"/>
  <c r="R8" i="49"/>
  <c r="Q8" i="49"/>
  <c r="P8" i="49"/>
  <c r="O8" i="49"/>
  <c r="N8" i="49"/>
  <c r="M8" i="49"/>
  <c r="L8" i="49"/>
  <c r="K8" i="49"/>
  <c r="J8" i="49"/>
  <c r="I8" i="49"/>
  <c r="H8" i="49"/>
  <c r="G8" i="49"/>
  <c r="F8" i="49"/>
  <c r="E8" i="49"/>
  <c r="D8" i="49"/>
  <c r="C8" i="49"/>
  <c r="B8" i="49"/>
  <c r="AJ75" i="48"/>
  <c r="AI75" i="48"/>
  <c r="AH75" i="48"/>
  <c r="AG75" i="48"/>
  <c r="AF75" i="48"/>
  <c r="AE75" i="48"/>
  <c r="AD75" i="48"/>
  <c r="AC75" i="48"/>
  <c r="AB75" i="48"/>
  <c r="AA75" i="48"/>
  <c r="Z75" i="48"/>
  <c r="Y75" i="48"/>
  <c r="X75" i="48"/>
  <c r="W75" i="48"/>
  <c r="V75" i="48"/>
  <c r="U75" i="48"/>
  <c r="T75" i="48"/>
  <c r="S75" i="48"/>
  <c r="R75" i="48"/>
  <c r="Q75" i="48"/>
  <c r="P75" i="48"/>
  <c r="O75" i="48"/>
  <c r="N75" i="48"/>
  <c r="M75" i="48"/>
  <c r="L75" i="48"/>
  <c r="K75" i="48"/>
  <c r="J75" i="48"/>
  <c r="A75" i="48"/>
  <c r="AJ74" i="48"/>
  <c r="AI74" i="48"/>
  <c r="AH74" i="48"/>
  <c r="AG74" i="48"/>
  <c r="AF74" i="48"/>
  <c r="AE74" i="48"/>
  <c r="AD74" i="48"/>
  <c r="AC74" i="48"/>
  <c r="AB74" i="48"/>
  <c r="AA74" i="48"/>
  <c r="Z74" i="48"/>
  <c r="Y74" i="48"/>
  <c r="X74" i="48"/>
  <c r="W74" i="48"/>
  <c r="V74" i="48"/>
  <c r="U74" i="48"/>
  <c r="T74" i="48"/>
  <c r="S74" i="48"/>
  <c r="R74" i="48"/>
  <c r="O74" i="48"/>
  <c r="N74" i="48"/>
  <c r="M74" i="48"/>
  <c r="K74" i="48"/>
  <c r="J74" i="48"/>
  <c r="AJ73" i="48"/>
  <c r="AI73" i="48"/>
  <c r="AH73" i="48"/>
  <c r="AG73" i="48"/>
  <c r="AC73" i="48"/>
  <c r="Y73" i="48"/>
  <c r="U73" i="48"/>
  <c r="AJ71" i="48"/>
  <c r="AI71" i="48"/>
  <c r="AH71" i="48"/>
  <c r="AG71" i="48"/>
  <c r="AF71" i="48"/>
  <c r="AE71" i="48"/>
  <c r="AD71" i="48"/>
  <c r="AC71" i="48"/>
  <c r="AB71" i="48"/>
  <c r="AA71" i="48"/>
  <c r="Z71" i="48"/>
  <c r="Y71" i="48"/>
  <c r="X71" i="48"/>
  <c r="W71" i="48"/>
  <c r="V71" i="48"/>
  <c r="U71" i="48"/>
  <c r="T71" i="48"/>
  <c r="S71" i="48"/>
  <c r="R71" i="48"/>
  <c r="O71" i="48"/>
  <c r="N71" i="48"/>
  <c r="M71" i="48"/>
  <c r="K71" i="48"/>
  <c r="J71" i="48"/>
  <c r="AJ70" i="48"/>
  <c r="AI70" i="48"/>
  <c r="AH70" i="48"/>
  <c r="AG70" i="48"/>
  <c r="AC70" i="48"/>
  <c r="Y70" i="48"/>
  <c r="U70" i="48"/>
  <c r="AJ69" i="48"/>
  <c r="AI69" i="48"/>
  <c r="AH69" i="48"/>
  <c r="AG69" i="48"/>
  <c r="AC69" i="48"/>
  <c r="Y69" i="48"/>
  <c r="U69" i="48"/>
  <c r="AJ67" i="48"/>
  <c r="AI67" i="48"/>
  <c r="AH67" i="48"/>
  <c r="AG67" i="48"/>
  <c r="AF67" i="48"/>
  <c r="AE67" i="48"/>
  <c r="AD67" i="48"/>
  <c r="AC67" i="48"/>
  <c r="AB67" i="48"/>
  <c r="AA67" i="48"/>
  <c r="Z67" i="48"/>
  <c r="Y67" i="48"/>
  <c r="X67" i="48"/>
  <c r="W67" i="48"/>
  <c r="V67" i="48"/>
  <c r="U67" i="48"/>
  <c r="T67" i="48"/>
  <c r="S67" i="48"/>
  <c r="R67" i="48"/>
  <c r="O67" i="48"/>
  <c r="N67" i="48"/>
  <c r="M67" i="48"/>
  <c r="K67" i="48"/>
  <c r="J67" i="48"/>
  <c r="AJ66" i="48"/>
  <c r="AI66" i="48"/>
  <c r="AH66" i="48"/>
  <c r="AG66" i="48"/>
  <c r="AC66" i="48"/>
  <c r="Y66" i="48"/>
  <c r="U66" i="48"/>
  <c r="AJ65" i="48"/>
  <c r="AI65" i="48"/>
  <c r="AH65" i="48"/>
  <c r="AG65" i="48"/>
  <c r="AC65" i="48"/>
  <c r="Y65" i="48"/>
  <c r="U65" i="48"/>
  <c r="AJ63" i="48"/>
  <c r="AI63" i="48"/>
  <c r="AH63" i="48"/>
  <c r="AG63" i="48"/>
  <c r="AF63" i="48"/>
  <c r="AE63" i="48"/>
  <c r="AD63" i="48"/>
  <c r="AC63" i="48"/>
  <c r="AB63" i="48"/>
  <c r="AA63" i="48"/>
  <c r="Z63" i="48"/>
  <c r="Y63" i="48"/>
  <c r="X63" i="48"/>
  <c r="W63" i="48"/>
  <c r="V63" i="48"/>
  <c r="U63" i="48"/>
  <c r="T63" i="48"/>
  <c r="S63" i="48"/>
  <c r="R63" i="48"/>
  <c r="O63" i="48"/>
  <c r="N63" i="48"/>
  <c r="M63" i="48"/>
  <c r="K63" i="48"/>
  <c r="J63" i="48"/>
  <c r="AJ62" i="48"/>
  <c r="AI62" i="48"/>
  <c r="AH62" i="48"/>
  <c r="AG62" i="48"/>
  <c r="AC62" i="48"/>
  <c r="Y62" i="48"/>
  <c r="U62" i="48"/>
  <c r="AJ61" i="48"/>
  <c r="AI61" i="48"/>
  <c r="AH61" i="48"/>
  <c r="AG61" i="48"/>
  <c r="AC61" i="48"/>
  <c r="Y61" i="48"/>
  <c r="U61" i="48"/>
  <c r="AJ59" i="48"/>
  <c r="AI59" i="48"/>
  <c r="AH59" i="48"/>
  <c r="AG59" i="48"/>
  <c r="AF59" i="48"/>
  <c r="AE59" i="48"/>
  <c r="AD59" i="48"/>
  <c r="AC59" i="48"/>
  <c r="AB59" i="48"/>
  <c r="AA59" i="48"/>
  <c r="Z59" i="48"/>
  <c r="Y59" i="48"/>
  <c r="X59" i="48"/>
  <c r="W59" i="48"/>
  <c r="V59" i="48"/>
  <c r="U59" i="48"/>
  <c r="T59" i="48"/>
  <c r="S59" i="48"/>
  <c r="R59" i="48"/>
  <c r="O59" i="48"/>
  <c r="N59" i="48"/>
  <c r="M59" i="48"/>
  <c r="K59" i="48"/>
  <c r="J59" i="48"/>
  <c r="AJ58" i="48"/>
  <c r="AI58" i="48"/>
  <c r="AH58" i="48"/>
  <c r="AG58" i="48"/>
  <c r="AC58" i="48"/>
  <c r="Y58" i="48"/>
  <c r="U58" i="48"/>
  <c r="AJ57" i="48"/>
  <c r="AI57" i="48"/>
  <c r="AH57" i="48"/>
  <c r="AG57" i="48"/>
  <c r="AC57" i="48"/>
  <c r="Y57" i="48"/>
  <c r="U57" i="48"/>
  <c r="AJ55" i="48"/>
  <c r="AI55" i="48"/>
  <c r="AH55" i="48"/>
  <c r="AG55" i="48"/>
  <c r="AF55" i="48"/>
  <c r="AE55" i="48"/>
  <c r="AD55" i="48"/>
  <c r="AC55" i="48"/>
  <c r="AB55" i="48"/>
  <c r="AA55" i="48"/>
  <c r="Z55" i="48"/>
  <c r="Y55" i="48"/>
  <c r="X55" i="48"/>
  <c r="W55" i="48"/>
  <c r="V55" i="48"/>
  <c r="U55" i="48"/>
  <c r="T55" i="48"/>
  <c r="S55" i="48"/>
  <c r="R55" i="48"/>
  <c r="O55" i="48"/>
  <c r="N55" i="48"/>
  <c r="M55" i="48"/>
  <c r="K55" i="48"/>
  <c r="J55" i="48"/>
  <c r="AJ54" i="48"/>
  <c r="AI54" i="48"/>
  <c r="AH54" i="48"/>
  <c r="AG54" i="48"/>
  <c r="AC54" i="48"/>
  <c r="Y54" i="48"/>
  <c r="U54" i="48"/>
  <c r="AJ53" i="48"/>
  <c r="AI53" i="48"/>
  <c r="AH53" i="48"/>
  <c r="AG53" i="48"/>
  <c r="AC53" i="48"/>
  <c r="Y53" i="48"/>
  <c r="U53" i="48"/>
  <c r="AJ51" i="48"/>
  <c r="AI51" i="48"/>
  <c r="AH51" i="48"/>
  <c r="AG51" i="48"/>
  <c r="AF51" i="48"/>
  <c r="AE51" i="48"/>
  <c r="AD51" i="48"/>
  <c r="AC51" i="48"/>
  <c r="AB51" i="48"/>
  <c r="AA51" i="48"/>
  <c r="Z51" i="48"/>
  <c r="Y51" i="48"/>
  <c r="X51" i="48"/>
  <c r="W51" i="48"/>
  <c r="V51" i="48"/>
  <c r="U51" i="48"/>
  <c r="T51" i="48"/>
  <c r="S51" i="48"/>
  <c r="R51" i="48"/>
  <c r="O51" i="48"/>
  <c r="N51" i="48"/>
  <c r="M51" i="48"/>
  <c r="J51" i="48"/>
  <c r="AJ50" i="48"/>
  <c r="AI50" i="48"/>
  <c r="AH50" i="48"/>
  <c r="AG50" i="48"/>
  <c r="AC50" i="48"/>
  <c r="Y50" i="48"/>
  <c r="U50" i="48"/>
  <c r="AJ49" i="48"/>
  <c r="AI49" i="48"/>
  <c r="AH49" i="48"/>
  <c r="AG49" i="48"/>
  <c r="AC49" i="48"/>
  <c r="Y49" i="48"/>
  <c r="U49" i="48"/>
  <c r="AJ47" i="48"/>
  <c r="AI47" i="48"/>
  <c r="AH47" i="48"/>
  <c r="AG47" i="48"/>
  <c r="AF47" i="48"/>
  <c r="AE47" i="48"/>
  <c r="AD47" i="48"/>
  <c r="AC47" i="48"/>
  <c r="AB47" i="48"/>
  <c r="AA47" i="48"/>
  <c r="Z47" i="48"/>
  <c r="Y47" i="48"/>
  <c r="X47" i="48"/>
  <c r="W47" i="48"/>
  <c r="V47" i="48"/>
  <c r="U47" i="48"/>
  <c r="T47" i="48"/>
  <c r="S47" i="48"/>
  <c r="R47" i="48"/>
  <c r="O47" i="48"/>
  <c r="N47" i="48"/>
  <c r="M47" i="48"/>
  <c r="K47" i="48"/>
  <c r="J47" i="48"/>
  <c r="AJ46" i="48"/>
  <c r="AI46" i="48"/>
  <c r="AH46" i="48"/>
  <c r="AG46" i="48"/>
  <c r="AC46" i="48"/>
  <c r="Y46" i="48"/>
  <c r="U46" i="48"/>
  <c r="AJ45" i="48"/>
  <c r="AI45" i="48"/>
  <c r="AH45" i="48"/>
  <c r="AG45" i="48"/>
  <c r="AC45" i="48"/>
  <c r="Y45" i="48"/>
  <c r="U45" i="48"/>
  <c r="AJ43" i="48"/>
  <c r="AI43" i="48"/>
  <c r="AH43" i="48"/>
  <c r="AG43" i="48"/>
  <c r="AF43" i="48"/>
  <c r="AE43" i="48"/>
  <c r="AD43" i="48"/>
  <c r="AC43" i="48"/>
  <c r="AB43" i="48"/>
  <c r="AA43" i="48"/>
  <c r="Z43" i="48"/>
  <c r="Y43" i="48"/>
  <c r="X43" i="48"/>
  <c r="W43" i="48"/>
  <c r="V43" i="48"/>
  <c r="U43" i="48"/>
  <c r="T43" i="48"/>
  <c r="S43" i="48"/>
  <c r="R43" i="48"/>
  <c r="O43" i="48"/>
  <c r="N43" i="48"/>
  <c r="M43" i="48"/>
  <c r="K43" i="48"/>
  <c r="J43" i="48"/>
  <c r="AJ42" i="48"/>
  <c r="AI42" i="48"/>
  <c r="AH42" i="48"/>
  <c r="AG42" i="48"/>
  <c r="AC42" i="48"/>
  <c r="Y42" i="48"/>
  <c r="U42" i="48"/>
  <c r="AJ41" i="48"/>
  <c r="AI41" i="48"/>
  <c r="AH41" i="48"/>
  <c r="AG41" i="48"/>
  <c r="AC41" i="48"/>
  <c r="Y41" i="48"/>
  <c r="U41" i="48"/>
  <c r="AJ39" i="48"/>
  <c r="AI39" i="48"/>
  <c r="AH39" i="48"/>
  <c r="AG39" i="48"/>
  <c r="AF39" i="48"/>
  <c r="AE39" i="48"/>
  <c r="AD39" i="48"/>
  <c r="AC39" i="48"/>
  <c r="AB39" i="48"/>
  <c r="AA39" i="48"/>
  <c r="Z39" i="48"/>
  <c r="Y39" i="48"/>
  <c r="X39" i="48"/>
  <c r="W39" i="48"/>
  <c r="V39" i="48"/>
  <c r="U39" i="48"/>
  <c r="T39" i="48"/>
  <c r="S39" i="48"/>
  <c r="R39" i="48"/>
  <c r="O39" i="48"/>
  <c r="N39" i="48"/>
  <c r="M39" i="48"/>
  <c r="K39" i="48"/>
  <c r="J39" i="48"/>
  <c r="AJ38" i="48"/>
  <c r="AI38" i="48"/>
  <c r="AH38" i="48"/>
  <c r="AG38" i="48"/>
  <c r="AC38" i="48"/>
  <c r="Y38" i="48"/>
  <c r="U38" i="48"/>
  <c r="AJ37" i="48"/>
  <c r="AI37" i="48"/>
  <c r="AH37" i="48"/>
  <c r="AG37" i="48"/>
  <c r="AC37" i="48"/>
  <c r="Y37" i="48"/>
  <c r="U37" i="48"/>
  <c r="AJ35" i="48"/>
  <c r="AI35" i="48"/>
  <c r="AH35" i="48"/>
  <c r="AG35" i="48"/>
  <c r="AF35" i="48"/>
  <c r="AE35" i="48"/>
  <c r="AD35" i="48"/>
  <c r="AC35" i="48"/>
  <c r="AB35" i="48"/>
  <c r="AA35" i="48"/>
  <c r="Z35" i="48"/>
  <c r="Y35" i="48"/>
  <c r="X35" i="48"/>
  <c r="W35" i="48"/>
  <c r="V35" i="48"/>
  <c r="U35" i="48"/>
  <c r="T35" i="48"/>
  <c r="S35" i="48"/>
  <c r="R35" i="48"/>
  <c r="O35" i="48"/>
  <c r="N35" i="48"/>
  <c r="M35" i="48"/>
  <c r="K35" i="48"/>
  <c r="J35" i="48"/>
  <c r="AJ34" i="48"/>
  <c r="AI34" i="48"/>
  <c r="AH34" i="48"/>
  <c r="AG34" i="48"/>
  <c r="AC34" i="48"/>
  <c r="Y34" i="48"/>
  <c r="U34" i="48"/>
  <c r="AJ33" i="48"/>
  <c r="AI33" i="48"/>
  <c r="AH33" i="48"/>
  <c r="AG33" i="48"/>
  <c r="AC33" i="48"/>
  <c r="Y33" i="48"/>
  <c r="U33" i="48"/>
  <c r="AJ31" i="48"/>
  <c r="AI31" i="48"/>
  <c r="AH31" i="48"/>
  <c r="AG31" i="48"/>
  <c r="AF31" i="48"/>
  <c r="AE31" i="48"/>
  <c r="AD31" i="48"/>
  <c r="AC31" i="48"/>
  <c r="AB31" i="48"/>
  <c r="AA31" i="48"/>
  <c r="Z31" i="48"/>
  <c r="Y31" i="48"/>
  <c r="X31" i="48"/>
  <c r="W31" i="48"/>
  <c r="V31" i="48"/>
  <c r="U31" i="48"/>
  <c r="T31" i="48"/>
  <c r="S31" i="48"/>
  <c r="R31" i="48"/>
  <c r="O31" i="48"/>
  <c r="N31" i="48"/>
  <c r="M31" i="48"/>
  <c r="K31" i="48"/>
  <c r="J31" i="48"/>
  <c r="AJ30" i="48"/>
  <c r="AI30" i="48"/>
  <c r="AH30" i="48"/>
  <c r="AG30" i="48"/>
  <c r="AC30" i="48"/>
  <c r="Y30" i="48"/>
  <c r="U30" i="48"/>
  <c r="AJ29" i="48"/>
  <c r="AI29" i="48"/>
  <c r="AH29" i="48"/>
  <c r="AG29" i="48"/>
  <c r="AC29" i="48"/>
  <c r="Y29" i="48"/>
  <c r="U29" i="48"/>
  <c r="AJ27" i="48"/>
  <c r="AI27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V27" i="48"/>
  <c r="U27" i="48"/>
  <c r="T27" i="48"/>
  <c r="S27" i="48"/>
  <c r="R27" i="48"/>
  <c r="O27" i="48"/>
  <c r="N27" i="48"/>
  <c r="M27" i="48"/>
  <c r="K27" i="48"/>
  <c r="J27" i="48"/>
  <c r="AJ26" i="48"/>
  <c r="AI26" i="48"/>
  <c r="AH26" i="48"/>
  <c r="AG26" i="48"/>
  <c r="AC26" i="48"/>
  <c r="Y26" i="48"/>
  <c r="U26" i="48"/>
  <c r="AJ25" i="48"/>
  <c r="AI25" i="48"/>
  <c r="AH25" i="48"/>
  <c r="AG25" i="48"/>
  <c r="AC25" i="48"/>
  <c r="Y25" i="48"/>
  <c r="U25" i="48"/>
  <c r="AJ23" i="48"/>
  <c r="AI23" i="48"/>
  <c r="AH23" i="48"/>
  <c r="AG23" i="48"/>
  <c r="AF23" i="48"/>
  <c r="AE23" i="48"/>
  <c r="AD23" i="48"/>
  <c r="AC23" i="48"/>
  <c r="AB23" i="48"/>
  <c r="AA23" i="48"/>
  <c r="Z23" i="48"/>
  <c r="Y23" i="48"/>
  <c r="X23" i="48"/>
  <c r="W23" i="48"/>
  <c r="V23" i="48"/>
  <c r="U23" i="48"/>
  <c r="T23" i="48"/>
  <c r="S23" i="48"/>
  <c r="R23" i="48"/>
  <c r="O23" i="48"/>
  <c r="N23" i="48"/>
  <c r="M23" i="48"/>
  <c r="K23" i="48"/>
  <c r="J23" i="48"/>
  <c r="AJ22" i="48"/>
  <c r="AI22" i="48"/>
  <c r="AH22" i="48"/>
  <c r="AG22" i="48"/>
  <c r="AC22" i="48"/>
  <c r="Y22" i="48"/>
  <c r="U22" i="48"/>
  <c r="AJ21" i="48"/>
  <c r="AI21" i="48"/>
  <c r="AH21" i="48"/>
  <c r="AG21" i="48"/>
  <c r="AC21" i="48"/>
  <c r="Y21" i="48"/>
  <c r="U21" i="48"/>
  <c r="AJ19" i="48"/>
  <c r="AI19" i="48"/>
  <c r="AH19" i="48"/>
  <c r="AG19" i="48"/>
  <c r="AF19" i="48"/>
  <c r="AE19" i="48"/>
  <c r="AD19" i="48"/>
  <c r="AC19" i="48"/>
  <c r="AB19" i="48"/>
  <c r="AA19" i="48"/>
  <c r="Z19" i="48"/>
  <c r="Y19" i="48"/>
  <c r="X19" i="48"/>
  <c r="W19" i="48"/>
  <c r="V19" i="48"/>
  <c r="U19" i="48"/>
  <c r="T19" i="48"/>
  <c r="S19" i="48"/>
  <c r="R19" i="48"/>
  <c r="O19" i="48"/>
  <c r="N19" i="48"/>
  <c r="M19" i="48"/>
  <c r="K19" i="48"/>
  <c r="J19" i="48"/>
  <c r="AJ18" i="48"/>
  <c r="AI18" i="48"/>
  <c r="AH18" i="48"/>
  <c r="AG18" i="48"/>
  <c r="AC18" i="48"/>
  <c r="Y18" i="48"/>
  <c r="U18" i="48"/>
  <c r="AJ17" i="48"/>
  <c r="AI17" i="48"/>
  <c r="AH17" i="48"/>
  <c r="AG17" i="48"/>
  <c r="AC17" i="48"/>
  <c r="Y17" i="48"/>
  <c r="U17" i="48"/>
  <c r="AJ15" i="48"/>
  <c r="AI15" i="48"/>
  <c r="AH15" i="48"/>
  <c r="AG15" i="48"/>
  <c r="AF15" i="48"/>
  <c r="AE15" i="48"/>
  <c r="AD15" i="48"/>
  <c r="AC15" i="48"/>
  <c r="AB15" i="48"/>
  <c r="AA15" i="48"/>
  <c r="Z15" i="48"/>
  <c r="Y15" i="48"/>
  <c r="X15" i="48"/>
  <c r="W15" i="48"/>
  <c r="V15" i="48"/>
  <c r="U15" i="48"/>
  <c r="T15" i="48"/>
  <c r="S15" i="48"/>
  <c r="R15" i="48"/>
  <c r="O15" i="48"/>
  <c r="N15" i="48"/>
  <c r="M15" i="48"/>
  <c r="K15" i="48"/>
  <c r="J15" i="48"/>
  <c r="AJ14" i="48"/>
  <c r="AI14" i="48"/>
  <c r="AH14" i="48"/>
  <c r="AG14" i="48"/>
  <c r="AC14" i="48"/>
  <c r="Y14" i="48"/>
  <c r="U14" i="48"/>
  <c r="AJ13" i="48"/>
  <c r="AI13" i="48"/>
  <c r="AH13" i="48"/>
  <c r="AG13" i="48"/>
  <c r="AC13" i="48"/>
  <c r="Y13" i="48"/>
  <c r="U13" i="48"/>
  <c r="AJ11" i="48"/>
  <c r="AI11" i="48"/>
  <c r="AH11" i="48"/>
  <c r="AG11" i="48"/>
  <c r="AF11" i="48"/>
  <c r="AE11" i="48"/>
  <c r="AD11" i="48"/>
  <c r="AC11" i="48"/>
  <c r="AB11" i="48"/>
  <c r="AA11" i="48"/>
  <c r="Z11" i="48"/>
  <c r="Y11" i="48"/>
  <c r="X11" i="48"/>
  <c r="W11" i="48"/>
  <c r="V11" i="48"/>
  <c r="U11" i="48"/>
  <c r="T11" i="48"/>
  <c r="S11" i="48"/>
  <c r="R11" i="48"/>
  <c r="O11" i="48"/>
  <c r="N11" i="48"/>
  <c r="M11" i="48"/>
  <c r="K11" i="48"/>
  <c r="J11" i="48"/>
  <c r="AJ10" i="48"/>
  <c r="AI10" i="48"/>
  <c r="AH10" i="48"/>
  <c r="AG10" i="48"/>
  <c r="AC10" i="48"/>
  <c r="Y10" i="48"/>
  <c r="U10" i="48"/>
  <c r="AJ9" i="48"/>
  <c r="AI9" i="48"/>
  <c r="AH9" i="48"/>
  <c r="AG9" i="48"/>
  <c r="AC9" i="48"/>
  <c r="Y9" i="48"/>
  <c r="U9" i="48"/>
  <c r="Y25" i="47"/>
  <c r="X25" i="47"/>
  <c r="W25" i="47"/>
  <c r="V25" i="47"/>
  <c r="U25" i="47"/>
  <c r="T25" i="47"/>
  <c r="S25" i="47"/>
  <c r="R25" i="47"/>
  <c r="Q25" i="47"/>
  <c r="P25" i="47"/>
  <c r="O25" i="47"/>
  <c r="N25" i="47"/>
  <c r="M25" i="47"/>
  <c r="L25" i="47"/>
  <c r="K25" i="47"/>
  <c r="J25" i="47"/>
  <c r="I25" i="47"/>
  <c r="H25" i="47"/>
  <c r="G25" i="47"/>
  <c r="F25" i="47"/>
  <c r="E25" i="47"/>
  <c r="D25" i="47"/>
  <c r="C25" i="47"/>
  <c r="B25" i="47"/>
  <c r="A25" i="47"/>
  <c r="Y24" i="47"/>
  <c r="X24" i="47"/>
  <c r="W24" i="47"/>
  <c r="V24" i="47"/>
  <c r="U24" i="47"/>
  <c r="T24" i="47"/>
  <c r="S24" i="47"/>
  <c r="R24" i="47"/>
  <c r="Q24" i="47"/>
  <c r="P24" i="47"/>
  <c r="O24" i="47"/>
  <c r="N24" i="47"/>
  <c r="M24" i="47"/>
  <c r="L24" i="47"/>
  <c r="K24" i="47"/>
  <c r="J24" i="47"/>
  <c r="I24" i="47"/>
  <c r="H24" i="47"/>
  <c r="G24" i="47"/>
  <c r="F24" i="47"/>
  <c r="E24" i="47"/>
  <c r="D24" i="47"/>
  <c r="C24" i="47"/>
  <c r="B24" i="47"/>
  <c r="Y23" i="47"/>
  <c r="X23" i="47"/>
  <c r="W23" i="47"/>
  <c r="V23" i="47"/>
  <c r="U23" i="47"/>
  <c r="T23" i="47"/>
  <c r="S23" i="47"/>
  <c r="R23" i="47"/>
  <c r="Q23" i="47"/>
  <c r="P23" i="47"/>
  <c r="O23" i="47"/>
  <c r="N23" i="47"/>
  <c r="M23" i="47"/>
  <c r="L23" i="47"/>
  <c r="K23" i="47"/>
  <c r="J23" i="47"/>
  <c r="I23" i="47"/>
  <c r="H23" i="47"/>
  <c r="G23" i="47"/>
  <c r="F23" i="47"/>
  <c r="E23" i="47"/>
  <c r="D23" i="47"/>
  <c r="C23" i="47"/>
  <c r="B23" i="47"/>
  <c r="Y22" i="47"/>
  <c r="X22" i="47"/>
  <c r="W22" i="47"/>
  <c r="V22" i="47"/>
  <c r="U22" i="47"/>
  <c r="T22" i="47"/>
  <c r="S22" i="47"/>
  <c r="R22" i="47"/>
  <c r="Q22" i="47"/>
  <c r="P22" i="47"/>
  <c r="O22" i="47"/>
  <c r="N22" i="47"/>
  <c r="M22" i="47"/>
  <c r="L22" i="47"/>
  <c r="K22" i="47"/>
  <c r="J22" i="47"/>
  <c r="I22" i="47"/>
  <c r="H22" i="47"/>
  <c r="G22" i="47"/>
  <c r="F22" i="47"/>
  <c r="E22" i="47"/>
  <c r="D22" i="47"/>
  <c r="C22" i="47"/>
  <c r="B22" i="47"/>
  <c r="Y21" i="47"/>
  <c r="X21" i="47"/>
  <c r="W21" i="47"/>
  <c r="V21" i="47"/>
  <c r="U21" i="47"/>
  <c r="T21" i="47"/>
  <c r="S21" i="47"/>
  <c r="R21" i="47"/>
  <c r="Q21" i="47"/>
  <c r="P21" i="47"/>
  <c r="O21" i="47"/>
  <c r="N21" i="47"/>
  <c r="M21" i="47"/>
  <c r="L21" i="47"/>
  <c r="K21" i="47"/>
  <c r="J21" i="47"/>
  <c r="I21" i="47"/>
  <c r="H21" i="47"/>
  <c r="G21" i="47"/>
  <c r="F21" i="47"/>
  <c r="E21" i="47"/>
  <c r="D21" i="47"/>
  <c r="C21" i="47"/>
  <c r="B21" i="47"/>
  <c r="Y20" i="47"/>
  <c r="X20" i="47"/>
  <c r="W20" i="47"/>
  <c r="V20" i="47"/>
  <c r="U20" i="47"/>
  <c r="T20" i="47"/>
  <c r="S20" i="47"/>
  <c r="R20" i="47"/>
  <c r="Q20" i="47"/>
  <c r="P20" i="47"/>
  <c r="O20" i="47"/>
  <c r="N20" i="47"/>
  <c r="M20" i="47"/>
  <c r="L20" i="47"/>
  <c r="K20" i="47"/>
  <c r="J20" i="47"/>
  <c r="I20" i="47"/>
  <c r="H20" i="47"/>
  <c r="G20" i="47"/>
  <c r="F20" i="47"/>
  <c r="E20" i="47"/>
  <c r="D20" i="47"/>
  <c r="C20" i="47"/>
  <c r="B20" i="47"/>
  <c r="Y19" i="47"/>
  <c r="X19" i="47"/>
  <c r="W19" i="47"/>
  <c r="V19" i="47"/>
  <c r="U19" i="47"/>
  <c r="T19" i="47"/>
  <c r="S19" i="47"/>
  <c r="R19" i="47"/>
  <c r="Q19" i="47"/>
  <c r="P19" i="47"/>
  <c r="O19" i="47"/>
  <c r="N19" i="47"/>
  <c r="M19" i="47"/>
  <c r="L19" i="47"/>
  <c r="K19" i="47"/>
  <c r="J19" i="47"/>
  <c r="I19" i="47"/>
  <c r="H19" i="47"/>
  <c r="G19" i="47"/>
  <c r="F19" i="47"/>
  <c r="E19" i="47"/>
  <c r="D19" i="47"/>
  <c r="C19" i="47"/>
  <c r="B19" i="47"/>
  <c r="Y18" i="47"/>
  <c r="X18" i="47"/>
  <c r="W18" i="47"/>
  <c r="V18" i="47"/>
  <c r="U18" i="47"/>
  <c r="T18" i="47"/>
  <c r="S18" i="47"/>
  <c r="R18" i="47"/>
  <c r="Q18" i="47"/>
  <c r="P18" i="47"/>
  <c r="O18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B18" i="47"/>
  <c r="Y17" i="47"/>
  <c r="X17" i="47"/>
  <c r="W17" i="47"/>
  <c r="V17" i="47"/>
  <c r="U17" i="47"/>
  <c r="T17" i="47"/>
  <c r="S17" i="47"/>
  <c r="R17" i="47"/>
  <c r="Q17" i="47"/>
  <c r="P17" i="47"/>
  <c r="O17" i="47"/>
  <c r="N17" i="47"/>
  <c r="M17" i="47"/>
  <c r="L17" i="47"/>
  <c r="K17" i="47"/>
  <c r="J17" i="47"/>
  <c r="I17" i="47"/>
  <c r="H17" i="47"/>
  <c r="G17" i="47"/>
  <c r="F17" i="47"/>
  <c r="E17" i="47"/>
  <c r="D17" i="47"/>
  <c r="C17" i="47"/>
  <c r="B17" i="47"/>
  <c r="Y16" i="47"/>
  <c r="X16" i="47"/>
  <c r="W16" i="47"/>
  <c r="V16" i="47"/>
  <c r="U16" i="47"/>
  <c r="T16" i="47"/>
  <c r="S16" i="47"/>
  <c r="R16" i="47"/>
  <c r="Q16" i="47"/>
  <c r="P16" i="47"/>
  <c r="O16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B16" i="47"/>
  <c r="Y15" i="47"/>
  <c r="X15" i="47"/>
  <c r="W15" i="47"/>
  <c r="V15" i="47"/>
  <c r="U15" i="47"/>
  <c r="T15" i="47"/>
  <c r="S15" i="47"/>
  <c r="R15" i="47"/>
  <c r="Q15" i="47"/>
  <c r="P15" i="47"/>
  <c r="O15" i="47"/>
  <c r="N15" i="47"/>
  <c r="M15" i="47"/>
  <c r="L15" i="47"/>
  <c r="K15" i="47"/>
  <c r="J15" i="47"/>
  <c r="I15" i="47"/>
  <c r="H15" i="47"/>
  <c r="G15" i="47"/>
  <c r="F15" i="47"/>
  <c r="E15" i="47"/>
  <c r="D15" i="47"/>
  <c r="C15" i="47"/>
  <c r="B15" i="47"/>
  <c r="Y14" i="47"/>
  <c r="X14" i="47"/>
  <c r="W14" i="47"/>
  <c r="V14" i="47"/>
  <c r="U14" i="47"/>
  <c r="T14" i="47"/>
  <c r="S14" i="47"/>
  <c r="R14" i="47"/>
  <c r="Q14" i="47"/>
  <c r="P14" i="47"/>
  <c r="O14" i="47"/>
  <c r="N14" i="47"/>
  <c r="M14" i="47"/>
  <c r="L14" i="47"/>
  <c r="K14" i="47"/>
  <c r="J14" i="47"/>
  <c r="I14" i="47"/>
  <c r="H14" i="47"/>
  <c r="G14" i="47"/>
  <c r="F14" i="47"/>
  <c r="E14" i="47"/>
  <c r="D14" i="47"/>
  <c r="C14" i="47"/>
  <c r="B14" i="47"/>
  <c r="Y13" i="47"/>
  <c r="X13" i="47"/>
  <c r="W13" i="47"/>
  <c r="V13" i="47"/>
  <c r="U13" i="47"/>
  <c r="T13" i="47"/>
  <c r="S13" i="47"/>
  <c r="R13" i="47"/>
  <c r="Q13" i="47"/>
  <c r="P13" i="47"/>
  <c r="O13" i="47"/>
  <c r="N13" i="47"/>
  <c r="M13" i="47"/>
  <c r="L13" i="47"/>
  <c r="K13" i="47"/>
  <c r="J13" i="47"/>
  <c r="I13" i="47"/>
  <c r="H13" i="47"/>
  <c r="G13" i="47"/>
  <c r="F13" i="47"/>
  <c r="E13" i="47"/>
  <c r="D13" i="47"/>
  <c r="C13" i="47"/>
  <c r="B13" i="47"/>
  <c r="Y12" i="47"/>
  <c r="X12" i="47"/>
  <c r="W12" i="47"/>
  <c r="V12" i="47"/>
  <c r="U12" i="47"/>
  <c r="T12" i="47"/>
  <c r="S12" i="47"/>
  <c r="R12" i="47"/>
  <c r="Q12" i="47"/>
  <c r="P12" i="47"/>
  <c r="O12" i="47"/>
  <c r="N12" i="47"/>
  <c r="M12" i="47"/>
  <c r="L12" i="47"/>
  <c r="K12" i="47"/>
  <c r="J12" i="47"/>
  <c r="I12" i="47"/>
  <c r="H12" i="47"/>
  <c r="G12" i="47"/>
  <c r="F12" i="47"/>
  <c r="E12" i="47"/>
  <c r="D12" i="47"/>
  <c r="C12" i="47"/>
  <c r="B12" i="47"/>
  <c r="Y11" i="47"/>
  <c r="X11" i="47"/>
  <c r="W11" i="47"/>
  <c r="V11" i="47"/>
  <c r="U11" i="47"/>
  <c r="T11" i="47"/>
  <c r="S11" i="47"/>
  <c r="R11" i="47"/>
  <c r="Q11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B11" i="47"/>
  <c r="Y10" i="47"/>
  <c r="X10" i="47"/>
  <c r="W10" i="47"/>
  <c r="V10" i="47"/>
  <c r="U10" i="47"/>
  <c r="T10" i="47"/>
  <c r="S10" i="47"/>
  <c r="R10" i="47"/>
  <c r="Q10" i="47"/>
  <c r="P10" i="47"/>
  <c r="O10" i="47"/>
  <c r="N10" i="47"/>
  <c r="M10" i="47"/>
  <c r="L10" i="47"/>
  <c r="K10" i="47"/>
  <c r="J10" i="47"/>
  <c r="I10" i="47"/>
  <c r="H10" i="47"/>
  <c r="G10" i="47"/>
  <c r="F10" i="47"/>
  <c r="E10" i="47"/>
  <c r="D10" i="47"/>
  <c r="C10" i="47"/>
  <c r="B10" i="47"/>
  <c r="Y9" i="47"/>
  <c r="X9" i="47"/>
  <c r="W9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G9" i="47"/>
  <c r="F9" i="47"/>
  <c r="E9" i="47"/>
  <c r="D9" i="47"/>
  <c r="C9" i="47"/>
  <c r="B9" i="47"/>
  <c r="Y8" i="47"/>
  <c r="X8" i="47"/>
  <c r="W8" i="47"/>
  <c r="V8" i="47"/>
  <c r="U8" i="47"/>
  <c r="T8" i="47"/>
  <c r="S8" i="47"/>
  <c r="R8" i="47"/>
  <c r="Q8" i="47"/>
  <c r="P8" i="47"/>
  <c r="O8" i="47"/>
  <c r="N8" i="47"/>
  <c r="M8" i="47"/>
  <c r="L8" i="47"/>
  <c r="K8" i="47"/>
  <c r="J8" i="47"/>
  <c r="I8" i="47"/>
  <c r="H8" i="47"/>
  <c r="G8" i="47"/>
  <c r="F8" i="47"/>
  <c r="E8" i="47"/>
  <c r="D8" i="47"/>
  <c r="C8" i="47"/>
  <c r="B8" i="47"/>
  <c r="AJ76" i="46"/>
  <c r="AI76" i="46"/>
  <c r="AH76" i="46"/>
  <c r="AG76" i="46"/>
  <c r="AF76" i="46"/>
  <c r="AE76" i="46"/>
  <c r="AD76" i="46"/>
  <c r="AC76" i="46"/>
  <c r="AB76" i="46"/>
  <c r="AA76" i="46"/>
  <c r="Z76" i="46"/>
  <c r="Y76" i="46"/>
  <c r="X76" i="46"/>
  <c r="W76" i="46"/>
  <c r="V76" i="46"/>
  <c r="U76" i="46"/>
  <c r="T76" i="46"/>
  <c r="S76" i="46"/>
  <c r="R76" i="46"/>
  <c r="Q76" i="46"/>
  <c r="P76" i="46"/>
  <c r="O76" i="46"/>
  <c r="N76" i="46"/>
  <c r="M76" i="46"/>
  <c r="L76" i="46"/>
  <c r="K76" i="46"/>
  <c r="J76" i="46"/>
  <c r="A76" i="46"/>
  <c r="AJ75" i="46"/>
  <c r="AI75" i="46"/>
  <c r="AH75" i="46"/>
  <c r="AG75" i="46"/>
  <c r="AF75" i="46"/>
  <c r="AE75" i="46"/>
  <c r="AD75" i="46"/>
  <c r="AC75" i="46"/>
  <c r="AB75" i="46"/>
  <c r="AA75" i="46"/>
  <c r="Y75" i="46"/>
  <c r="X75" i="46"/>
  <c r="W75" i="46"/>
  <c r="V75" i="46"/>
  <c r="U75" i="46"/>
  <c r="T75" i="46"/>
  <c r="S75" i="46"/>
  <c r="R75" i="46"/>
  <c r="O75" i="46"/>
  <c r="N75" i="46"/>
  <c r="M75" i="46"/>
  <c r="K75" i="46"/>
  <c r="J75" i="46"/>
  <c r="AJ74" i="46"/>
  <c r="AI74" i="46"/>
  <c r="AH74" i="46"/>
  <c r="AG74" i="46"/>
  <c r="AC74" i="46"/>
  <c r="Y74" i="46"/>
  <c r="U74" i="46"/>
  <c r="AJ73" i="46"/>
  <c r="AI73" i="46"/>
  <c r="AH73" i="46"/>
  <c r="AG73" i="46"/>
  <c r="AC73" i="46"/>
  <c r="Y73" i="46"/>
  <c r="U73" i="46"/>
  <c r="AJ71" i="46"/>
  <c r="AI71" i="46"/>
  <c r="AH71" i="46"/>
  <c r="AG71" i="46"/>
  <c r="AF71" i="46"/>
  <c r="AE71" i="46"/>
  <c r="AD71" i="46"/>
  <c r="AC71" i="46"/>
  <c r="AB71" i="46"/>
  <c r="AA71" i="46"/>
  <c r="Z71" i="46"/>
  <c r="Y71" i="46"/>
  <c r="X71" i="46"/>
  <c r="W71" i="46"/>
  <c r="V71" i="46"/>
  <c r="U71" i="46"/>
  <c r="T71" i="46"/>
  <c r="S71" i="46"/>
  <c r="R71" i="46"/>
  <c r="O71" i="46"/>
  <c r="N71" i="46"/>
  <c r="M71" i="46"/>
  <c r="K71" i="46"/>
  <c r="J71" i="46"/>
  <c r="AJ70" i="46"/>
  <c r="AI70" i="46"/>
  <c r="AH70" i="46"/>
  <c r="AG70" i="46"/>
  <c r="AC70" i="46"/>
  <c r="Y70" i="46"/>
  <c r="U70" i="46"/>
  <c r="AJ69" i="46"/>
  <c r="AI69" i="46"/>
  <c r="AH69" i="46"/>
  <c r="AG69" i="46"/>
  <c r="AC69" i="46"/>
  <c r="Y69" i="46"/>
  <c r="U69" i="46"/>
  <c r="AJ67" i="46"/>
  <c r="AI67" i="46"/>
  <c r="AH67" i="46"/>
  <c r="AG67" i="46"/>
  <c r="AF67" i="46"/>
  <c r="AE67" i="46"/>
  <c r="AD67" i="46"/>
  <c r="AC67" i="46"/>
  <c r="AB67" i="46"/>
  <c r="AA67" i="46"/>
  <c r="Z67" i="46"/>
  <c r="Y67" i="46"/>
  <c r="X67" i="46"/>
  <c r="W67" i="46"/>
  <c r="V67" i="46"/>
  <c r="U67" i="46"/>
  <c r="T67" i="46"/>
  <c r="S67" i="46"/>
  <c r="R67" i="46"/>
  <c r="O67" i="46"/>
  <c r="N67" i="46"/>
  <c r="M67" i="46"/>
  <c r="K67" i="46"/>
  <c r="J67" i="46"/>
  <c r="AJ66" i="46"/>
  <c r="AI66" i="46"/>
  <c r="AH66" i="46"/>
  <c r="AG66" i="46"/>
  <c r="AC66" i="46"/>
  <c r="Y66" i="46"/>
  <c r="U66" i="46"/>
  <c r="AJ65" i="46"/>
  <c r="AI65" i="46"/>
  <c r="AH65" i="46"/>
  <c r="AG65" i="46"/>
  <c r="AC65" i="46"/>
  <c r="Y65" i="46"/>
  <c r="U65" i="46"/>
  <c r="AJ63" i="46"/>
  <c r="AI63" i="46"/>
  <c r="AH63" i="46"/>
  <c r="AG63" i="46"/>
  <c r="AF63" i="46"/>
  <c r="AE63" i="46"/>
  <c r="AD63" i="46"/>
  <c r="AC63" i="46"/>
  <c r="AB63" i="46"/>
  <c r="AA63" i="46"/>
  <c r="Z63" i="46"/>
  <c r="Y63" i="46"/>
  <c r="X63" i="46"/>
  <c r="W63" i="46"/>
  <c r="V63" i="46"/>
  <c r="U63" i="46"/>
  <c r="T63" i="46"/>
  <c r="S63" i="46"/>
  <c r="R63" i="46"/>
  <c r="O63" i="46"/>
  <c r="N63" i="46"/>
  <c r="M63" i="46"/>
  <c r="K63" i="46"/>
  <c r="J63" i="46"/>
  <c r="AJ62" i="46"/>
  <c r="AI62" i="46"/>
  <c r="AH62" i="46"/>
  <c r="AG62" i="46"/>
  <c r="AC62" i="46"/>
  <c r="Y62" i="46"/>
  <c r="U62" i="46"/>
  <c r="AJ61" i="46"/>
  <c r="AI61" i="46"/>
  <c r="AH61" i="46"/>
  <c r="AG61" i="46"/>
  <c r="AC61" i="46"/>
  <c r="Y61" i="46"/>
  <c r="U61" i="46"/>
  <c r="AJ59" i="46"/>
  <c r="AI59" i="46"/>
  <c r="AH59" i="46"/>
  <c r="AG59" i="46"/>
  <c r="AF59" i="46"/>
  <c r="AE59" i="46"/>
  <c r="AD59" i="46"/>
  <c r="AC59" i="46"/>
  <c r="AB59" i="46"/>
  <c r="AA59" i="46"/>
  <c r="Z59" i="46"/>
  <c r="Y59" i="46"/>
  <c r="X59" i="46"/>
  <c r="W59" i="46"/>
  <c r="V59" i="46"/>
  <c r="U59" i="46"/>
  <c r="T59" i="46"/>
  <c r="S59" i="46"/>
  <c r="R59" i="46"/>
  <c r="O59" i="46"/>
  <c r="N59" i="46"/>
  <c r="M59" i="46"/>
  <c r="K59" i="46"/>
  <c r="J59" i="46"/>
  <c r="AJ58" i="46"/>
  <c r="AI58" i="46"/>
  <c r="AH58" i="46"/>
  <c r="AG58" i="46"/>
  <c r="AC58" i="46"/>
  <c r="Y58" i="46"/>
  <c r="U58" i="46"/>
  <c r="AJ57" i="46"/>
  <c r="AI57" i="46"/>
  <c r="AH57" i="46"/>
  <c r="AG57" i="46"/>
  <c r="AC57" i="46"/>
  <c r="Y57" i="46"/>
  <c r="U57" i="46"/>
  <c r="AJ55" i="46"/>
  <c r="AI55" i="46"/>
  <c r="AH55" i="46"/>
  <c r="AG55" i="46"/>
  <c r="AF55" i="46"/>
  <c r="AE55" i="46"/>
  <c r="AD55" i="46"/>
  <c r="AC55" i="46"/>
  <c r="AB55" i="46"/>
  <c r="AA55" i="46"/>
  <c r="Z55" i="46"/>
  <c r="Y55" i="46"/>
  <c r="X55" i="46"/>
  <c r="W55" i="46"/>
  <c r="V55" i="46"/>
  <c r="U55" i="46"/>
  <c r="T55" i="46"/>
  <c r="S55" i="46"/>
  <c r="R55" i="46"/>
  <c r="O55" i="46"/>
  <c r="N55" i="46"/>
  <c r="M55" i="46"/>
  <c r="K55" i="46"/>
  <c r="J55" i="46"/>
  <c r="AJ54" i="46"/>
  <c r="AI54" i="46"/>
  <c r="AH54" i="46"/>
  <c r="AG54" i="46"/>
  <c r="AC54" i="46"/>
  <c r="Y54" i="46"/>
  <c r="U54" i="46"/>
  <c r="AJ53" i="46"/>
  <c r="AI53" i="46"/>
  <c r="AH53" i="46"/>
  <c r="AG53" i="46"/>
  <c r="AC53" i="46"/>
  <c r="Y53" i="46"/>
  <c r="U53" i="46"/>
  <c r="AJ51" i="46"/>
  <c r="AI51" i="46"/>
  <c r="AH51" i="46"/>
  <c r="AG51" i="46"/>
  <c r="AF51" i="46"/>
  <c r="AE51" i="46"/>
  <c r="AD51" i="46"/>
  <c r="AC51" i="46"/>
  <c r="AB51" i="46"/>
  <c r="AA51" i="46"/>
  <c r="Z51" i="46"/>
  <c r="Y51" i="46"/>
  <c r="X51" i="46"/>
  <c r="W51" i="46"/>
  <c r="V51" i="46"/>
  <c r="U51" i="46"/>
  <c r="T51" i="46"/>
  <c r="S51" i="46"/>
  <c r="R51" i="46"/>
  <c r="O51" i="46"/>
  <c r="N51" i="46"/>
  <c r="M51" i="46"/>
  <c r="J51" i="46"/>
  <c r="AJ50" i="46"/>
  <c r="AI50" i="46"/>
  <c r="AH50" i="46"/>
  <c r="AG50" i="46"/>
  <c r="AC50" i="46"/>
  <c r="Y50" i="46"/>
  <c r="U50" i="46"/>
  <c r="AJ49" i="46"/>
  <c r="AI49" i="46"/>
  <c r="AH49" i="46"/>
  <c r="AG49" i="46"/>
  <c r="AC49" i="46"/>
  <c r="Y49" i="46"/>
  <c r="U49" i="46"/>
  <c r="AJ47" i="46"/>
  <c r="AI47" i="46"/>
  <c r="AH47" i="46"/>
  <c r="AG47" i="46"/>
  <c r="AF47" i="46"/>
  <c r="AE47" i="46"/>
  <c r="AD47" i="46"/>
  <c r="AC47" i="46"/>
  <c r="AB47" i="46"/>
  <c r="AA47" i="46"/>
  <c r="Z47" i="46"/>
  <c r="Y47" i="46"/>
  <c r="X47" i="46"/>
  <c r="W47" i="46"/>
  <c r="V47" i="46"/>
  <c r="U47" i="46"/>
  <c r="T47" i="46"/>
  <c r="S47" i="46"/>
  <c r="R47" i="46"/>
  <c r="O47" i="46"/>
  <c r="N47" i="46"/>
  <c r="M47" i="46"/>
  <c r="K47" i="46"/>
  <c r="J47" i="46"/>
  <c r="AJ46" i="46"/>
  <c r="AI46" i="46"/>
  <c r="AH46" i="46"/>
  <c r="AG46" i="46"/>
  <c r="AC46" i="46"/>
  <c r="Y46" i="46"/>
  <c r="U46" i="46"/>
  <c r="AJ45" i="46"/>
  <c r="AI45" i="46"/>
  <c r="AH45" i="46"/>
  <c r="AG45" i="46"/>
  <c r="AC45" i="46"/>
  <c r="Y45" i="46"/>
  <c r="U45" i="46"/>
  <c r="AJ43" i="46"/>
  <c r="AI43" i="46"/>
  <c r="AH43" i="46"/>
  <c r="AG43" i="46"/>
  <c r="AF43" i="46"/>
  <c r="AE43" i="46"/>
  <c r="AD43" i="46"/>
  <c r="AC43" i="46"/>
  <c r="AB43" i="46"/>
  <c r="AA43" i="46"/>
  <c r="Z43" i="46"/>
  <c r="Y43" i="46"/>
  <c r="X43" i="46"/>
  <c r="W43" i="46"/>
  <c r="V43" i="46"/>
  <c r="U43" i="46"/>
  <c r="T43" i="46"/>
  <c r="S43" i="46"/>
  <c r="R43" i="46"/>
  <c r="O43" i="46"/>
  <c r="N43" i="46"/>
  <c r="M43" i="46"/>
  <c r="K43" i="46"/>
  <c r="J43" i="46"/>
  <c r="AJ42" i="46"/>
  <c r="AI42" i="46"/>
  <c r="AH42" i="46"/>
  <c r="AG42" i="46"/>
  <c r="AC42" i="46"/>
  <c r="Y42" i="46"/>
  <c r="U42" i="46"/>
  <c r="AJ41" i="46"/>
  <c r="AI41" i="46"/>
  <c r="AH41" i="46"/>
  <c r="AG41" i="46"/>
  <c r="AC41" i="46"/>
  <c r="Y41" i="46"/>
  <c r="U41" i="46"/>
  <c r="AJ39" i="46"/>
  <c r="AI39" i="46"/>
  <c r="AH39" i="46"/>
  <c r="AG39" i="46"/>
  <c r="AF39" i="46"/>
  <c r="AE39" i="46"/>
  <c r="AD39" i="46"/>
  <c r="AC39" i="46"/>
  <c r="AB39" i="46"/>
  <c r="AA39" i="46"/>
  <c r="Z39" i="46"/>
  <c r="Y39" i="46"/>
  <c r="X39" i="46"/>
  <c r="W39" i="46"/>
  <c r="V39" i="46"/>
  <c r="U39" i="46"/>
  <c r="T39" i="46"/>
  <c r="S39" i="46"/>
  <c r="R39" i="46"/>
  <c r="O39" i="46"/>
  <c r="N39" i="46"/>
  <c r="M39" i="46"/>
  <c r="K39" i="46"/>
  <c r="J39" i="46"/>
  <c r="AJ38" i="46"/>
  <c r="AI38" i="46"/>
  <c r="AH38" i="46"/>
  <c r="AG38" i="46"/>
  <c r="AC38" i="46"/>
  <c r="Y38" i="46"/>
  <c r="U38" i="46"/>
  <c r="AJ37" i="46"/>
  <c r="AI37" i="46"/>
  <c r="AH37" i="46"/>
  <c r="AG37" i="46"/>
  <c r="AC37" i="46"/>
  <c r="Y37" i="46"/>
  <c r="U37" i="46"/>
  <c r="AJ35" i="46"/>
  <c r="AI35" i="46"/>
  <c r="AH35" i="46"/>
  <c r="AG35" i="46"/>
  <c r="AF35" i="46"/>
  <c r="AE35" i="46"/>
  <c r="AD35" i="46"/>
  <c r="AC35" i="46"/>
  <c r="AB35" i="46"/>
  <c r="AA35" i="46"/>
  <c r="Z35" i="46"/>
  <c r="Y35" i="46"/>
  <c r="X35" i="46"/>
  <c r="W35" i="46"/>
  <c r="V35" i="46"/>
  <c r="U35" i="46"/>
  <c r="T35" i="46"/>
  <c r="S35" i="46"/>
  <c r="R35" i="46"/>
  <c r="O35" i="46"/>
  <c r="N35" i="46"/>
  <c r="M35" i="46"/>
  <c r="K35" i="46"/>
  <c r="J35" i="46"/>
  <c r="AJ34" i="46"/>
  <c r="AI34" i="46"/>
  <c r="AH34" i="46"/>
  <c r="AG34" i="46"/>
  <c r="AC34" i="46"/>
  <c r="Y34" i="46"/>
  <c r="U34" i="46"/>
  <c r="AJ33" i="46"/>
  <c r="AI33" i="46"/>
  <c r="AH33" i="46"/>
  <c r="AG33" i="46"/>
  <c r="AC33" i="46"/>
  <c r="Y33" i="46"/>
  <c r="U33" i="46"/>
  <c r="AJ31" i="46"/>
  <c r="AI31" i="46"/>
  <c r="AH31" i="46"/>
  <c r="AG31" i="46"/>
  <c r="AF31" i="46"/>
  <c r="AE31" i="46"/>
  <c r="AD31" i="46"/>
  <c r="AC31" i="46"/>
  <c r="AB31" i="46"/>
  <c r="AA31" i="46"/>
  <c r="Z31" i="46"/>
  <c r="Y31" i="46"/>
  <c r="X31" i="46"/>
  <c r="W31" i="46"/>
  <c r="V31" i="46"/>
  <c r="U31" i="46"/>
  <c r="T31" i="46"/>
  <c r="S31" i="46"/>
  <c r="R31" i="46"/>
  <c r="O31" i="46"/>
  <c r="N31" i="46"/>
  <c r="M31" i="46"/>
  <c r="K31" i="46"/>
  <c r="J31" i="46"/>
  <c r="AJ30" i="46"/>
  <c r="AI30" i="46"/>
  <c r="AH30" i="46"/>
  <c r="AG30" i="46"/>
  <c r="AC30" i="46"/>
  <c r="Y30" i="46"/>
  <c r="U30" i="46"/>
  <c r="AJ29" i="46"/>
  <c r="AI29" i="46"/>
  <c r="AH29" i="46"/>
  <c r="AG29" i="46"/>
  <c r="AC29" i="46"/>
  <c r="Y29" i="46"/>
  <c r="U29" i="46"/>
  <c r="AJ27" i="46"/>
  <c r="AI27" i="46"/>
  <c r="AH27" i="46"/>
  <c r="AG27" i="46"/>
  <c r="AF27" i="46"/>
  <c r="AE27" i="46"/>
  <c r="AD27" i="46"/>
  <c r="AC27" i="46"/>
  <c r="AB27" i="46"/>
  <c r="AA27" i="46"/>
  <c r="Z27" i="46"/>
  <c r="Y27" i="46"/>
  <c r="X27" i="46"/>
  <c r="W27" i="46"/>
  <c r="V27" i="46"/>
  <c r="U27" i="46"/>
  <c r="T27" i="46"/>
  <c r="S27" i="46"/>
  <c r="R27" i="46"/>
  <c r="O27" i="46"/>
  <c r="N27" i="46"/>
  <c r="M27" i="46"/>
  <c r="K27" i="46"/>
  <c r="J27" i="46"/>
  <c r="AJ26" i="46"/>
  <c r="AI26" i="46"/>
  <c r="AH26" i="46"/>
  <c r="AG26" i="46"/>
  <c r="AC26" i="46"/>
  <c r="Y26" i="46"/>
  <c r="U26" i="46"/>
  <c r="AJ25" i="46"/>
  <c r="AI25" i="46"/>
  <c r="AH25" i="46"/>
  <c r="AG25" i="46"/>
  <c r="AC25" i="46"/>
  <c r="Y25" i="46"/>
  <c r="U25" i="46"/>
  <c r="AJ23" i="46"/>
  <c r="AI23" i="46"/>
  <c r="AH23" i="46"/>
  <c r="AG23" i="46"/>
  <c r="AF23" i="46"/>
  <c r="AE23" i="46"/>
  <c r="AD23" i="46"/>
  <c r="AC23" i="46"/>
  <c r="AB23" i="46"/>
  <c r="AA23" i="46"/>
  <c r="Z23" i="46"/>
  <c r="Y23" i="46"/>
  <c r="X23" i="46"/>
  <c r="W23" i="46"/>
  <c r="V23" i="46"/>
  <c r="U23" i="46"/>
  <c r="T23" i="46"/>
  <c r="S23" i="46"/>
  <c r="R23" i="46"/>
  <c r="O23" i="46"/>
  <c r="N23" i="46"/>
  <c r="M23" i="46"/>
  <c r="K23" i="46"/>
  <c r="J23" i="46"/>
  <c r="AJ22" i="46"/>
  <c r="AI22" i="46"/>
  <c r="AH22" i="46"/>
  <c r="AG22" i="46"/>
  <c r="AC22" i="46"/>
  <c r="Y22" i="46"/>
  <c r="U22" i="46"/>
  <c r="AJ21" i="46"/>
  <c r="AI21" i="46"/>
  <c r="AH21" i="46"/>
  <c r="AG21" i="46"/>
  <c r="AC21" i="46"/>
  <c r="Y21" i="46"/>
  <c r="U21" i="46"/>
  <c r="AJ19" i="46"/>
  <c r="AI19" i="46"/>
  <c r="AH19" i="46"/>
  <c r="AG19" i="46"/>
  <c r="AF19" i="46"/>
  <c r="AE19" i="46"/>
  <c r="AD19" i="46"/>
  <c r="AC19" i="46"/>
  <c r="AB19" i="46"/>
  <c r="AA19" i="46"/>
  <c r="Z19" i="46"/>
  <c r="Y19" i="46"/>
  <c r="X19" i="46"/>
  <c r="W19" i="46"/>
  <c r="V19" i="46"/>
  <c r="U19" i="46"/>
  <c r="T19" i="46"/>
  <c r="S19" i="46"/>
  <c r="R19" i="46"/>
  <c r="O19" i="46"/>
  <c r="N19" i="46"/>
  <c r="M19" i="46"/>
  <c r="K19" i="46"/>
  <c r="J19" i="46"/>
  <c r="AJ18" i="46"/>
  <c r="AI18" i="46"/>
  <c r="AH18" i="46"/>
  <c r="AG18" i="46"/>
  <c r="AC18" i="46"/>
  <c r="Y18" i="46"/>
  <c r="U18" i="46"/>
  <c r="AJ17" i="46"/>
  <c r="AI17" i="46"/>
  <c r="AH17" i="46"/>
  <c r="AG17" i="46"/>
  <c r="AC17" i="46"/>
  <c r="Y17" i="46"/>
  <c r="U17" i="46"/>
  <c r="AJ15" i="46"/>
  <c r="AI15" i="46"/>
  <c r="AH15" i="46"/>
  <c r="AG15" i="46"/>
  <c r="AF15" i="46"/>
  <c r="AE15" i="46"/>
  <c r="AD15" i="46"/>
  <c r="AC15" i="46"/>
  <c r="AB15" i="46"/>
  <c r="AA15" i="46"/>
  <c r="Z15" i="46"/>
  <c r="Y15" i="46"/>
  <c r="X15" i="46"/>
  <c r="W15" i="46"/>
  <c r="V15" i="46"/>
  <c r="U15" i="46"/>
  <c r="T15" i="46"/>
  <c r="S15" i="46"/>
  <c r="R15" i="46"/>
  <c r="O15" i="46"/>
  <c r="N15" i="46"/>
  <c r="M15" i="46"/>
  <c r="K15" i="46"/>
  <c r="J15" i="46"/>
  <c r="AJ14" i="46"/>
  <c r="AI14" i="46"/>
  <c r="AH14" i="46"/>
  <c r="AG14" i="46"/>
  <c r="AC14" i="46"/>
  <c r="Y14" i="46"/>
  <c r="U14" i="46"/>
  <c r="AJ13" i="46"/>
  <c r="AI13" i="46"/>
  <c r="AH13" i="46"/>
  <c r="AG13" i="46"/>
  <c r="AC13" i="46"/>
  <c r="Y13" i="46"/>
  <c r="U13" i="46"/>
  <c r="AJ11" i="46"/>
  <c r="AI11" i="46"/>
  <c r="AH11" i="46"/>
  <c r="AG11" i="46"/>
  <c r="AF11" i="46"/>
  <c r="AE11" i="46"/>
  <c r="AD11" i="46"/>
  <c r="AC11" i="46"/>
  <c r="AB11" i="46"/>
  <c r="AA11" i="46"/>
  <c r="Z11" i="46"/>
  <c r="Y11" i="46"/>
  <c r="X11" i="46"/>
  <c r="W11" i="46"/>
  <c r="V11" i="46"/>
  <c r="U11" i="46"/>
  <c r="T11" i="46"/>
  <c r="S11" i="46"/>
  <c r="R11" i="46"/>
  <c r="O11" i="46"/>
  <c r="N11" i="46"/>
  <c r="M11" i="46"/>
  <c r="K11" i="46"/>
  <c r="J11" i="46"/>
  <c r="AJ10" i="46"/>
  <c r="AI10" i="46"/>
  <c r="AH10" i="46"/>
  <c r="AG10" i="46"/>
  <c r="AC10" i="46"/>
  <c r="Y10" i="46"/>
  <c r="U10" i="46"/>
  <c r="AJ9" i="46"/>
  <c r="AI9" i="46"/>
  <c r="AH9" i="46"/>
  <c r="AG9" i="46"/>
  <c r="AC9" i="46"/>
  <c r="Y9" i="46"/>
  <c r="U9" i="46"/>
  <c r="Y25" i="45"/>
  <c r="X25" i="45"/>
  <c r="W25" i="45"/>
  <c r="V25" i="45"/>
  <c r="U25" i="45"/>
  <c r="T25" i="45"/>
  <c r="S25" i="45"/>
  <c r="R25" i="45"/>
  <c r="Q25" i="45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A25" i="45"/>
  <c r="Y24" i="45"/>
  <c r="X24" i="45"/>
  <c r="W24" i="45"/>
  <c r="V24" i="45"/>
  <c r="U24" i="45"/>
  <c r="T24" i="45"/>
  <c r="S24" i="45"/>
  <c r="R24" i="45"/>
  <c r="Q24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Y23" i="45"/>
  <c r="X23" i="45"/>
  <c r="W23" i="45"/>
  <c r="V23" i="45"/>
  <c r="U23" i="45"/>
  <c r="T23" i="45"/>
  <c r="S23" i="45"/>
  <c r="R23" i="45"/>
  <c r="Q23" i="45"/>
  <c r="P23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Y22" i="45"/>
  <c r="X22" i="45"/>
  <c r="W22" i="45"/>
  <c r="V22" i="45"/>
  <c r="U22" i="45"/>
  <c r="T22" i="45"/>
  <c r="S22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B21" i="45"/>
  <c r="Y20" i="45"/>
  <c r="X20" i="45"/>
  <c r="W20" i="45"/>
  <c r="V20" i="45"/>
  <c r="U20" i="45"/>
  <c r="T20" i="45"/>
  <c r="S20" i="45"/>
  <c r="R20" i="45"/>
  <c r="Q20" i="45"/>
  <c r="P20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C20" i="45"/>
  <c r="B20" i="45"/>
  <c r="Y19" i="45"/>
  <c r="X19" i="45"/>
  <c r="W19" i="45"/>
  <c r="V19" i="45"/>
  <c r="U19" i="45"/>
  <c r="T19" i="45"/>
  <c r="S19" i="45"/>
  <c r="R19" i="45"/>
  <c r="Q19" i="45"/>
  <c r="P19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Y18" i="45"/>
  <c r="X18" i="45"/>
  <c r="W18" i="45"/>
  <c r="V18" i="45"/>
  <c r="U18" i="45"/>
  <c r="T18" i="45"/>
  <c r="S18" i="45"/>
  <c r="R18" i="45"/>
  <c r="Q18" i="45"/>
  <c r="P18" i="45"/>
  <c r="O18" i="45"/>
  <c r="N18" i="45"/>
  <c r="M18" i="45"/>
  <c r="L18" i="45"/>
  <c r="K18" i="45"/>
  <c r="J18" i="45"/>
  <c r="I18" i="45"/>
  <c r="H18" i="45"/>
  <c r="G18" i="45"/>
  <c r="F18" i="45"/>
  <c r="E18" i="45"/>
  <c r="D18" i="45"/>
  <c r="C18" i="45"/>
  <c r="B18" i="45"/>
  <c r="Y17" i="45"/>
  <c r="X17" i="45"/>
  <c r="W17" i="45"/>
  <c r="V17" i="45"/>
  <c r="U17" i="45"/>
  <c r="T17" i="45"/>
  <c r="S17" i="45"/>
  <c r="R17" i="45"/>
  <c r="Q17" i="45"/>
  <c r="P17" i="45"/>
  <c r="O17" i="45"/>
  <c r="N17" i="45"/>
  <c r="M17" i="45"/>
  <c r="L17" i="45"/>
  <c r="K17" i="45"/>
  <c r="J17" i="45"/>
  <c r="I17" i="45"/>
  <c r="H17" i="45"/>
  <c r="G17" i="45"/>
  <c r="F17" i="45"/>
  <c r="E17" i="45"/>
  <c r="D17" i="45"/>
  <c r="C17" i="45"/>
  <c r="B17" i="45"/>
  <c r="Y16" i="45"/>
  <c r="X16" i="45"/>
  <c r="W16" i="45"/>
  <c r="V16" i="45"/>
  <c r="U16" i="45"/>
  <c r="T16" i="45"/>
  <c r="S16" i="45"/>
  <c r="R16" i="45"/>
  <c r="Q16" i="45"/>
  <c r="P16" i="45"/>
  <c r="O16" i="45"/>
  <c r="N16" i="45"/>
  <c r="M16" i="45"/>
  <c r="L16" i="45"/>
  <c r="K16" i="45"/>
  <c r="J16" i="45"/>
  <c r="I16" i="45"/>
  <c r="H16" i="45"/>
  <c r="G16" i="45"/>
  <c r="F16" i="45"/>
  <c r="E16" i="45"/>
  <c r="D16" i="45"/>
  <c r="C16" i="45"/>
  <c r="B16" i="45"/>
  <c r="Y15" i="45"/>
  <c r="X15" i="45"/>
  <c r="W15" i="45"/>
  <c r="V15" i="45"/>
  <c r="U15" i="45"/>
  <c r="T15" i="45"/>
  <c r="S15" i="45"/>
  <c r="R15" i="45"/>
  <c r="Q15" i="45"/>
  <c r="P15" i="45"/>
  <c r="O15" i="45"/>
  <c r="N15" i="45"/>
  <c r="M15" i="45"/>
  <c r="L15" i="45"/>
  <c r="K15" i="45"/>
  <c r="J15" i="45"/>
  <c r="I15" i="45"/>
  <c r="H15" i="45"/>
  <c r="G15" i="45"/>
  <c r="F15" i="45"/>
  <c r="E15" i="45"/>
  <c r="D15" i="45"/>
  <c r="C15" i="45"/>
  <c r="B15" i="45"/>
  <c r="Y14" i="45"/>
  <c r="X14" i="45"/>
  <c r="W14" i="45"/>
  <c r="V14" i="45"/>
  <c r="U14" i="45"/>
  <c r="T14" i="45"/>
  <c r="S14" i="45"/>
  <c r="R14" i="45"/>
  <c r="Q14" i="45"/>
  <c r="P14" i="45"/>
  <c r="O14" i="45"/>
  <c r="N14" i="45"/>
  <c r="M14" i="45"/>
  <c r="L14" i="45"/>
  <c r="K14" i="45"/>
  <c r="J14" i="45"/>
  <c r="I14" i="45"/>
  <c r="H14" i="45"/>
  <c r="G14" i="45"/>
  <c r="F14" i="45"/>
  <c r="E14" i="45"/>
  <c r="D14" i="45"/>
  <c r="C14" i="45"/>
  <c r="B14" i="45"/>
  <c r="Y13" i="45"/>
  <c r="X13" i="45"/>
  <c r="W13" i="45"/>
  <c r="V13" i="45"/>
  <c r="U13" i="45"/>
  <c r="T13" i="45"/>
  <c r="S13" i="45"/>
  <c r="R13" i="45"/>
  <c r="Q13" i="45"/>
  <c r="P13" i="45"/>
  <c r="O13" i="45"/>
  <c r="N13" i="45"/>
  <c r="M13" i="45"/>
  <c r="L13" i="45"/>
  <c r="K13" i="45"/>
  <c r="J13" i="45"/>
  <c r="I13" i="45"/>
  <c r="H13" i="45"/>
  <c r="G13" i="45"/>
  <c r="F13" i="45"/>
  <c r="E13" i="45"/>
  <c r="D13" i="45"/>
  <c r="C13" i="45"/>
  <c r="B13" i="45"/>
  <c r="Y12" i="45"/>
  <c r="X12" i="45"/>
  <c r="W12" i="45"/>
  <c r="V12" i="45"/>
  <c r="U12" i="45"/>
  <c r="T12" i="45"/>
  <c r="S12" i="45"/>
  <c r="R12" i="45"/>
  <c r="Q12" i="45"/>
  <c r="P12" i="45"/>
  <c r="O12" i="45"/>
  <c r="N12" i="45"/>
  <c r="M12" i="45"/>
  <c r="L12" i="45"/>
  <c r="K12" i="45"/>
  <c r="J12" i="45"/>
  <c r="I12" i="45"/>
  <c r="H12" i="45"/>
  <c r="G12" i="45"/>
  <c r="F12" i="45"/>
  <c r="E12" i="45"/>
  <c r="D12" i="45"/>
  <c r="C12" i="45"/>
  <c r="B12" i="45"/>
  <c r="Y11" i="45"/>
  <c r="X11" i="45"/>
  <c r="W11" i="45"/>
  <c r="V11" i="45"/>
  <c r="U11" i="45"/>
  <c r="T11" i="45"/>
  <c r="S11" i="45"/>
  <c r="R11" i="45"/>
  <c r="Q11" i="45"/>
  <c r="P11" i="45"/>
  <c r="O11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B11" i="45"/>
  <c r="Y10" i="45"/>
  <c r="X10" i="45"/>
  <c r="W10" i="45"/>
  <c r="V10" i="45"/>
  <c r="U10" i="45"/>
  <c r="T10" i="45"/>
  <c r="S10" i="45"/>
  <c r="R10" i="45"/>
  <c r="Q10" i="45"/>
  <c r="P10" i="45"/>
  <c r="O10" i="45"/>
  <c r="N10" i="45"/>
  <c r="M10" i="45"/>
  <c r="L10" i="45"/>
  <c r="K10" i="45"/>
  <c r="J10" i="45"/>
  <c r="I10" i="45"/>
  <c r="H10" i="45"/>
  <c r="G10" i="45"/>
  <c r="F10" i="45"/>
  <c r="E10" i="45"/>
  <c r="D10" i="45"/>
  <c r="C10" i="45"/>
  <c r="B10" i="45"/>
  <c r="Y9" i="45"/>
  <c r="X9" i="45"/>
  <c r="W9" i="45"/>
  <c r="V9" i="45"/>
  <c r="U9" i="45"/>
  <c r="T9" i="45"/>
  <c r="S9" i="45"/>
  <c r="R9" i="45"/>
  <c r="Q9" i="45"/>
  <c r="P9" i="45"/>
  <c r="O9" i="45"/>
  <c r="N9" i="45"/>
  <c r="M9" i="45"/>
  <c r="L9" i="45"/>
  <c r="K9" i="45"/>
  <c r="J9" i="45"/>
  <c r="I9" i="45"/>
  <c r="H9" i="45"/>
  <c r="G9" i="45"/>
  <c r="F9" i="45"/>
  <c r="E9" i="45"/>
  <c r="D9" i="45"/>
  <c r="C9" i="45"/>
  <c r="B9" i="45"/>
  <c r="Y8" i="45"/>
  <c r="X8" i="45"/>
  <c r="W8" i="45"/>
  <c r="V8" i="45"/>
  <c r="U8" i="45"/>
  <c r="T8" i="45"/>
  <c r="S8" i="45"/>
  <c r="R8" i="45"/>
  <c r="Q8" i="45"/>
  <c r="P8" i="45"/>
  <c r="O8" i="45"/>
  <c r="N8" i="45"/>
  <c r="M8" i="45"/>
  <c r="L8" i="45"/>
  <c r="K8" i="45"/>
  <c r="J8" i="45"/>
  <c r="I8" i="45"/>
  <c r="H8" i="45"/>
  <c r="G8" i="45"/>
  <c r="F8" i="45"/>
  <c r="E8" i="45"/>
  <c r="D8" i="45"/>
  <c r="C8" i="45"/>
  <c r="B8" i="45"/>
  <c r="AJ76" i="44"/>
  <c r="AI76" i="44"/>
  <c r="AH76" i="44"/>
  <c r="AG76" i="44"/>
  <c r="AF76" i="44"/>
  <c r="AE76" i="44"/>
  <c r="AD76" i="44"/>
  <c r="AC76" i="44"/>
  <c r="AB76" i="44"/>
  <c r="AA76" i="44"/>
  <c r="Z76" i="44"/>
  <c r="Y76" i="44"/>
  <c r="X76" i="44"/>
  <c r="W76" i="44"/>
  <c r="V76" i="44"/>
  <c r="U76" i="44"/>
  <c r="T76" i="44"/>
  <c r="S76" i="44"/>
  <c r="R76" i="44"/>
  <c r="Q76" i="44"/>
  <c r="P76" i="44"/>
  <c r="O76" i="44"/>
  <c r="N76" i="44"/>
  <c r="M76" i="44"/>
  <c r="L76" i="44"/>
  <c r="K76" i="44"/>
  <c r="J76" i="44"/>
  <c r="A76" i="44"/>
  <c r="AJ75" i="44"/>
  <c r="AI75" i="44"/>
  <c r="AH75" i="44"/>
  <c r="AG75" i="44"/>
  <c r="AF75" i="44"/>
  <c r="AE75" i="44"/>
  <c r="AD75" i="44"/>
  <c r="AC75" i="44"/>
  <c r="AB75" i="44"/>
  <c r="AA75" i="44"/>
  <c r="Z75" i="44"/>
  <c r="Y75" i="44"/>
  <c r="X75" i="44"/>
  <c r="W75" i="44"/>
  <c r="V75" i="44"/>
  <c r="U75" i="44"/>
  <c r="T75" i="44"/>
  <c r="S75" i="44"/>
  <c r="R75" i="44"/>
  <c r="O75" i="44"/>
  <c r="N75" i="44"/>
  <c r="M75" i="44"/>
  <c r="K75" i="44"/>
  <c r="J75" i="44"/>
  <c r="AJ74" i="44"/>
  <c r="AI74" i="44"/>
  <c r="AH74" i="44"/>
  <c r="AG74" i="44"/>
  <c r="AC74" i="44"/>
  <c r="Y74" i="44"/>
  <c r="U74" i="44"/>
  <c r="AJ73" i="44"/>
  <c r="AI73" i="44"/>
  <c r="AH73" i="44"/>
  <c r="AG73" i="44"/>
  <c r="AC73" i="44"/>
  <c r="Y73" i="44"/>
  <c r="U73" i="44"/>
  <c r="AJ71" i="44"/>
  <c r="AI71" i="44"/>
  <c r="AH71" i="44"/>
  <c r="AG71" i="44"/>
  <c r="AF71" i="44"/>
  <c r="AE71" i="44"/>
  <c r="AD71" i="44"/>
  <c r="AC71" i="44"/>
  <c r="AB71" i="44"/>
  <c r="AA71" i="44"/>
  <c r="Z71" i="44"/>
  <c r="Y71" i="44"/>
  <c r="X71" i="44"/>
  <c r="W71" i="44"/>
  <c r="V71" i="44"/>
  <c r="U71" i="44"/>
  <c r="T71" i="44"/>
  <c r="S71" i="44"/>
  <c r="R71" i="44"/>
  <c r="O71" i="44"/>
  <c r="N71" i="44"/>
  <c r="M71" i="44"/>
  <c r="K71" i="44"/>
  <c r="J71" i="44"/>
  <c r="AJ70" i="44"/>
  <c r="AI70" i="44"/>
  <c r="AH70" i="44"/>
  <c r="AG70" i="44"/>
  <c r="AC70" i="44"/>
  <c r="Y70" i="44"/>
  <c r="U70" i="44"/>
  <c r="AJ69" i="44"/>
  <c r="AI69" i="44"/>
  <c r="AH69" i="44"/>
  <c r="AG69" i="44"/>
  <c r="AC69" i="44"/>
  <c r="Y69" i="44"/>
  <c r="U69" i="44"/>
  <c r="AJ67" i="44"/>
  <c r="AI67" i="44"/>
  <c r="AH67" i="44"/>
  <c r="AG67" i="44"/>
  <c r="AF67" i="44"/>
  <c r="AE67" i="44"/>
  <c r="AD67" i="44"/>
  <c r="AC67" i="44"/>
  <c r="AB67" i="44"/>
  <c r="AA67" i="44"/>
  <c r="Z67" i="44"/>
  <c r="Y67" i="44"/>
  <c r="X67" i="44"/>
  <c r="W67" i="44"/>
  <c r="V67" i="44"/>
  <c r="U67" i="44"/>
  <c r="T67" i="44"/>
  <c r="S67" i="44"/>
  <c r="R67" i="44"/>
  <c r="O67" i="44"/>
  <c r="N67" i="44"/>
  <c r="M67" i="44"/>
  <c r="K67" i="44"/>
  <c r="J67" i="44"/>
  <c r="AJ66" i="44"/>
  <c r="AI66" i="44"/>
  <c r="AH66" i="44"/>
  <c r="AG66" i="44"/>
  <c r="AC66" i="44"/>
  <c r="Y66" i="44"/>
  <c r="U66" i="44"/>
  <c r="AJ65" i="44"/>
  <c r="AI65" i="44"/>
  <c r="AH65" i="44"/>
  <c r="AG65" i="44"/>
  <c r="AC65" i="44"/>
  <c r="Y65" i="44"/>
  <c r="U65" i="44"/>
  <c r="AJ63" i="44"/>
  <c r="AI63" i="44"/>
  <c r="AH63" i="44"/>
  <c r="AG63" i="44"/>
  <c r="AF63" i="44"/>
  <c r="AE63" i="44"/>
  <c r="AD63" i="44"/>
  <c r="AC63" i="44"/>
  <c r="AB63" i="44"/>
  <c r="AA63" i="44"/>
  <c r="Z63" i="44"/>
  <c r="Y63" i="44"/>
  <c r="X63" i="44"/>
  <c r="W63" i="44"/>
  <c r="V63" i="44"/>
  <c r="U63" i="44"/>
  <c r="T63" i="44"/>
  <c r="S63" i="44"/>
  <c r="R63" i="44"/>
  <c r="O63" i="44"/>
  <c r="N63" i="44"/>
  <c r="M63" i="44"/>
  <c r="K63" i="44"/>
  <c r="J63" i="44"/>
  <c r="AJ62" i="44"/>
  <c r="AI62" i="44"/>
  <c r="AH62" i="44"/>
  <c r="AG62" i="44"/>
  <c r="AC62" i="44"/>
  <c r="Y62" i="44"/>
  <c r="U62" i="44"/>
  <c r="AJ61" i="44"/>
  <c r="AI61" i="44"/>
  <c r="AH61" i="44"/>
  <c r="AG61" i="44"/>
  <c r="AC61" i="44"/>
  <c r="Y61" i="44"/>
  <c r="U61" i="44"/>
  <c r="AJ59" i="44"/>
  <c r="AI59" i="44"/>
  <c r="AH59" i="44"/>
  <c r="AG59" i="44"/>
  <c r="AF59" i="44"/>
  <c r="AE59" i="44"/>
  <c r="AD59" i="44"/>
  <c r="AC59" i="44"/>
  <c r="AB59" i="44"/>
  <c r="AA59" i="44"/>
  <c r="Z59" i="44"/>
  <c r="Y59" i="44"/>
  <c r="X59" i="44"/>
  <c r="W59" i="44"/>
  <c r="V59" i="44"/>
  <c r="U59" i="44"/>
  <c r="T59" i="44"/>
  <c r="S59" i="44"/>
  <c r="R59" i="44"/>
  <c r="O59" i="44"/>
  <c r="N59" i="44"/>
  <c r="M59" i="44"/>
  <c r="K59" i="44"/>
  <c r="J59" i="44"/>
  <c r="AJ58" i="44"/>
  <c r="AI58" i="44"/>
  <c r="AH58" i="44"/>
  <c r="AG58" i="44"/>
  <c r="AC58" i="44"/>
  <c r="Y58" i="44"/>
  <c r="U58" i="44"/>
  <c r="AJ57" i="44"/>
  <c r="AI57" i="44"/>
  <c r="AH57" i="44"/>
  <c r="AG57" i="44"/>
  <c r="AC57" i="44"/>
  <c r="Y57" i="44"/>
  <c r="U57" i="44"/>
  <c r="AJ55" i="44"/>
  <c r="AI55" i="44"/>
  <c r="AH55" i="44"/>
  <c r="AG55" i="44"/>
  <c r="AF55" i="44"/>
  <c r="AE55" i="44"/>
  <c r="AD55" i="44"/>
  <c r="AC55" i="44"/>
  <c r="AB55" i="44"/>
  <c r="AA55" i="44"/>
  <c r="Z55" i="44"/>
  <c r="Y55" i="44"/>
  <c r="X55" i="44"/>
  <c r="W55" i="44"/>
  <c r="V55" i="44"/>
  <c r="U55" i="44"/>
  <c r="T55" i="44"/>
  <c r="S55" i="44"/>
  <c r="R55" i="44"/>
  <c r="O55" i="44"/>
  <c r="N55" i="44"/>
  <c r="M55" i="44"/>
  <c r="K55" i="44"/>
  <c r="J55" i="44"/>
  <c r="AJ54" i="44"/>
  <c r="AI54" i="44"/>
  <c r="AH54" i="44"/>
  <c r="AG54" i="44"/>
  <c r="AC54" i="44"/>
  <c r="Y54" i="44"/>
  <c r="U54" i="44"/>
  <c r="AJ53" i="44"/>
  <c r="AI53" i="44"/>
  <c r="AH53" i="44"/>
  <c r="AG53" i="44"/>
  <c r="AC53" i="44"/>
  <c r="Y53" i="44"/>
  <c r="U53" i="44"/>
  <c r="AJ51" i="44"/>
  <c r="AI51" i="44"/>
  <c r="AH51" i="44"/>
  <c r="AG51" i="44"/>
  <c r="AF51" i="44"/>
  <c r="AE51" i="44"/>
  <c r="AD51" i="44"/>
  <c r="AC51" i="44"/>
  <c r="AB51" i="44"/>
  <c r="AA51" i="44"/>
  <c r="Z51" i="44"/>
  <c r="Y51" i="44"/>
  <c r="X51" i="44"/>
  <c r="W51" i="44"/>
  <c r="V51" i="44"/>
  <c r="U51" i="44"/>
  <c r="T51" i="44"/>
  <c r="S51" i="44"/>
  <c r="R51" i="44"/>
  <c r="O51" i="44"/>
  <c r="N51" i="44"/>
  <c r="M51" i="44"/>
  <c r="J51" i="44"/>
  <c r="AJ50" i="44"/>
  <c r="AI50" i="44"/>
  <c r="AH50" i="44"/>
  <c r="AG50" i="44"/>
  <c r="AC50" i="44"/>
  <c r="Y50" i="44"/>
  <c r="U50" i="44"/>
  <c r="AJ49" i="44"/>
  <c r="AI49" i="44"/>
  <c r="AH49" i="44"/>
  <c r="AG49" i="44"/>
  <c r="AC49" i="44"/>
  <c r="Y49" i="44"/>
  <c r="U49" i="44"/>
  <c r="AJ47" i="44"/>
  <c r="AI47" i="44"/>
  <c r="AH47" i="44"/>
  <c r="AG47" i="44"/>
  <c r="AF47" i="44"/>
  <c r="AE47" i="44"/>
  <c r="AD47" i="44"/>
  <c r="AC47" i="44"/>
  <c r="AB47" i="44"/>
  <c r="AA47" i="44"/>
  <c r="Z47" i="44"/>
  <c r="Y47" i="44"/>
  <c r="X47" i="44"/>
  <c r="W47" i="44"/>
  <c r="V47" i="44"/>
  <c r="U47" i="44"/>
  <c r="T47" i="44"/>
  <c r="S47" i="44"/>
  <c r="R47" i="44"/>
  <c r="O47" i="44"/>
  <c r="N47" i="44"/>
  <c r="M47" i="44"/>
  <c r="K47" i="44"/>
  <c r="J47" i="44"/>
  <c r="AJ46" i="44"/>
  <c r="AI46" i="44"/>
  <c r="AH46" i="44"/>
  <c r="AG46" i="44"/>
  <c r="AC46" i="44"/>
  <c r="Y46" i="44"/>
  <c r="U46" i="44"/>
  <c r="AJ45" i="44"/>
  <c r="AI45" i="44"/>
  <c r="AH45" i="44"/>
  <c r="AG45" i="44"/>
  <c r="AC45" i="44"/>
  <c r="Y45" i="44"/>
  <c r="U45" i="44"/>
  <c r="AJ43" i="44"/>
  <c r="AI43" i="44"/>
  <c r="AH43" i="44"/>
  <c r="AG43" i="44"/>
  <c r="AF43" i="44"/>
  <c r="AE43" i="44"/>
  <c r="AD43" i="44"/>
  <c r="AC43" i="44"/>
  <c r="AB43" i="44"/>
  <c r="AA43" i="44"/>
  <c r="Z43" i="44"/>
  <c r="Y43" i="44"/>
  <c r="X43" i="44"/>
  <c r="W43" i="44"/>
  <c r="V43" i="44"/>
  <c r="U43" i="44"/>
  <c r="T43" i="44"/>
  <c r="S43" i="44"/>
  <c r="R43" i="44"/>
  <c r="O43" i="44"/>
  <c r="N43" i="44"/>
  <c r="M43" i="44"/>
  <c r="K43" i="44"/>
  <c r="J43" i="44"/>
  <c r="AJ42" i="44"/>
  <c r="AI42" i="44"/>
  <c r="AH42" i="44"/>
  <c r="AG42" i="44"/>
  <c r="AC42" i="44"/>
  <c r="Y42" i="44"/>
  <c r="U42" i="44"/>
  <c r="AJ41" i="44"/>
  <c r="AI41" i="44"/>
  <c r="AH41" i="44"/>
  <c r="AG41" i="44"/>
  <c r="AC41" i="44"/>
  <c r="Y41" i="44"/>
  <c r="U41" i="44"/>
  <c r="AJ39" i="44"/>
  <c r="AI39" i="44"/>
  <c r="AH39" i="44"/>
  <c r="AG39" i="44"/>
  <c r="AF39" i="44"/>
  <c r="AE39" i="44"/>
  <c r="AD39" i="44"/>
  <c r="AC39" i="44"/>
  <c r="AB39" i="44"/>
  <c r="AA39" i="44"/>
  <c r="Z39" i="44"/>
  <c r="Y39" i="44"/>
  <c r="X39" i="44"/>
  <c r="W39" i="44"/>
  <c r="V39" i="44"/>
  <c r="U39" i="44"/>
  <c r="T39" i="44"/>
  <c r="S39" i="44"/>
  <c r="R39" i="44"/>
  <c r="O39" i="44"/>
  <c r="N39" i="44"/>
  <c r="M39" i="44"/>
  <c r="K39" i="44"/>
  <c r="J39" i="44"/>
  <c r="AJ38" i="44"/>
  <c r="AI38" i="44"/>
  <c r="AH38" i="44"/>
  <c r="AG38" i="44"/>
  <c r="AC38" i="44"/>
  <c r="Y38" i="44"/>
  <c r="U38" i="44"/>
  <c r="AJ37" i="44"/>
  <c r="AI37" i="44"/>
  <c r="AH37" i="44"/>
  <c r="AG37" i="44"/>
  <c r="AC37" i="44"/>
  <c r="Y37" i="44"/>
  <c r="U37" i="44"/>
  <c r="AJ35" i="44"/>
  <c r="AI35" i="44"/>
  <c r="AH35" i="44"/>
  <c r="AG35" i="44"/>
  <c r="AF35" i="44"/>
  <c r="AE35" i="44"/>
  <c r="AD35" i="44"/>
  <c r="AC35" i="44"/>
  <c r="AB35" i="44"/>
  <c r="AA35" i="44"/>
  <c r="Z35" i="44"/>
  <c r="Y35" i="44"/>
  <c r="X35" i="44"/>
  <c r="W35" i="44"/>
  <c r="V35" i="44"/>
  <c r="U35" i="44"/>
  <c r="T35" i="44"/>
  <c r="S35" i="44"/>
  <c r="R35" i="44"/>
  <c r="O35" i="44"/>
  <c r="N35" i="44"/>
  <c r="M35" i="44"/>
  <c r="K35" i="44"/>
  <c r="J35" i="44"/>
  <c r="AJ34" i="44"/>
  <c r="AI34" i="44"/>
  <c r="AH34" i="44"/>
  <c r="AG34" i="44"/>
  <c r="AC34" i="44"/>
  <c r="Y34" i="44"/>
  <c r="U34" i="44"/>
  <c r="AJ33" i="44"/>
  <c r="AI33" i="44"/>
  <c r="AH33" i="44"/>
  <c r="AG33" i="44"/>
  <c r="AC33" i="44"/>
  <c r="Y33" i="44"/>
  <c r="U33" i="44"/>
  <c r="AJ31" i="44"/>
  <c r="AI31" i="44"/>
  <c r="AH31" i="44"/>
  <c r="AG31" i="44"/>
  <c r="AF31" i="44"/>
  <c r="AE31" i="44"/>
  <c r="AD31" i="44"/>
  <c r="AC31" i="44"/>
  <c r="AB31" i="44"/>
  <c r="AA31" i="44"/>
  <c r="Z31" i="44"/>
  <c r="Y31" i="44"/>
  <c r="X31" i="44"/>
  <c r="W31" i="44"/>
  <c r="V31" i="44"/>
  <c r="U31" i="44"/>
  <c r="T31" i="44"/>
  <c r="S31" i="44"/>
  <c r="R31" i="44"/>
  <c r="O31" i="44"/>
  <c r="N31" i="44"/>
  <c r="M31" i="44"/>
  <c r="K31" i="44"/>
  <c r="J31" i="44"/>
  <c r="AJ30" i="44"/>
  <c r="AI30" i="44"/>
  <c r="AH30" i="44"/>
  <c r="AG30" i="44"/>
  <c r="AC30" i="44"/>
  <c r="Y30" i="44"/>
  <c r="U30" i="44"/>
  <c r="AJ29" i="44"/>
  <c r="AI29" i="44"/>
  <c r="AH29" i="44"/>
  <c r="AG29" i="44"/>
  <c r="AC29" i="44"/>
  <c r="Y29" i="44"/>
  <c r="U29" i="44"/>
  <c r="AJ27" i="44"/>
  <c r="AI27" i="44"/>
  <c r="AH27" i="44"/>
  <c r="AG27" i="44"/>
  <c r="AF27" i="44"/>
  <c r="AE27" i="44"/>
  <c r="AD27" i="44"/>
  <c r="AC27" i="44"/>
  <c r="AB27" i="44"/>
  <c r="AA27" i="44"/>
  <c r="Z27" i="44"/>
  <c r="Y27" i="44"/>
  <c r="X27" i="44"/>
  <c r="W27" i="44"/>
  <c r="V27" i="44"/>
  <c r="U27" i="44"/>
  <c r="T27" i="44"/>
  <c r="S27" i="44"/>
  <c r="R27" i="44"/>
  <c r="O27" i="44"/>
  <c r="N27" i="44"/>
  <c r="M27" i="44"/>
  <c r="K27" i="44"/>
  <c r="J27" i="44"/>
  <c r="AJ26" i="44"/>
  <c r="AI26" i="44"/>
  <c r="AH26" i="44"/>
  <c r="AG26" i="44"/>
  <c r="AC26" i="44"/>
  <c r="Y26" i="44"/>
  <c r="U26" i="44"/>
  <c r="AJ25" i="44"/>
  <c r="AI25" i="44"/>
  <c r="AH25" i="44"/>
  <c r="AG25" i="44"/>
  <c r="AC25" i="44"/>
  <c r="Y25" i="44"/>
  <c r="U25" i="44"/>
  <c r="AJ23" i="44"/>
  <c r="AI23" i="44"/>
  <c r="AH23" i="44"/>
  <c r="AG23" i="44"/>
  <c r="AF23" i="44"/>
  <c r="AE23" i="44"/>
  <c r="AD23" i="44"/>
  <c r="AC23" i="44"/>
  <c r="AB23" i="44"/>
  <c r="AA23" i="44"/>
  <c r="Z23" i="44"/>
  <c r="Y23" i="44"/>
  <c r="X23" i="44"/>
  <c r="W23" i="44"/>
  <c r="V23" i="44"/>
  <c r="U23" i="44"/>
  <c r="T23" i="44"/>
  <c r="S23" i="44"/>
  <c r="R23" i="44"/>
  <c r="O23" i="44"/>
  <c r="N23" i="44"/>
  <c r="M23" i="44"/>
  <c r="K23" i="44"/>
  <c r="J23" i="44"/>
  <c r="AJ22" i="44"/>
  <c r="AI22" i="44"/>
  <c r="AH22" i="44"/>
  <c r="AG22" i="44"/>
  <c r="AC22" i="44"/>
  <c r="Y22" i="44"/>
  <c r="U22" i="44"/>
  <c r="AJ21" i="44"/>
  <c r="AI21" i="44"/>
  <c r="AH21" i="44"/>
  <c r="AG21" i="44"/>
  <c r="AC21" i="44"/>
  <c r="Y21" i="44"/>
  <c r="U21" i="44"/>
  <c r="AJ19" i="44"/>
  <c r="AI19" i="44"/>
  <c r="AH19" i="44"/>
  <c r="AG19" i="44"/>
  <c r="AF19" i="44"/>
  <c r="AE19" i="44"/>
  <c r="AD19" i="44"/>
  <c r="AC19" i="44"/>
  <c r="AB19" i="44"/>
  <c r="AA19" i="44"/>
  <c r="Z19" i="44"/>
  <c r="Y19" i="44"/>
  <c r="X19" i="44"/>
  <c r="W19" i="44"/>
  <c r="V19" i="44"/>
  <c r="U19" i="44"/>
  <c r="T19" i="44"/>
  <c r="S19" i="44"/>
  <c r="R19" i="44"/>
  <c r="O19" i="44"/>
  <c r="N19" i="44"/>
  <c r="M19" i="44"/>
  <c r="K19" i="44"/>
  <c r="J19" i="44"/>
  <c r="AJ18" i="44"/>
  <c r="AI18" i="44"/>
  <c r="AH18" i="44"/>
  <c r="AG18" i="44"/>
  <c r="AC18" i="44"/>
  <c r="Y18" i="44"/>
  <c r="U18" i="44"/>
  <c r="AJ17" i="44"/>
  <c r="AI17" i="44"/>
  <c r="AH17" i="44"/>
  <c r="AG17" i="44"/>
  <c r="AC17" i="44"/>
  <c r="Y17" i="44"/>
  <c r="U17" i="44"/>
  <c r="AJ15" i="44"/>
  <c r="AI15" i="44"/>
  <c r="AH15" i="44"/>
  <c r="AG15" i="44"/>
  <c r="AF15" i="44"/>
  <c r="AE15" i="44"/>
  <c r="AD15" i="44"/>
  <c r="AC15" i="44"/>
  <c r="AB15" i="44"/>
  <c r="AA15" i="44"/>
  <c r="Z15" i="44"/>
  <c r="Y15" i="44"/>
  <c r="X15" i="44"/>
  <c r="W15" i="44"/>
  <c r="V15" i="44"/>
  <c r="U15" i="44"/>
  <c r="T15" i="44"/>
  <c r="S15" i="44"/>
  <c r="R15" i="44"/>
  <c r="O15" i="44"/>
  <c r="N15" i="44"/>
  <c r="M15" i="44"/>
  <c r="K15" i="44"/>
  <c r="J15" i="44"/>
  <c r="AJ14" i="44"/>
  <c r="AI14" i="44"/>
  <c r="AH14" i="44"/>
  <c r="AG14" i="44"/>
  <c r="AC14" i="44"/>
  <c r="Y14" i="44"/>
  <c r="U14" i="44"/>
  <c r="AJ13" i="44"/>
  <c r="AI13" i="44"/>
  <c r="AH13" i="44"/>
  <c r="AG13" i="44"/>
  <c r="AC13" i="44"/>
  <c r="Y13" i="44"/>
  <c r="U13" i="44"/>
  <c r="AJ11" i="44"/>
  <c r="AI11" i="44"/>
  <c r="AH11" i="44"/>
  <c r="AG11" i="44"/>
  <c r="AF11" i="44"/>
  <c r="AE11" i="44"/>
  <c r="AD11" i="44"/>
  <c r="AC11" i="44"/>
  <c r="AB11" i="44"/>
  <c r="AA11" i="44"/>
  <c r="Z11" i="44"/>
  <c r="Y11" i="44"/>
  <c r="X11" i="44"/>
  <c r="W11" i="44"/>
  <c r="V11" i="44"/>
  <c r="U11" i="44"/>
  <c r="T11" i="44"/>
  <c r="S11" i="44"/>
  <c r="R11" i="44"/>
  <c r="O11" i="44"/>
  <c r="N11" i="44"/>
  <c r="M11" i="44"/>
  <c r="K11" i="44"/>
  <c r="J11" i="44"/>
  <c r="AJ10" i="44"/>
  <c r="AI10" i="44"/>
  <c r="AH10" i="44"/>
  <c r="AG10" i="44"/>
  <c r="AC10" i="44"/>
  <c r="Y10" i="44"/>
  <c r="U10" i="44"/>
  <c r="AJ9" i="44"/>
  <c r="AI9" i="44"/>
  <c r="AH9" i="44"/>
  <c r="AG9" i="44"/>
  <c r="AC9" i="44"/>
  <c r="Y9" i="44"/>
  <c r="U9" i="44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A25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J76" i="10"/>
  <c r="AI76" i="10"/>
  <c r="AH76" i="10"/>
  <c r="AG76" i="10"/>
  <c r="AF76" i="10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A76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V75" i="10"/>
  <c r="U75" i="10"/>
  <c r="T75" i="10"/>
  <c r="S75" i="10"/>
  <c r="R75" i="10"/>
  <c r="O75" i="10"/>
  <c r="N75" i="10"/>
  <c r="M75" i="10"/>
  <c r="K75" i="10"/>
  <c r="J75" i="10"/>
  <c r="AJ74" i="10"/>
  <c r="AI74" i="10"/>
  <c r="AH74" i="10"/>
  <c r="AG74" i="10"/>
  <c r="AC74" i="10"/>
  <c r="Y74" i="10"/>
  <c r="U74" i="10"/>
  <c r="AJ73" i="10"/>
  <c r="AI73" i="10"/>
  <c r="AH73" i="10"/>
  <c r="AG73" i="10"/>
  <c r="AC73" i="10"/>
  <c r="Y73" i="10"/>
  <c r="U73" i="10"/>
  <c r="AJ71" i="10"/>
  <c r="AI71" i="10"/>
  <c r="AH71" i="10"/>
  <c r="AG71" i="10"/>
  <c r="AF71" i="10"/>
  <c r="AE71" i="10"/>
  <c r="AD71" i="10"/>
  <c r="AC71" i="10"/>
  <c r="AB71" i="10"/>
  <c r="AA71" i="10"/>
  <c r="Z71" i="10"/>
  <c r="Y71" i="10"/>
  <c r="X71" i="10"/>
  <c r="W71" i="10"/>
  <c r="V71" i="10"/>
  <c r="U71" i="10"/>
  <c r="T71" i="10"/>
  <c r="S71" i="10"/>
  <c r="R71" i="10"/>
  <c r="O71" i="10"/>
  <c r="N71" i="10"/>
  <c r="M71" i="10"/>
  <c r="K71" i="10"/>
  <c r="J71" i="10"/>
  <c r="AJ70" i="10"/>
  <c r="AI70" i="10"/>
  <c r="AH70" i="10"/>
  <c r="AG70" i="10"/>
  <c r="AC70" i="10"/>
  <c r="Y70" i="10"/>
  <c r="U70" i="10"/>
  <c r="AJ69" i="10"/>
  <c r="AI69" i="10"/>
  <c r="AH69" i="10"/>
  <c r="AG69" i="10"/>
  <c r="AC69" i="10"/>
  <c r="Y69" i="10"/>
  <c r="U69" i="10"/>
  <c r="AJ67" i="10"/>
  <c r="AI67" i="10"/>
  <c r="AH67" i="10"/>
  <c r="AG67" i="10"/>
  <c r="AF67" i="10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O67" i="10"/>
  <c r="N67" i="10"/>
  <c r="M67" i="10"/>
  <c r="K67" i="10"/>
  <c r="J67" i="10"/>
  <c r="AJ66" i="10"/>
  <c r="AI66" i="10"/>
  <c r="AH66" i="10"/>
  <c r="AG66" i="10"/>
  <c r="AC66" i="10"/>
  <c r="Y66" i="10"/>
  <c r="U66" i="10"/>
  <c r="AJ65" i="10"/>
  <c r="AI65" i="10"/>
  <c r="AH65" i="10"/>
  <c r="AG65" i="10"/>
  <c r="AC65" i="10"/>
  <c r="Y65" i="10"/>
  <c r="U65" i="10"/>
  <c r="AJ63" i="10"/>
  <c r="AI63" i="10"/>
  <c r="AH63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O63" i="10"/>
  <c r="N63" i="10"/>
  <c r="M63" i="10"/>
  <c r="K63" i="10"/>
  <c r="J63" i="10"/>
  <c r="AJ62" i="10"/>
  <c r="AI62" i="10"/>
  <c r="AH62" i="10"/>
  <c r="AG62" i="10"/>
  <c r="AC62" i="10"/>
  <c r="Y62" i="10"/>
  <c r="U62" i="10"/>
  <c r="AJ61" i="10"/>
  <c r="AI61" i="10"/>
  <c r="AH61" i="10"/>
  <c r="AG61" i="10"/>
  <c r="AC61" i="10"/>
  <c r="Y61" i="10"/>
  <c r="U61" i="10"/>
  <c r="AJ59" i="10"/>
  <c r="AI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O59" i="10"/>
  <c r="N59" i="10"/>
  <c r="M59" i="10"/>
  <c r="K59" i="10"/>
  <c r="J59" i="10"/>
  <c r="AJ58" i="10"/>
  <c r="AI58" i="10"/>
  <c r="AH58" i="10"/>
  <c r="AG58" i="10"/>
  <c r="AC58" i="10"/>
  <c r="Y58" i="10"/>
  <c r="U58" i="10"/>
  <c r="AJ57" i="10"/>
  <c r="AI57" i="10"/>
  <c r="AH57" i="10"/>
  <c r="AG57" i="10"/>
  <c r="AC57" i="10"/>
  <c r="Y57" i="10"/>
  <c r="U57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O55" i="10"/>
  <c r="N55" i="10"/>
  <c r="M55" i="10"/>
  <c r="K55" i="10"/>
  <c r="J55" i="10"/>
  <c r="AJ54" i="10"/>
  <c r="AI54" i="10"/>
  <c r="AH54" i="10"/>
  <c r="AG54" i="10"/>
  <c r="AC54" i="10"/>
  <c r="Y54" i="10"/>
  <c r="U54" i="10"/>
  <c r="AJ53" i="10"/>
  <c r="AI53" i="10"/>
  <c r="AH53" i="10"/>
  <c r="AG53" i="10"/>
  <c r="AC53" i="10"/>
  <c r="Y53" i="10"/>
  <c r="U53" i="10"/>
  <c r="AJ51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O51" i="10"/>
  <c r="N51" i="10"/>
  <c r="M51" i="10"/>
  <c r="J51" i="10"/>
  <c r="AJ50" i="10"/>
  <c r="AI50" i="10"/>
  <c r="AH50" i="10"/>
  <c r="AG50" i="10"/>
  <c r="AC50" i="10"/>
  <c r="Y50" i="10"/>
  <c r="U50" i="10"/>
  <c r="AJ49" i="10"/>
  <c r="AI49" i="10"/>
  <c r="AH49" i="10"/>
  <c r="AG49" i="10"/>
  <c r="AC49" i="10"/>
  <c r="Y49" i="10"/>
  <c r="U49" i="10"/>
  <c r="AJ47" i="10"/>
  <c r="AI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O47" i="10"/>
  <c r="N47" i="10"/>
  <c r="M47" i="10"/>
  <c r="K47" i="10"/>
  <c r="J47" i="10"/>
  <c r="AJ46" i="10"/>
  <c r="AI46" i="10"/>
  <c r="AH46" i="10"/>
  <c r="AG46" i="10"/>
  <c r="AC46" i="10"/>
  <c r="Y46" i="10"/>
  <c r="U46" i="10"/>
  <c r="AJ45" i="10"/>
  <c r="AI45" i="10"/>
  <c r="AH45" i="10"/>
  <c r="AG45" i="10"/>
  <c r="AC45" i="10"/>
  <c r="Y45" i="10"/>
  <c r="U45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O43" i="10"/>
  <c r="N43" i="10"/>
  <c r="M43" i="10"/>
  <c r="K43" i="10"/>
  <c r="J43" i="10"/>
  <c r="AJ42" i="10"/>
  <c r="AI42" i="10"/>
  <c r="AH42" i="10"/>
  <c r="AG42" i="10"/>
  <c r="AC42" i="10"/>
  <c r="Y42" i="10"/>
  <c r="U42" i="10"/>
  <c r="AJ41" i="10"/>
  <c r="AI41" i="10"/>
  <c r="AH41" i="10"/>
  <c r="AG41" i="10"/>
  <c r="AC41" i="10"/>
  <c r="Y41" i="10"/>
  <c r="U41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O39" i="10"/>
  <c r="N39" i="10"/>
  <c r="M39" i="10"/>
  <c r="K39" i="10"/>
  <c r="J39" i="10"/>
  <c r="AJ38" i="10"/>
  <c r="AI38" i="10"/>
  <c r="AH38" i="10"/>
  <c r="AG38" i="10"/>
  <c r="AC38" i="10"/>
  <c r="Y38" i="10"/>
  <c r="U38" i="10"/>
  <c r="AJ37" i="10"/>
  <c r="AI37" i="10"/>
  <c r="AH37" i="10"/>
  <c r="AG37" i="10"/>
  <c r="AC37" i="10"/>
  <c r="Y37" i="10"/>
  <c r="U37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O35" i="10"/>
  <c r="N35" i="10"/>
  <c r="M35" i="10"/>
  <c r="K35" i="10"/>
  <c r="J35" i="10"/>
  <c r="AJ34" i="10"/>
  <c r="AI34" i="10"/>
  <c r="AH34" i="10"/>
  <c r="AG34" i="10"/>
  <c r="AC34" i="10"/>
  <c r="Y34" i="10"/>
  <c r="U34" i="10"/>
  <c r="AJ33" i="10"/>
  <c r="AI33" i="10"/>
  <c r="AH33" i="10"/>
  <c r="AG33" i="10"/>
  <c r="AC33" i="10"/>
  <c r="Y33" i="10"/>
  <c r="U33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O31" i="10"/>
  <c r="N31" i="10"/>
  <c r="M31" i="10"/>
  <c r="K31" i="10"/>
  <c r="J31" i="10"/>
  <c r="AJ30" i="10"/>
  <c r="AI30" i="10"/>
  <c r="AH30" i="10"/>
  <c r="AG30" i="10"/>
  <c r="AC30" i="10"/>
  <c r="Y30" i="10"/>
  <c r="U30" i="10"/>
  <c r="AJ29" i="10"/>
  <c r="AI29" i="10"/>
  <c r="AH29" i="10"/>
  <c r="AG29" i="10"/>
  <c r="AC29" i="10"/>
  <c r="Y29" i="10"/>
  <c r="U29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O27" i="10"/>
  <c r="N27" i="10"/>
  <c r="M27" i="10"/>
  <c r="K27" i="10"/>
  <c r="J27" i="10"/>
  <c r="AJ26" i="10"/>
  <c r="AI26" i="10"/>
  <c r="AH26" i="10"/>
  <c r="AG26" i="10"/>
  <c r="AC26" i="10"/>
  <c r="Y26" i="10"/>
  <c r="U26" i="10"/>
  <c r="AJ25" i="10"/>
  <c r="AI25" i="10"/>
  <c r="AH25" i="10"/>
  <c r="AG25" i="10"/>
  <c r="AC25" i="10"/>
  <c r="Y25" i="10"/>
  <c r="U25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O23" i="10"/>
  <c r="N23" i="10"/>
  <c r="M23" i="10"/>
  <c r="K23" i="10"/>
  <c r="J23" i="10"/>
  <c r="AJ22" i="10"/>
  <c r="AI22" i="10"/>
  <c r="AH22" i="10"/>
  <c r="AG22" i="10"/>
  <c r="AC22" i="10"/>
  <c r="Y22" i="10"/>
  <c r="U22" i="10"/>
  <c r="AJ21" i="10"/>
  <c r="AI21" i="10"/>
  <c r="AH21" i="10"/>
  <c r="AG21" i="10"/>
  <c r="AC21" i="10"/>
  <c r="Y21" i="10"/>
  <c r="U21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O19" i="10"/>
  <c r="N19" i="10"/>
  <c r="M19" i="10"/>
  <c r="K19" i="10"/>
  <c r="J19" i="10"/>
  <c r="AJ18" i="10"/>
  <c r="AI18" i="10"/>
  <c r="AH18" i="10"/>
  <c r="AG18" i="10"/>
  <c r="AC18" i="10"/>
  <c r="Y18" i="10"/>
  <c r="U18" i="10"/>
  <c r="AJ17" i="10"/>
  <c r="AI17" i="10"/>
  <c r="AH17" i="10"/>
  <c r="AG17" i="10"/>
  <c r="AC17" i="10"/>
  <c r="Y17" i="10"/>
  <c r="U17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O15" i="10"/>
  <c r="N15" i="10"/>
  <c r="M15" i="10"/>
  <c r="K15" i="10"/>
  <c r="J15" i="10"/>
  <c r="AJ14" i="10"/>
  <c r="AI14" i="10"/>
  <c r="AH14" i="10"/>
  <c r="AG14" i="10"/>
  <c r="AC14" i="10"/>
  <c r="Y14" i="10"/>
  <c r="U14" i="10"/>
  <c r="AJ13" i="10"/>
  <c r="AI13" i="10"/>
  <c r="AH13" i="10"/>
  <c r="AG13" i="10"/>
  <c r="AC13" i="10"/>
  <c r="Y13" i="10"/>
  <c r="U13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O11" i="10"/>
  <c r="N11" i="10"/>
  <c r="M11" i="10"/>
  <c r="K11" i="10"/>
  <c r="J11" i="10"/>
  <c r="AJ10" i="10"/>
  <c r="AI10" i="10"/>
  <c r="AH10" i="10"/>
  <c r="AG10" i="10"/>
  <c r="AC10" i="10"/>
  <c r="Y10" i="10"/>
  <c r="U10" i="10"/>
  <c r="AJ9" i="10"/>
  <c r="AI9" i="10"/>
  <c r="AH9" i="10"/>
  <c r="AG9" i="10"/>
  <c r="AC9" i="10"/>
  <c r="Y9" i="10"/>
  <c r="U9" i="10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J76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A76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O75" i="8"/>
  <c r="N75" i="8"/>
  <c r="M75" i="8"/>
  <c r="K75" i="8"/>
  <c r="J75" i="8"/>
  <c r="AJ74" i="8"/>
  <c r="AI74" i="8"/>
  <c r="AH74" i="8"/>
  <c r="AG74" i="8"/>
  <c r="AC74" i="8"/>
  <c r="Y74" i="8"/>
  <c r="U74" i="8"/>
  <c r="AJ73" i="8"/>
  <c r="AI73" i="8"/>
  <c r="AH73" i="8"/>
  <c r="AG73" i="8"/>
  <c r="AC73" i="8"/>
  <c r="Y73" i="8"/>
  <c r="U73" i="8"/>
  <c r="AJ71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V71" i="8"/>
  <c r="U71" i="8"/>
  <c r="T71" i="8"/>
  <c r="S71" i="8"/>
  <c r="R71" i="8"/>
  <c r="O71" i="8"/>
  <c r="N71" i="8"/>
  <c r="M71" i="8"/>
  <c r="K71" i="8"/>
  <c r="J71" i="8"/>
  <c r="AJ70" i="8"/>
  <c r="AI70" i="8"/>
  <c r="AH70" i="8"/>
  <c r="AG70" i="8"/>
  <c r="AC70" i="8"/>
  <c r="Y70" i="8"/>
  <c r="U70" i="8"/>
  <c r="AJ69" i="8"/>
  <c r="AI69" i="8"/>
  <c r="AH69" i="8"/>
  <c r="AG69" i="8"/>
  <c r="AC69" i="8"/>
  <c r="Y69" i="8"/>
  <c r="U69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O67" i="8"/>
  <c r="N67" i="8"/>
  <c r="M67" i="8"/>
  <c r="K67" i="8"/>
  <c r="J67" i="8"/>
  <c r="AJ66" i="8"/>
  <c r="AI66" i="8"/>
  <c r="AH66" i="8"/>
  <c r="AG66" i="8"/>
  <c r="AC66" i="8"/>
  <c r="Y66" i="8"/>
  <c r="U66" i="8"/>
  <c r="AJ65" i="8"/>
  <c r="AI65" i="8"/>
  <c r="AH65" i="8"/>
  <c r="AG65" i="8"/>
  <c r="AC65" i="8"/>
  <c r="Y65" i="8"/>
  <c r="U65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U63" i="8"/>
  <c r="T63" i="8"/>
  <c r="S63" i="8"/>
  <c r="R63" i="8"/>
  <c r="O63" i="8"/>
  <c r="N63" i="8"/>
  <c r="M63" i="8"/>
  <c r="K63" i="8"/>
  <c r="J63" i="8"/>
  <c r="AJ62" i="8"/>
  <c r="AI62" i="8"/>
  <c r="AH62" i="8"/>
  <c r="AG62" i="8"/>
  <c r="AC62" i="8"/>
  <c r="Y62" i="8"/>
  <c r="U62" i="8"/>
  <c r="AJ61" i="8"/>
  <c r="AI61" i="8"/>
  <c r="AH61" i="8"/>
  <c r="AG61" i="8"/>
  <c r="AC61" i="8"/>
  <c r="Y61" i="8"/>
  <c r="U61" i="8"/>
  <c r="AJ59" i="8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O59" i="8"/>
  <c r="N59" i="8"/>
  <c r="M59" i="8"/>
  <c r="K59" i="8"/>
  <c r="J59" i="8"/>
  <c r="AJ58" i="8"/>
  <c r="AI58" i="8"/>
  <c r="AH58" i="8"/>
  <c r="AG58" i="8"/>
  <c r="AC58" i="8"/>
  <c r="Y58" i="8"/>
  <c r="U58" i="8"/>
  <c r="AJ57" i="8"/>
  <c r="AI57" i="8"/>
  <c r="AH57" i="8"/>
  <c r="AG57" i="8"/>
  <c r="AC57" i="8"/>
  <c r="Y57" i="8"/>
  <c r="U57" i="8"/>
  <c r="AJ55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T55" i="8"/>
  <c r="S55" i="8"/>
  <c r="R55" i="8"/>
  <c r="O55" i="8"/>
  <c r="N55" i="8"/>
  <c r="M55" i="8"/>
  <c r="K55" i="8"/>
  <c r="J55" i="8"/>
  <c r="AJ54" i="8"/>
  <c r="AI54" i="8"/>
  <c r="AH54" i="8"/>
  <c r="AG54" i="8"/>
  <c r="AC54" i="8"/>
  <c r="Y54" i="8"/>
  <c r="U54" i="8"/>
  <c r="AJ53" i="8"/>
  <c r="AI53" i="8"/>
  <c r="AH53" i="8"/>
  <c r="AG53" i="8"/>
  <c r="AC53" i="8"/>
  <c r="Y53" i="8"/>
  <c r="U53" i="8"/>
  <c r="AJ51" i="8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O51" i="8"/>
  <c r="N51" i="8"/>
  <c r="M51" i="8"/>
  <c r="J51" i="8"/>
  <c r="AJ50" i="8"/>
  <c r="AI50" i="8"/>
  <c r="AH50" i="8"/>
  <c r="AG50" i="8"/>
  <c r="AC50" i="8"/>
  <c r="Y50" i="8"/>
  <c r="U50" i="8"/>
  <c r="AJ49" i="8"/>
  <c r="AI49" i="8"/>
  <c r="AH49" i="8"/>
  <c r="AG49" i="8"/>
  <c r="AC49" i="8"/>
  <c r="Y49" i="8"/>
  <c r="U49" i="8"/>
  <c r="AJ47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O47" i="8"/>
  <c r="N47" i="8"/>
  <c r="M47" i="8"/>
  <c r="K47" i="8"/>
  <c r="J47" i="8"/>
  <c r="AJ46" i="8"/>
  <c r="AI46" i="8"/>
  <c r="AH46" i="8"/>
  <c r="AG46" i="8"/>
  <c r="AC46" i="8"/>
  <c r="Y46" i="8"/>
  <c r="U46" i="8"/>
  <c r="AJ45" i="8"/>
  <c r="AI45" i="8"/>
  <c r="AH45" i="8"/>
  <c r="AG45" i="8"/>
  <c r="AC45" i="8"/>
  <c r="Y45" i="8"/>
  <c r="U45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O43" i="8"/>
  <c r="N43" i="8"/>
  <c r="M43" i="8"/>
  <c r="K43" i="8"/>
  <c r="J43" i="8"/>
  <c r="AJ42" i="8"/>
  <c r="AI42" i="8"/>
  <c r="AH42" i="8"/>
  <c r="AG42" i="8"/>
  <c r="AC42" i="8"/>
  <c r="Y42" i="8"/>
  <c r="U42" i="8"/>
  <c r="AJ41" i="8"/>
  <c r="AI41" i="8"/>
  <c r="AH41" i="8"/>
  <c r="AG41" i="8"/>
  <c r="AC41" i="8"/>
  <c r="Y41" i="8"/>
  <c r="U41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O39" i="8"/>
  <c r="N39" i="8"/>
  <c r="M39" i="8"/>
  <c r="K39" i="8"/>
  <c r="J39" i="8"/>
  <c r="AJ38" i="8"/>
  <c r="AI38" i="8"/>
  <c r="AH38" i="8"/>
  <c r="AG38" i="8"/>
  <c r="AC38" i="8"/>
  <c r="Y38" i="8"/>
  <c r="U38" i="8"/>
  <c r="AJ37" i="8"/>
  <c r="AI37" i="8"/>
  <c r="AH37" i="8"/>
  <c r="AG37" i="8"/>
  <c r="AC37" i="8"/>
  <c r="Y37" i="8"/>
  <c r="U37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O35" i="8"/>
  <c r="N35" i="8"/>
  <c r="M35" i="8"/>
  <c r="K35" i="8"/>
  <c r="J35" i="8"/>
  <c r="AJ34" i="8"/>
  <c r="AI34" i="8"/>
  <c r="AH34" i="8"/>
  <c r="AG34" i="8"/>
  <c r="AC34" i="8"/>
  <c r="Y34" i="8"/>
  <c r="U34" i="8"/>
  <c r="AJ33" i="8"/>
  <c r="AI33" i="8"/>
  <c r="AH33" i="8"/>
  <c r="AG33" i="8"/>
  <c r="AC33" i="8"/>
  <c r="Y33" i="8"/>
  <c r="U33" i="8"/>
  <c r="AJ31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O31" i="8"/>
  <c r="N31" i="8"/>
  <c r="M31" i="8"/>
  <c r="K31" i="8"/>
  <c r="J31" i="8"/>
  <c r="AJ30" i="8"/>
  <c r="AI30" i="8"/>
  <c r="AH30" i="8"/>
  <c r="AG30" i="8"/>
  <c r="AC30" i="8"/>
  <c r="Y30" i="8"/>
  <c r="U30" i="8"/>
  <c r="AJ29" i="8"/>
  <c r="AI29" i="8"/>
  <c r="AH29" i="8"/>
  <c r="AG29" i="8"/>
  <c r="AC29" i="8"/>
  <c r="Y29" i="8"/>
  <c r="U29" i="8"/>
  <c r="AJ27" i="8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O27" i="8"/>
  <c r="N27" i="8"/>
  <c r="M27" i="8"/>
  <c r="K27" i="8"/>
  <c r="J27" i="8"/>
  <c r="AJ26" i="8"/>
  <c r="AI26" i="8"/>
  <c r="AH26" i="8"/>
  <c r="AG26" i="8"/>
  <c r="AC26" i="8"/>
  <c r="Y26" i="8"/>
  <c r="U26" i="8"/>
  <c r="AJ25" i="8"/>
  <c r="AI25" i="8"/>
  <c r="AH25" i="8"/>
  <c r="AG25" i="8"/>
  <c r="AC25" i="8"/>
  <c r="Y25" i="8"/>
  <c r="U25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O23" i="8"/>
  <c r="N23" i="8"/>
  <c r="M23" i="8"/>
  <c r="K23" i="8"/>
  <c r="J23" i="8"/>
  <c r="AJ22" i="8"/>
  <c r="AI22" i="8"/>
  <c r="AH22" i="8"/>
  <c r="AG22" i="8"/>
  <c r="AC22" i="8"/>
  <c r="Y22" i="8"/>
  <c r="U22" i="8"/>
  <c r="AJ21" i="8"/>
  <c r="AI21" i="8"/>
  <c r="AH21" i="8"/>
  <c r="AG21" i="8"/>
  <c r="AC21" i="8"/>
  <c r="Y21" i="8"/>
  <c r="U21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O19" i="8"/>
  <c r="N19" i="8"/>
  <c r="M19" i="8"/>
  <c r="K19" i="8"/>
  <c r="J19" i="8"/>
  <c r="AJ18" i="8"/>
  <c r="AI18" i="8"/>
  <c r="AH18" i="8"/>
  <c r="AG18" i="8"/>
  <c r="AC18" i="8"/>
  <c r="Y18" i="8"/>
  <c r="U18" i="8"/>
  <c r="AJ17" i="8"/>
  <c r="AI17" i="8"/>
  <c r="AH17" i="8"/>
  <c r="AG17" i="8"/>
  <c r="AC17" i="8"/>
  <c r="Y17" i="8"/>
  <c r="U17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O15" i="8"/>
  <c r="N15" i="8"/>
  <c r="M15" i="8"/>
  <c r="K15" i="8"/>
  <c r="J15" i="8"/>
  <c r="AJ14" i="8"/>
  <c r="AI14" i="8"/>
  <c r="AH14" i="8"/>
  <c r="AG14" i="8"/>
  <c r="AC14" i="8"/>
  <c r="Y14" i="8"/>
  <c r="U14" i="8"/>
  <c r="AJ13" i="8"/>
  <c r="AI13" i="8"/>
  <c r="AH13" i="8"/>
  <c r="AG13" i="8"/>
  <c r="AC13" i="8"/>
  <c r="Y13" i="8"/>
  <c r="U13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O11" i="8"/>
  <c r="N11" i="8"/>
  <c r="M11" i="8"/>
  <c r="K11" i="8"/>
  <c r="J11" i="8"/>
  <c r="AJ10" i="8"/>
  <c r="AI10" i="8"/>
  <c r="AH10" i="8"/>
  <c r="AG10" i="8"/>
  <c r="AC10" i="8"/>
  <c r="Y10" i="8"/>
  <c r="U10" i="8"/>
  <c r="AJ9" i="8"/>
  <c r="AI9" i="8"/>
  <c r="AH9" i="8"/>
  <c r="AG9" i="8"/>
  <c r="AC9" i="8"/>
  <c r="Y9" i="8"/>
  <c r="U9" i="8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25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A77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O76" i="3"/>
  <c r="N76" i="3"/>
  <c r="M76" i="3"/>
  <c r="K76" i="3"/>
  <c r="J76" i="3"/>
  <c r="AJ75" i="3"/>
  <c r="AI75" i="3"/>
  <c r="AH75" i="3"/>
  <c r="AG75" i="3"/>
  <c r="AC75" i="3"/>
  <c r="Y75" i="3"/>
  <c r="U75" i="3"/>
  <c r="AJ74" i="3"/>
  <c r="AI74" i="3"/>
  <c r="AH74" i="3"/>
  <c r="AG74" i="3"/>
  <c r="AC74" i="3"/>
  <c r="Y74" i="3"/>
  <c r="U74" i="3"/>
  <c r="AJ73" i="3"/>
  <c r="AI73" i="3"/>
  <c r="AH73" i="3"/>
  <c r="AG73" i="3"/>
  <c r="AC73" i="3"/>
  <c r="Y73" i="3"/>
  <c r="U73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O71" i="3"/>
  <c r="N71" i="3"/>
  <c r="M71" i="3"/>
  <c r="K71" i="3"/>
  <c r="J71" i="3"/>
  <c r="AJ70" i="3"/>
  <c r="AI70" i="3"/>
  <c r="AH70" i="3"/>
  <c r="AG70" i="3"/>
  <c r="AC70" i="3"/>
  <c r="Y70" i="3"/>
  <c r="U70" i="3"/>
  <c r="AJ69" i="3"/>
  <c r="AI69" i="3"/>
  <c r="AH69" i="3"/>
  <c r="AG69" i="3"/>
  <c r="AC69" i="3"/>
  <c r="Y69" i="3"/>
  <c r="U69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O67" i="3"/>
  <c r="N67" i="3"/>
  <c r="M67" i="3"/>
  <c r="K67" i="3"/>
  <c r="J67" i="3"/>
  <c r="AJ66" i="3"/>
  <c r="AI66" i="3"/>
  <c r="AH66" i="3"/>
  <c r="AG66" i="3"/>
  <c r="AC66" i="3"/>
  <c r="Y66" i="3"/>
  <c r="U66" i="3"/>
  <c r="AJ65" i="3"/>
  <c r="AI65" i="3"/>
  <c r="AH65" i="3"/>
  <c r="AG65" i="3"/>
  <c r="AC65" i="3"/>
  <c r="Y65" i="3"/>
  <c r="U65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O63" i="3"/>
  <c r="N63" i="3"/>
  <c r="M63" i="3"/>
  <c r="K63" i="3"/>
  <c r="J63" i="3"/>
  <c r="AJ62" i="3"/>
  <c r="AI62" i="3"/>
  <c r="AH62" i="3"/>
  <c r="AG62" i="3"/>
  <c r="AC62" i="3"/>
  <c r="Y62" i="3"/>
  <c r="U62" i="3"/>
  <c r="AJ61" i="3"/>
  <c r="AI61" i="3"/>
  <c r="AH61" i="3"/>
  <c r="AG61" i="3"/>
  <c r="AC61" i="3"/>
  <c r="Y61" i="3"/>
  <c r="U61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O59" i="3"/>
  <c r="N59" i="3"/>
  <c r="M59" i="3"/>
  <c r="K59" i="3"/>
  <c r="J59" i="3"/>
  <c r="AJ58" i="3"/>
  <c r="AI58" i="3"/>
  <c r="AH58" i="3"/>
  <c r="AG58" i="3"/>
  <c r="AC58" i="3"/>
  <c r="Y58" i="3"/>
  <c r="U58" i="3"/>
  <c r="AJ57" i="3"/>
  <c r="AI57" i="3"/>
  <c r="AH57" i="3"/>
  <c r="AG57" i="3"/>
  <c r="AC57" i="3"/>
  <c r="Y57" i="3"/>
  <c r="U57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O55" i="3"/>
  <c r="N55" i="3"/>
  <c r="M55" i="3"/>
  <c r="K55" i="3"/>
  <c r="J55" i="3"/>
  <c r="AJ54" i="3"/>
  <c r="AI54" i="3"/>
  <c r="AH54" i="3"/>
  <c r="AG54" i="3"/>
  <c r="AC54" i="3"/>
  <c r="Y54" i="3"/>
  <c r="U54" i="3"/>
  <c r="AJ53" i="3"/>
  <c r="AI53" i="3"/>
  <c r="AH53" i="3"/>
  <c r="AG53" i="3"/>
  <c r="AC53" i="3"/>
  <c r="Y53" i="3"/>
  <c r="U53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O51" i="3"/>
  <c r="N51" i="3"/>
  <c r="M51" i="3"/>
  <c r="J51" i="3"/>
  <c r="AJ50" i="3"/>
  <c r="AI50" i="3"/>
  <c r="AH50" i="3"/>
  <c r="AG50" i="3"/>
  <c r="AC50" i="3"/>
  <c r="Y50" i="3"/>
  <c r="U50" i="3"/>
  <c r="AJ49" i="3"/>
  <c r="AI49" i="3"/>
  <c r="AH49" i="3"/>
  <c r="AG49" i="3"/>
  <c r="AC49" i="3"/>
  <c r="Y49" i="3"/>
  <c r="U49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O47" i="3"/>
  <c r="N47" i="3"/>
  <c r="M47" i="3"/>
  <c r="K47" i="3"/>
  <c r="J47" i="3"/>
  <c r="AJ46" i="3"/>
  <c r="AI46" i="3"/>
  <c r="AH46" i="3"/>
  <c r="AG46" i="3"/>
  <c r="AC46" i="3"/>
  <c r="Y46" i="3"/>
  <c r="U46" i="3"/>
  <c r="AJ45" i="3"/>
  <c r="AI45" i="3"/>
  <c r="AH45" i="3"/>
  <c r="AG45" i="3"/>
  <c r="AC45" i="3"/>
  <c r="Y45" i="3"/>
  <c r="U45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O43" i="3"/>
  <c r="N43" i="3"/>
  <c r="M43" i="3"/>
  <c r="K43" i="3"/>
  <c r="J43" i="3"/>
  <c r="AJ42" i="3"/>
  <c r="AI42" i="3"/>
  <c r="AH42" i="3"/>
  <c r="AG42" i="3"/>
  <c r="AC42" i="3"/>
  <c r="Y42" i="3"/>
  <c r="U42" i="3"/>
  <c r="AJ41" i="3"/>
  <c r="AI41" i="3"/>
  <c r="AH41" i="3"/>
  <c r="AG41" i="3"/>
  <c r="AC41" i="3"/>
  <c r="Y41" i="3"/>
  <c r="U41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O39" i="3"/>
  <c r="N39" i="3"/>
  <c r="M39" i="3"/>
  <c r="K39" i="3"/>
  <c r="J39" i="3"/>
  <c r="AJ38" i="3"/>
  <c r="AI38" i="3"/>
  <c r="AH38" i="3"/>
  <c r="AG38" i="3"/>
  <c r="AC38" i="3"/>
  <c r="Y38" i="3"/>
  <c r="U38" i="3"/>
  <c r="AJ37" i="3"/>
  <c r="AI37" i="3"/>
  <c r="AH37" i="3"/>
  <c r="AG37" i="3"/>
  <c r="AC37" i="3"/>
  <c r="Y37" i="3"/>
  <c r="U37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O35" i="3"/>
  <c r="N35" i="3"/>
  <c r="M35" i="3"/>
  <c r="K35" i="3"/>
  <c r="J35" i="3"/>
  <c r="AJ34" i="3"/>
  <c r="AI34" i="3"/>
  <c r="AH34" i="3"/>
  <c r="AG34" i="3"/>
  <c r="AC34" i="3"/>
  <c r="Y34" i="3"/>
  <c r="U34" i="3"/>
  <c r="AJ33" i="3"/>
  <c r="AI33" i="3"/>
  <c r="AH33" i="3"/>
  <c r="AG33" i="3"/>
  <c r="AC33" i="3"/>
  <c r="Y33" i="3"/>
  <c r="U33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O31" i="3"/>
  <c r="N31" i="3"/>
  <c r="M31" i="3"/>
  <c r="K31" i="3"/>
  <c r="J31" i="3"/>
  <c r="AJ30" i="3"/>
  <c r="AI30" i="3"/>
  <c r="AH30" i="3"/>
  <c r="AG30" i="3"/>
  <c r="AC30" i="3"/>
  <c r="Y30" i="3"/>
  <c r="U30" i="3"/>
  <c r="AJ29" i="3"/>
  <c r="AI29" i="3"/>
  <c r="AH29" i="3"/>
  <c r="AG29" i="3"/>
  <c r="AC29" i="3"/>
  <c r="Y29" i="3"/>
  <c r="U29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O27" i="3"/>
  <c r="N27" i="3"/>
  <c r="M27" i="3"/>
  <c r="K27" i="3"/>
  <c r="J27" i="3"/>
  <c r="AJ26" i="3"/>
  <c r="AI26" i="3"/>
  <c r="AH26" i="3"/>
  <c r="AG26" i="3"/>
  <c r="AC26" i="3"/>
  <c r="Y26" i="3"/>
  <c r="U26" i="3"/>
  <c r="AJ25" i="3"/>
  <c r="AI25" i="3"/>
  <c r="AH25" i="3"/>
  <c r="AG25" i="3"/>
  <c r="AC25" i="3"/>
  <c r="Y25" i="3"/>
  <c r="U25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O23" i="3"/>
  <c r="N23" i="3"/>
  <c r="M23" i="3"/>
  <c r="K23" i="3"/>
  <c r="J23" i="3"/>
  <c r="AJ22" i="3"/>
  <c r="AI22" i="3"/>
  <c r="AH22" i="3"/>
  <c r="AG22" i="3"/>
  <c r="AC22" i="3"/>
  <c r="Y22" i="3"/>
  <c r="U22" i="3"/>
  <c r="AJ21" i="3"/>
  <c r="AI21" i="3"/>
  <c r="AH21" i="3"/>
  <c r="AG21" i="3"/>
  <c r="AC21" i="3"/>
  <c r="Y21" i="3"/>
  <c r="U21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O19" i="3"/>
  <c r="N19" i="3"/>
  <c r="M19" i="3"/>
  <c r="K19" i="3"/>
  <c r="J19" i="3"/>
  <c r="AJ18" i="3"/>
  <c r="AI18" i="3"/>
  <c r="AH18" i="3"/>
  <c r="AG18" i="3"/>
  <c r="AC18" i="3"/>
  <c r="Y18" i="3"/>
  <c r="U18" i="3"/>
  <c r="AJ17" i="3"/>
  <c r="AI17" i="3"/>
  <c r="AH17" i="3"/>
  <c r="AG17" i="3"/>
  <c r="AC17" i="3"/>
  <c r="Y17" i="3"/>
  <c r="U17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O15" i="3"/>
  <c r="N15" i="3"/>
  <c r="M15" i="3"/>
  <c r="K15" i="3"/>
  <c r="J15" i="3"/>
  <c r="AJ14" i="3"/>
  <c r="AI14" i="3"/>
  <c r="AH14" i="3"/>
  <c r="AG14" i="3"/>
  <c r="AC14" i="3"/>
  <c r="Y14" i="3"/>
  <c r="U14" i="3"/>
  <c r="AJ13" i="3"/>
  <c r="AI13" i="3"/>
  <c r="AH13" i="3"/>
  <c r="AG13" i="3"/>
  <c r="AC13" i="3"/>
  <c r="Y13" i="3"/>
  <c r="U13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O11" i="3"/>
  <c r="N11" i="3"/>
  <c r="M11" i="3"/>
  <c r="K11" i="3"/>
  <c r="J11" i="3"/>
  <c r="AJ10" i="3"/>
  <c r="AI10" i="3"/>
  <c r="AH10" i="3"/>
  <c r="AG10" i="3"/>
  <c r="AC10" i="3"/>
  <c r="Y10" i="3"/>
  <c r="U10" i="3"/>
  <c r="AJ9" i="3"/>
  <c r="AI9" i="3"/>
  <c r="AH9" i="3"/>
  <c r="AG9" i="3"/>
  <c r="AC9" i="3"/>
  <c r="Y9" i="3"/>
  <c r="U9" i="3"/>
  <c r="AJ75" i="66"/>
  <c r="AI75" i="66"/>
  <c r="AH75" i="66"/>
  <c r="AG75" i="66"/>
  <c r="AF75" i="66"/>
  <c r="AE75" i="66"/>
  <c r="AD75" i="66"/>
  <c r="AC75" i="66"/>
  <c r="AB75" i="66"/>
  <c r="AA75" i="66"/>
  <c r="Z75" i="66"/>
  <c r="Y75" i="66"/>
  <c r="X75" i="66"/>
  <c r="W75" i="66"/>
  <c r="V75" i="66"/>
  <c r="U75" i="66"/>
  <c r="T75" i="66"/>
  <c r="S75" i="66"/>
  <c r="R75" i="66"/>
  <c r="Q75" i="66"/>
  <c r="P75" i="66"/>
  <c r="O75" i="66"/>
  <c r="N75" i="66"/>
  <c r="M75" i="66"/>
  <c r="L75" i="66"/>
  <c r="K75" i="66"/>
  <c r="J75" i="66"/>
  <c r="A75" i="66"/>
  <c r="AJ74" i="66"/>
  <c r="AI74" i="66"/>
  <c r="AH74" i="66"/>
  <c r="AG74" i="66"/>
  <c r="AF74" i="66"/>
  <c r="AE74" i="66"/>
  <c r="AD74" i="66"/>
  <c r="AC74" i="66"/>
  <c r="AB74" i="66"/>
  <c r="AA74" i="66"/>
  <c r="Z74" i="66"/>
  <c r="Y74" i="66"/>
  <c r="X74" i="66"/>
  <c r="W74" i="66"/>
  <c r="V74" i="66"/>
  <c r="U74" i="66"/>
  <c r="T74" i="66"/>
  <c r="S74" i="66"/>
  <c r="R74" i="66"/>
  <c r="O74" i="66"/>
  <c r="N74" i="66"/>
  <c r="M74" i="66"/>
  <c r="K74" i="66"/>
  <c r="J74" i="66"/>
  <c r="AJ73" i="66"/>
  <c r="AI73" i="66"/>
  <c r="AH73" i="66"/>
  <c r="AG73" i="66"/>
  <c r="AC73" i="66"/>
  <c r="Y73" i="66"/>
  <c r="U73" i="66"/>
  <c r="AJ71" i="66"/>
  <c r="AI71" i="66"/>
  <c r="AH71" i="66"/>
  <c r="AG71" i="66"/>
  <c r="AF71" i="66"/>
  <c r="AE71" i="66"/>
  <c r="AD71" i="66"/>
  <c r="AC71" i="66"/>
  <c r="AB71" i="66"/>
  <c r="AA71" i="66"/>
  <c r="Z71" i="66"/>
  <c r="Y71" i="66"/>
  <c r="X71" i="66"/>
  <c r="W71" i="66"/>
  <c r="V71" i="66"/>
  <c r="U71" i="66"/>
  <c r="T71" i="66"/>
  <c r="S71" i="66"/>
  <c r="R71" i="66"/>
  <c r="Q71" i="66"/>
  <c r="P71" i="66"/>
  <c r="O71" i="66"/>
  <c r="N71" i="66"/>
  <c r="M71" i="66"/>
  <c r="L71" i="66"/>
  <c r="K71" i="66"/>
  <c r="J71" i="66"/>
  <c r="AJ70" i="66"/>
  <c r="AI70" i="66"/>
  <c r="AH70" i="66"/>
  <c r="AG70" i="66"/>
  <c r="AC70" i="66"/>
  <c r="Y70" i="66"/>
  <c r="U70" i="66"/>
  <c r="AJ69" i="66"/>
  <c r="AI69" i="66"/>
  <c r="AH69" i="66"/>
  <c r="AG69" i="66"/>
  <c r="AC69" i="66"/>
  <c r="Y69" i="66"/>
  <c r="U69" i="66"/>
  <c r="AJ67" i="66"/>
  <c r="AI67" i="66"/>
  <c r="AH67" i="66"/>
  <c r="AG67" i="66"/>
  <c r="AF67" i="66"/>
  <c r="AE67" i="66"/>
  <c r="AD67" i="66"/>
  <c r="AC67" i="66"/>
  <c r="AB67" i="66"/>
  <c r="AA67" i="66"/>
  <c r="Z67" i="66"/>
  <c r="Y67" i="66"/>
  <c r="X67" i="66"/>
  <c r="W67" i="66"/>
  <c r="V67" i="66"/>
  <c r="U67" i="66"/>
  <c r="T67" i="66"/>
  <c r="S67" i="66"/>
  <c r="R67" i="66"/>
  <c r="O67" i="66"/>
  <c r="N67" i="66"/>
  <c r="M67" i="66"/>
  <c r="K67" i="66"/>
  <c r="J67" i="66"/>
  <c r="AJ66" i="66"/>
  <c r="AI66" i="66"/>
  <c r="AH66" i="66"/>
  <c r="AG66" i="66"/>
  <c r="AC66" i="66"/>
  <c r="Y66" i="66"/>
  <c r="U66" i="66"/>
  <c r="AJ65" i="66"/>
  <c r="AI65" i="66"/>
  <c r="AH65" i="66"/>
  <c r="AG65" i="66"/>
  <c r="AC65" i="66"/>
  <c r="Y65" i="66"/>
  <c r="U65" i="66"/>
  <c r="AJ63" i="66"/>
  <c r="AI63" i="66"/>
  <c r="AH63" i="66"/>
  <c r="AG63" i="66"/>
  <c r="AF63" i="66"/>
  <c r="AE63" i="66"/>
  <c r="AD63" i="66"/>
  <c r="AC63" i="66"/>
  <c r="AB63" i="66"/>
  <c r="AA63" i="66"/>
  <c r="Z63" i="66"/>
  <c r="Y63" i="66"/>
  <c r="X63" i="66"/>
  <c r="W63" i="66"/>
  <c r="V63" i="66"/>
  <c r="U63" i="66"/>
  <c r="T63" i="66"/>
  <c r="S63" i="66"/>
  <c r="R63" i="66"/>
  <c r="O63" i="66"/>
  <c r="N63" i="66"/>
  <c r="M63" i="66"/>
  <c r="K63" i="66"/>
  <c r="J63" i="66"/>
  <c r="AJ62" i="66"/>
  <c r="AI62" i="66"/>
  <c r="AH62" i="66"/>
  <c r="AG62" i="66"/>
  <c r="AC62" i="66"/>
  <c r="Y62" i="66"/>
  <c r="U62" i="66"/>
  <c r="AJ61" i="66"/>
  <c r="AI61" i="66"/>
  <c r="AH61" i="66"/>
  <c r="AG61" i="66"/>
  <c r="AC61" i="66"/>
  <c r="Y61" i="66"/>
  <c r="U61" i="66"/>
  <c r="AJ59" i="66"/>
  <c r="AI59" i="66"/>
  <c r="AH59" i="66"/>
  <c r="AG59" i="66"/>
  <c r="AF59" i="66"/>
  <c r="AE59" i="66"/>
  <c r="AD59" i="66"/>
  <c r="AC59" i="66"/>
  <c r="AB59" i="66"/>
  <c r="AA59" i="66"/>
  <c r="Z59" i="66"/>
  <c r="Y59" i="66"/>
  <c r="X59" i="66"/>
  <c r="W59" i="66"/>
  <c r="V59" i="66"/>
  <c r="U59" i="66"/>
  <c r="T59" i="66"/>
  <c r="S59" i="66"/>
  <c r="R59" i="66"/>
  <c r="O59" i="66"/>
  <c r="N59" i="66"/>
  <c r="M59" i="66"/>
  <c r="K59" i="66"/>
  <c r="J59" i="66"/>
  <c r="AJ58" i="66"/>
  <c r="AI58" i="66"/>
  <c r="AH58" i="66"/>
  <c r="AG58" i="66"/>
  <c r="AC58" i="66"/>
  <c r="Y58" i="66"/>
  <c r="U58" i="66"/>
  <c r="AJ57" i="66"/>
  <c r="AI57" i="66"/>
  <c r="AH57" i="66"/>
  <c r="AG57" i="66"/>
  <c r="AC57" i="66"/>
  <c r="Y57" i="66"/>
  <c r="U57" i="66"/>
  <c r="AJ55" i="66"/>
  <c r="AI55" i="66"/>
  <c r="AH55" i="66"/>
  <c r="AG55" i="66"/>
  <c r="AF55" i="66"/>
  <c r="AE55" i="66"/>
  <c r="AD55" i="66"/>
  <c r="AC55" i="66"/>
  <c r="AB55" i="66"/>
  <c r="AA55" i="66"/>
  <c r="Z55" i="66"/>
  <c r="Y55" i="66"/>
  <c r="X55" i="66"/>
  <c r="W55" i="66"/>
  <c r="V55" i="66"/>
  <c r="U55" i="66"/>
  <c r="T55" i="66"/>
  <c r="S55" i="66"/>
  <c r="R55" i="66"/>
  <c r="O55" i="66"/>
  <c r="N55" i="66"/>
  <c r="M55" i="66"/>
  <c r="K55" i="66"/>
  <c r="J55" i="66"/>
  <c r="AJ53" i="66"/>
  <c r="AI53" i="66"/>
  <c r="AH53" i="66"/>
  <c r="AG53" i="66"/>
  <c r="AC53" i="66"/>
  <c r="Y53" i="66"/>
  <c r="U53" i="66"/>
  <c r="AJ51" i="66"/>
  <c r="AI51" i="66"/>
  <c r="AH51" i="66"/>
  <c r="AG51" i="66"/>
  <c r="AF51" i="66"/>
  <c r="AE51" i="66"/>
  <c r="AD51" i="66"/>
  <c r="AC51" i="66"/>
  <c r="AB51" i="66"/>
  <c r="AA51" i="66"/>
  <c r="Z51" i="66"/>
  <c r="Y51" i="66"/>
  <c r="X51" i="66"/>
  <c r="W51" i="66"/>
  <c r="V51" i="66"/>
  <c r="U51" i="66"/>
  <c r="T51" i="66"/>
  <c r="S51" i="66"/>
  <c r="R51" i="66"/>
  <c r="O51" i="66"/>
  <c r="N51" i="66"/>
  <c r="M51" i="66"/>
  <c r="K51" i="66"/>
  <c r="J51" i="66"/>
  <c r="AJ50" i="66"/>
  <c r="AI50" i="66"/>
  <c r="AH50" i="66"/>
  <c r="AG50" i="66"/>
  <c r="AC50" i="66"/>
  <c r="Y50" i="66"/>
  <c r="U50" i="66"/>
  <c r="AJ49" i="66"/>
  <c r="AI49" i="66"/>
  <c r="AH49" i="66"/>
  <c r="AG49" i="66"/>
  <c r="AC49" i="66"/>
  <c r="Y49" i="66"/>
  <c r="U49" i="66"/>
  <c r="AJ47" i="66"/>
  <c r="AI47" i="66"/>
  <c r="AH47" i="66"/>
  <c r="AG47" i="66"/>
  <c r="AF47" i="66"/>
  <c r="AE47" i="66"/>
  <c r="AD47" i="66"/>
  <c r="AC47" i="66"/>
  <c r="AB47" i="66"/>
  <c r="AA47" i="66"/>
  <c r="Z47" i="66"/>
  <c r="Y47" i="66"/>
  <c r="X47" i="66"/>
  <c r="W47" i="66"/>
  <c r="V47" i="66"/>
  <c r="U47" i="66"/>
  <c r="T47" i="66"/>
  <c r="S47" i="66"/>
  <c r="R47" i="66"/>
  <c r="O47" i="66"/>
  <c r="N47" i="66"/>
  <c r="M47" i="66"/>
  <c r="K47" i="66"/>
  <c r="J47" i="66"/>
  <c r="AJ46" i="66"/>
  <c r="AI46" i="66"/>
  <c r="AH46" i="66"/>
  <c r="AG46" i="66"/>
  <c r="AC46" i="66"/>
  <c r="Y46" i="66"/>
  <c r="U46" i="66"/>
  <c r="AJ45" i="66"/>
  <c r="AI45" i="66"/>
  <c r="AH45" i="66"/>
  <c r="AG45" i="66"/>
  <c r="AC45" i="66"/>
  <c r="Y45" i="66"/>
  <c r="U45" i="66"/>
  <c r="AJ43" i="66"/>
  <c r="AI43" i="66"/>
  <c r="AH43" i="66"/>
  <c r="AG43" i="66"/>
  <c r="AF43" i="66"/>
  <c r="AE43" i="66"/>
  <c r="AD43" i="66"/>
  <c r="AC43" i="66"/>
  <c r="AB43" i="66"/>
  <c r="AA43" i="66"/>
  <c r="Z43" i="66"/>
  <c r="Y43" i="66"/>
  <c r="X43" i="66"/>
  <c r="W43" i="66"/>
  <c r="V43" i="66"/>
  <c r="U43" i="66"/>
  <c r="T43" i="66"/>
  <c r="S43" i="66"/>
  <c r="R43" i="66"/>
  <c r="O43" i="66"/>
  <c r="N43" i="66"/>
  <c r="M43" i="66"/>
  <c r="K43" i="66"/>
  <c r="J43" i="66"/>
  <c r="AJ42" i="66"/>
  <c r="AI42" i="66"/>
  <c r="AH42" i="66"/>
  <c r="AG42" i="66"/>
  <c r="AC42" i="66"/>
  <c r="Y42" i="66"/>
  <c r="U42" i="66"/>
  <c r="AJ41" i="66"/>
  <c r="AI41" i="66"/>
  <c r="AH41" i="66"/>
  <c r="AG41" i="66"/>
  <c r="AC41" i="66"/>
  <c r="Y41" i="66"/>
  <c r="U41" i="66"/>
  <c r="AJ39" i="66"/>
  <c r="AI39" i="66"/>
  <c r="AH39" i="66"/>
  <c r="AG39" i="66"/>
  <c r="AF39" i="66"/>
  <c r="AE39" i="66"/>
  <c r="AD39" i="66"/>
  <c r="AC39" i="66"/>
  <c r="AB39" i="66"/>
  <c r="AA39" i="66"/>
  <c r="Z39" i="66"/>
  <c r="Y39" i="66"/>
  <c r="X39" i="66"/>
  <c r="W39" i="66"/>
  <c r="V39" i="66"/>
  <c r="U39" i="66"/>
  <c r="T39" i="66"/>
  <c r="S39" i="66"/>
  <c r="R39" i="66"/>
  <c r="O39" i="66"/>
  <c r="N39" i="66"/>
  <c r="M39" i="66"/>
  <c r="K39" i="66"/>
  <c r="J39" i="66"/>
  <c r="AJ38" i="66"/>
  <c r="AI38" i="66"/>
  <c r="AH38" i="66"/>
  <c r="AG38" i="66"/>
  <c r="AC38" i="66"/>
  <c r="Y38" i="66"/>
  <c r="U38" i="66"/>
  <c r="AJ37" i="66"/>
  <c r="AI37" i="66"/>
  <c r="AH37" i="66"/>
  <c r="AG37" i="66"/>
  <c r="AC37" i="66"/>
  <c r="Y37" i="66"/>
  <c r="U37" i="66"/>
  <c r="AJ35" i="66"/>
  <c r="AI35" i="66"/>
  <c r="AH35" i="66"/>
  <c r="AG35" i="66"/>
  <c r="AF35" i="66"/>
  <c r="AE35" i="66"/>
  <c r="AD35" i="66"/>
  <c r="AC35" i="66"/>
  <c r="AB35" i="66"/>
  <c r="AA35" i="66"/>
  <c r="Z35" i="66"/>
  <c r="Y35" i="66"/>
  <c r="X35" i="66"/>
  <c r="W35" i="66"/>
  <c r="V35" i="66"/>
  <c r="U35" i="66"/>
  <c r="T35" i="66"/>
  <c r="S35" i="66"/>
  <c r="R35" i="66"/>
  <c r="O35" i="66"/>
  <c r="N35" i="66"/>
  <c r="M35" i="66"/>
  <c r="K35" i="66"/>
  <c r="J35" i="66"/>
  <c r="AJ34" i="66"/>
  <c r="AI34" i="66"/>
  <c r="AH34" i="66"/>
  <c r="AG34" i="66"/>
  <c r="AC34" i="66"/>
  <c r="Y34" i="66"/>
  <c r="U34" i="66"/>
  <c r="AJ33" i="66"/>
  <c r="AI33" i="66"/>
  <c r="AH33" i="66"/>
  <c r="AG33" i="66"/>
  <c r="AC33" i="66"/>
  <c r="Y33" i="66"/>
  <c r="U33" i="66"/>
  <c r="AJ31" i="66"/>
  <c r="AI31" i="66"/>
  <c r="AH31" i="66"/>
  <c r="AG31" i="66"/>
  <c r="AF31" i="66"/>
  <c r="AE31" i="66"/>
  <c r="AD31" i="66"/>
  <c r="AC31" i="66"/>
  <c r="AB31" i="66"/>
  <c r="AA31" i="66"/>
  <c r="Z31" i="66"/>
  <c r="Y31" i="66"/>
  <c r="X31" i="66"/>
  <c r="W31" i="66"/>
  <c r="V31" i="66"/>
  <c r="U31" i="66"/>
  <c r="T31" i="66"/>
  <c r="S31" i="66"/>
  <c r="R31" i="66"/>
  <c r="O31" i="66"/>
  <c r="N31" i="66"/>
  <c r="M31" i="66"/>
  <c r="K31" i="66"/>
  <c r="J31" i="66"/>
  <c r="AJ30" i="66"/>
  <c r="AI30" i="66"/>
  <c r="AH30" i="66"/>
  <c r="AG30" i="66"/>
  <c r="AC30" i="66"/>
  <c r="Y30" i="66"/>
  <c r="U30" i="66"/>
  <c r="AJ29" i="66"/>
  <c r="AI29" i="66"/>
  <c r="AH29" i="66"/>
  <c r="AG29" i="66"/>
  <c r="AC29" i="66"/>
  <c r="Y29" i="66"/>
  <c r="U29" i="66"/>
  <c r="AJ27" i="66"/>
  <c r="AI27" i="66"/>
  <c r="AH27" i="66"/>
  <c r="AG27" i="66"/>
  <c r="AF27" i="66"/>
  <c r="AE27" i="66"/>
  <c r="AD27" i="66"/>
  <c r="AC27" i="66"/>
  <c r="AB27" i="66"/>
  <c r="AA27" i="66"/>
  <c r="Z27" i="66"/>
  <c r="Y27" i="66"/>
  <c r="X27" i="66"/>
  <c r="W27" i="66"/>
  <c r="V27" i="66"/>
  <c r="U27" i="66"/>
  <c r="T27" i="66"/>
  <c r="S27" i="66"/>
  <c r="R27" i="66"/>
  <c r="Q27" i="66"/>
  <c r="P27" i="66"/>
  <c r="O27" i="66"/>
  <c r="N27" i="66"/>
  <c r="M27" i="66"/>
  <c r="L27" i="66"/>
  <c r="K27" i="66"/>
  <c r="J27" i="66"/>
  <c r="AJ26" i="66"/>
  <c r="AI26" i="66"/>
  <c r="AH26" i="66"/>
  <c r="AG26" i="66"/>
  <c r="AC26" i="66"/>
  <c r="Y26" i="66"/>
  <c r="U26" i="66"/>
  <c r="AJ25" i="66"/>
  <c r="AI25" i="66"/>
  <c r="AH25" i="66"/>
  <c r="AG25" i="66"/>
  <c r="AC25" i="66"/>
  <c r="Y25" i="66"/>
  <c r="U25" i="66"/>
  <c r="AJ23" i="66"/>
  <c r="AI23" i="66"/>
  <c r="AH23" i="66"/>
  <c r="AG23" i="66"/>
  <c r="AF23" i="66"/>
  <c r="AE23" i="66"/>
  <c r="AD23" i="66"/>
  <c r="AC23" i="66"/>
  <c r="AB23" i="66"/>
  <c r="AA23" i="66"/>
  <c r="Z23" i="66"/>
  <c r="Y23" i="66"/>
  <c r="X23" i="66"/>
  <c r="W23" i="66"/>
  <c r="V23" i="66"/>
  <c r="U23" i="66"/>
  <c r="T23" i="66"/>
  <c r="S23" i="66"/>
  <c r="R23" i="66"/>
  <c r="O23" i="66"/>
  <c r="N23" i="66"/>
  <c r="M23" i="66"/>
  <c r="K23" i="66"/>
  <c r="J23" i="66"/>
  <c r="AJ22" i="66"/>
  <c r="AI22" i="66"/>
  <c r="AH22" i="66"/>
  <c r="AG22" i="66"/>
  <c r="AC22" i="66"/>
  <c r="Y22" i="66"/>
  <c r="U22" i="66"/>
  <c r="AJ21" i="66"/>
  <c r="AI21" i="66"/>
  <c r="AH21" i="66"/>
  <c r="AG21" i="66"/>
  <c r="AC21" i="66"/>
  <c r="Y21" i="66"/>
  <c r="U21" i="66"/>
  <c r="AJ19" i="66"/>
  <c r="AI19" i="66"/>
  <c r="AH19" i="66"/>
  <c r="AG19" i="66"/>
  <c r="AF19" i="66"/>
  <c r="AE19" i="66"/>
  <c r="AD19" i="66"/>
  <c r="AC19" i="66"/>
  <c r="AB19" i="66"/>
  <c r="AA19" i="66"/>
  <c r="Z19" i="66"/>
  <c r="Y19" i="66"/>
  <c r="X19" i="66"/>
  <c r="W19" i="66"/>
  <c r="V19" i="66"/>
  <c r="U19" i="66"/>
  <c r="T19" i="66"/>
  <c r="S19" i="66"/>
  <c r="R19" i="66"/>
  <c r="O19" i="66"/>
  <c r="N19" i="66"/>
  <c r="M19" i="66"/>
  <c r="K19" i="66"/>
  <c r="J19" i="66"/>
  <c r="AJ18" i="66"/>
  <c r="AI18" i="66"/>
  <c r="AH18" i="66"/>
  <c r="AG18" i="66"/>
  <c r="AC18" i="66"/>
  <c r="Y18" i="66"/>
  <c r="U18" i="66"/>
  <c r="AJ17" i="66"/>
  <c r="AI17" i="66"/>
  <c r="AH17" i="66"/>
  <c r="AG17" i="66"/>
  <c r="AC17" i="66"/>
  <c r="Y17" i="66"/>
  <c r="U17" i="66"/>
  <c r="AJ15" i="66"/>
  <c r="AI15" i="66"/>
  <c r="AH15" i="66"/>
  <c r="AG15" i="66"/>
  <c r="AF15" i="66"/>
  <c r="AE15" i="66"/>
  <c r="AD15" i="66"/>
  <c r="AC15" i="66"/>
  <c r="AB15" i="66"/>
  <c r="AA15" i="66"/>
  <c r="Z15" i="66"/>
  <c r="Y15" i="66"/>
  <c r="X15" i="66"/>
  <c r="W15" i="66"/>
  <c r="V15" i="66"/>
  <c r="U15" i="66"/>
  <c r="T15" i="66"/>
  <c r="S15" i="66"/>
  <c r="R15" i="66"/>
  <c r="O15" i="66"/>
  <c r="N15" i="66"/>
  <c r="M15" i="66"/>
  <c r="K15" i="66"/>
  <c r="J15" i="66"/>
  <c r="AJ14" i="66"/>
  <c r="AI14" i="66"/>
  <c r="AH14" i="66"/>
  <c r="AG14" i="66"/>
  <c r="AC14" i="66"/>
  <c r="Y14" i="66"/>
  <c r="U14" i="66"/>
  <c r="AJ13" i="66"/>
  <c r="AI13" i="66"/>
  <c r="AH13" i="66"/>
  <c r="AG13" i="66"/>
  <c r="AC13" i="66"/>
  <c r="Y13" i="66"/>
  <c r="U13" i="66"/>
  <c r="AJ11" i="66"/>
  <c r="AI11" i="66"/>
  <c r="AH11" i="66"/>
  <c r="AG11" i="66"/>
  <c r="AF11" i="66"/>
  <c r="AE11" i="66"/>
  <c r="AD11" i="66"/>
  <c r="AC11" i="66"/>
  <c r="AB11" i="66"/>
  <c r="AA11" i="66"/>
  <c r="Z11" i="66"/>
  <c r="Y11" i="66"/>
  <c r="X11" i="66"/>
  <c r="W11" i="66"/>
  <c r="V11" i="66"/>
  <c r="U11" i="66"/>
  <c r="T11" i="66"/>
  <c r="S11" i="66"/>
  <c r="R11" i="66"/>
  <c r="O11" i="66"/>
  <c r="N11" i="66"/>
  <c r="M11" i="66"/>
  <c r="K11" i="66"/>
  <c r="J11" i="66"/>
  <c r="AJ10" i="66"/>
  <c r="AI10" i="66"/>
  <c r="AH10" i="66"/>
  <c r="AG10" i="66"/>
  <c r="AC10" i="66"/>
  <c r="Y10" i="66"/>
  <c r="U10" i="66"/>
  <c r="AJ9" i="66"/>
  <c r="AI9" i="66"/>
  <c r="AH9" i="66"/>
  <c r="AG9" i="66"/>
  <c r="AC9" i="66"/>
  <c r="Y9" i="66"/>
  <c r="U9" i="66"/>
  <c r="P25" i="57" l="1"/>
  <c r="AB75" i="56"/>
  <c r="Q20" i="57"/>
  <c r="Q25" i="57" s="1"/>
  <c r="AC57" i="56"/>
  <c r="AH57" i="56" l="1"/>
  <c r="AC58" i="56"/>
  <c r="R20" i="57" s="1"/>
  <c r="R25" i="57" s="1"/>
  <c r="AH58" i="56" l="1"/>
  <c r="AI57" i="56"/>
  <c r="AH75" i="56" l="1"/>
  <c r="W20" i="57"/>
  <c r="W25" i="57" s="1"/>
  <c r="AI58" i="56"/>
  <c r="X20" i="57" s="1"/>
  <c r="AJ62" i="56" l="1"/>
  <c r="Y21" i="57" s="1"/>
  <c r="AJ61" i="56"/>
  <c r="AJ48" i="56"/>
  <c r="AJ32" i="56"/>
  <c r="AJ64" i="56"/>
  <c r="AJ50" i="56"/>
  <c r="Y18" i="57" s="1"/>
  <c r="AJ49" i="56"/>
  <c r="AJ34" i="56"/>
  <c r="Y14" i="57" s="1"/>
  <c r="AJ33" i="56"/>
  <c r="AJ66" i="56"/>
  <c r="Y22" i="57" s="1"/>
  <c r="AJ65" i="56"/>
  <c r="AJ52" i="56"/>
  <c r="AJ36" i="56"/>
  <c r="AJ11" i="56"/>
  <c r="Y8" i="57" s="1"/>
  <c r="AJ10" i="56"/>
  <c r="AJ17" i="56"/>
  <c r="AJ68" i="56"/>
  <c r="AJ54" i="56"/>
  <c r="Y19" i="57" s="1"/>
  <c r="AJ53" i="56"/>
  <c r="AJ38" i="56"/>
  <c r="Y15" i="57" s="1"/>
  <c r="AJ37" i="56"/>
  <c r="AJ22" i="56"/>
  <c r="Y11" i="57" s="1"/>
  <c r="AJ21" i="56"/>
  <c r="AJ13" i="56"/>
  <c r="AJ75" i="56"/>
  <c r="Y25" i="57" s="1"/>
  <c r="AJ70" i="56"/>
  <c r="Y23" i="57" s="1"/>
  <c r="AJ69" i="56"/>
  <c r="AJ56" i="56"/>
  <c r="AJ40" i="56"/>
  <c r="AJ24" i="56"/>
  <c r="AJ15" i="56"/>
  <c r="Y9" i="57" s="1"/>
  <c r="AJ14" i="56"/>
  <c r="AJ28" i="56"/>
  <c r="AJ18" i="56"/>
  <c r="Y10" i="57" s="1"/>
  <c r="AI75" i="56"/>
  <c r="X25" i="57" s="1"/>
  <c r="AJ72" i="56"/>
  <c r="AJ42" i="56"/>
  <c r="Y16" i="57" s="1"/>
  <c r="AJ41" i="56"/>
  <c r="AJ26" i="56"/>
  <c r="Y12" i="57" s="1"/>
  <c r="AJ25" i="56"/>
  <c r="AJ16" i="56"/>
  <c r="AJ9" i="56"/>
  <c r="AJ74" i="56"/>
  <c r="Y24" i="57" s="1"/>
  <c r="AJ73" i="56"/>
  <c r="AJ60" i="56"/>
  <c r="AJ46" i="56"/>
  <c r="AJ45" i="56"/>
  <c r="AJ30" i="56"/>
  <c r="Y13" i="57" s="1"/>
  <c r="AJ29" i="56"/>
  <c r="AJ20" i="56"/>
  <c r="AJ44" i="56"/>
  <c r="AJ57" i="56"/>
  <c r="AJ58" i="56"/>
  <c r="Y20" i="57" s="1"/>
</calcChain>
</file>

<file path=xl/sharedStrings.xml><?xml version="1.0" encoding="utf-8"?>
<sst xmlns="http://schemas.openxmlformats.org/spreadsheetml/2006/main" count="1515" uniqueCount="112">
  <si>
    <t>PARTIDA 21-01-05 "INGRESO ÉTICO FAMILIAR Y SISTEMA CHILE SOLIDARIO"</t>
  </si>
  <si>
    <t>INFORME POR PROGRAMA Y REGIÓN</t>
  </si>
  <si>
    <t>EJECUCIÓN AL 31 MARZO DE 2026</t>
  </si>
  <si>
    <t>En pesos</t>
  </si>
  <si>
    <t>24-01-010 "Programa Bonificación Ley N°20.595"</t>
  </si>
  <si>
    <t>Nº</t>
  </si>
  <si>
    <t>Código Proyecto</t>
  </si>
  <si>
    <t>REGION</t>
  </si>
  <si>
    <t>Fecha</t>
  </si>
  <si>
    <t>Nombre y Razón Social del Ejecutor</t>
  </si>
  <si>
    <t>Denominación del Programa- Convenio o Transferencia</t>
  </si>
  <si>
    <t xml:space="preserve">Modalidad de Asignación </t>
  </si>
  <si>
    <t xml:space="preserve">Vigencia del Convenio </t>
  </si>
  <si>
    <t>Presupuesto por región</t>
  </si>
  <si>
    <t>Monto del convenio</t>
  </si>
  <si>
    <t>Productos/y/o Actividades</t>
  </si>
  <si>
    <t>Beneficiarios</t>
  </si>
  <si>
    <t>Modalidad de Pago</t>
  </si>
  <si>
    <t>Observaciones</t>
  </si>
  <si>
    <t>EJECUCION DEVENGADA</t>
  </si>
  <si>
    <t>1er. Trimestre</t>
  </si>
  <si>
    <t>2do. Trimestre</t>
  </si>
  <si>
    <t>3er. Trimestre</t>
  </si>
  <si>
    <t>4to. Trimestre</t>
  </si>
  <si>
    <t>Total Anual</t>
  </si>
  <si>
    <t>Porcentaje de Participación:</t>
  </si>
  <si>
    <t>Resolución o Decreto</t>
  </si>
  <si>
    <t>Inicio</t>
  </si>
  <si>
    <t>Término</t>
  </si>
  <si>
    <t>Cobertura</t>
  </si>
  <si>
    <t>Universo</t>
  </si>
  <si>
    <t>Tipo de Beneficiarios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</si>
  <si>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</si>
  <si>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</si>
  <si>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</si>
  <si>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</si>
  <si>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</si>
  <si>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</si>
  <si>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</si>
  <si>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</si>
  <si>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</si>
  <si>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</si>
  <si>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</si>
  <si>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</si>
  <si>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Ejecución</t>
  </si>
  <si>
    <t>Del Gasto</t>
  </si>
  <si>
    <t>TARAPACÁ</t>
  </si>
  <si>
    <t>TOTAL  REGIÓN DE TARAPACÁ</t>
  </si>
  <si>
    <t>ANTOFAGASTA</t>
  </si>
  <si>
    <t>TOTAL  REGIÓN DE ANTOFAGASTA</t>
  </si>
  <si>
    <t>ATACAMA</t>
  </si>
  <si>
    <t>TOTAL  REGIÓN DE ATACAMA</t>
  </si>
  <si>
    <t>COQUIMBO</t>
  </si>
  <si>
    <t>TOTAL  REGIÓN DE COQUIMBO</t>
  </si>
  <si>
    <t>VALPARAÍSO</t>
  </si>
  <si>
    <t>TOTAL  REGIÓN DE VALPARAÍSO</t>
  </si>
  <si>
    <t>LIBERTADOR B. O HIGGINS</t>
  </si>
  <si>
    <t>TOTAL  REGIÓN DEL LIBERTADOR GENERAL BERNARDO O'HIGGINS</t>
  </si>
  <si>
    <t>MAULE</t>
  </si>
  <si>
    <t>TOTAL  REGIÓN DEL MAULE</t>
  </si>
  <si>
    <t>BIOBÍO</t>
  </si>
  <si>
    <t>TOTAL  REGIÓN DEL BIOBÍO</t>
  </si>
  <si>
    <t>ARAUCANÍA</t>
  </si>
  <si>
    <t>TOTAL  REGIÓN DE LA ARAUCANÍA</t>
  </si>
  <si>
    <t>LOS LAGOS</t>
  </si>
  <si>
    <t>TOTAL  REGIÓN DE LOS LAGOS</t>
  </si>
  <si>
    <t>AYSÉN</t>
  </si>
  <si>
    <t>TOTAL  REGIÓN AYSÉN DEL GENERAL CARLOS IBAÑEZ DEL CAMPO</t>
  </si>
  <si>
    <t>MAGALLANES</t>
  </si>
  <si>
    <t>TOTAL  REGIÓN DE MAGALLANES Y ANTÁRTICA CHILENA</t>
  </si>
  <si>
    <t>LOS RÍOS</t>
  </si>
  <si>
    <t>TOTAL  REGIÓN DE LOS RÍOS</t>
  </si>
  <si>
    <t>ARICA Y PARINACOTA</t>
  </si>
  <si>
    <t>TOTAL  REGIÓN DE ARICA Y PARINACOTA</t>
  </si>
  <si>
    <t>ÑUBLE</t>
  </si>
  <si>
    <t>TOTAL  REGIÓN ÑUBLE</t>
  </si>
  <si>
    <t>METROPOLITANA</t>
  </si>
  <si>
    <t>TOTAL  REGIÓN METROPOLITANA</t>
  </si>
  <si>
    <t>NIVEL CENTRAL</t>
  </si>
  <si>
    <t>Subtítulo 21</t>
  </si>
  <si>
    <t>Subtítulo 22</t>
  </si>
  <si>
    <t>DEC. N° 15</t>
  </si>
  <si>
    <t>BONIFICACION LEY 20.595</t>
  </si>
  <si>
    <t>24-01-010</t>
  </si>
  <si>
    <t>Subtítulo 24</t>
  </si>
  <si>
    <t>TOTAL  NIVEL CENTRAL</t>
  </si>
  <si>
    <t>Total Convenios</t>
  </si>
  <si>
    <t>Porcentaje de:</t>
  </si>
  <si>
    <t>Participación del Gasto</t>
  </si>
  <si>
    <t>24-01-337 "Bonos Art. 2 Transitorio, Ley N°19,949"</t>
  </si>
  <si>
    <t>24-02-010 "Programa de Ayudas Técnicas - SENADIS"</t>
  </si>
  <si>
    <t>TOTAL  REGIÓN DEL ÑUBLE</t>
  </si>
  <si>
    <t>REX. 0100</t>
  </si>
  <si>
    <t>SERVICIO NACIONAL DE LA DISCAPACIDAD</t>
  </si>
  <si>
    <t>24-02-010</t>
  </si>
  <si>
    <t>EJECUCIÓN AL 3I MARZO DE 2026</t>
  </si>
  <si>
    <t>24-02-012 "Programas de Alimentación - JUNAEB"</t>
  </si>
  <si>
    <t>24-02-014 "Fondo de Solidaridad e Inversión Social"</t>
  </si>
  <si>
    <t>REX. N° 014</t>
  </si>
  <si>
    <t>FONDO DE SOLIDARIDAD E INVERSION SOCIAL</t>
  </si>
  <si>
    <t>24-02-015 "INTEGRA - Subsecretaria de Educación Parvularia"</t>
  </si>
  <si>
    <t>EJECUCIÓN AL 31 DICIEMBRE DE 2025</t>
  </si>
  <si>
    <t>EJECUCIÓN AL 31 DE MARZO DE 2026</t>
  </si>
  <si>
    <t>24-03-340 "Programa de Apoyo Integral al Adulto Mayor Chile Solidario"</t>
  </si>
  <si>
    <t>REX. 033</t>
  </si>
  <si>
    <t>SERVICO NACIONAL DEL ADULTO MAYOR</t>
  </si>
  <si>
    <t>SERVICIO DE ASISTENCIA TECNICA AL PROGRAMA DE APOYO INTEGRAL AL ADULTO MAYOR</t>
  </si>
  <si>
    <t>EJECUCIÓN AL 31 MARZO 2026</t>
  </si>
  <si>
    <t>24-03-343 "Programa de Apoyo a Personas en Situación de Calle"</t>
  </si>
  <si>
    <t>24-03-344 "Programa de Apoyo a Familias para el Autoconsumo"</t>
  </si>
  <si>
    <t>24-03-997 "Centro para Niños(as) con Cuidadores Principales Temporeras(os)"</t>
  </si>
  <si>
    <t xml:space="preserve">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</si>
</sst>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.00_);[Red]\(&quot;$&quot;#,##0.00\)"/>
    <numFmt numFmtId="165" formatCode="_(* #,##0_);_(* \(#,##0\);_(* &quot;-&quot;_);_(@_)"/>
    <numFmt numFmtId="166" formatCode="_(* #,##0.00_);_(* \(#,##0.00\);_(* &quot;-&quot;??_);_(@_)"/>
    <numFmt numFmtId="167" formatCode="_-[$€]\ * #,##0.00_-;\-[$€]\ * #,##0.00_-;_-[$€]\ * &quot;-&quot;??_-;_-@_-"/>
    <numFmt numFmtId="168" formatCode="_-[$€-2]\ * #,##0.00_-;\-[$€-2]\ * #,##0.00_-;_-[$€-2]\ * &quot;-&quot;??_-"/>
    <numFmt numFmtId="169" formatCode="mmm"/>
    <numFmt numFmtId="170" formatCode="dd/mm/yy"/>
    <numFmt numFmtId="171" formatCode="_-* #,##0\ _P_t_s_-;\-* #,##0\ _P_t_s_-;_-* &quot;-&quot;\ _P_t_s_-;_-@_-"/>
    <numFmt numFmtId="172" formatCode="_-* #,##0.00_ _€_-;\-* #,##0.00_ _€_-;_-* &quot;-&quot;??_ _€_-;_-@_-"/>
    <numFmt numFmtId="173" formatCode="#,##0.00\ &quot;pta&quot;;\-#,##0.00\ &quot;pta&quot;"/>
    <numFmt numFmtId="174" formatCode="_-* #,##0.00\ _P_t_s_-;\-* #,##0.00\ _P_t_s_-;_-* &quot;-&quot;??\ _P_t_s_-;_-@_-"/>
    <numFmt numFmtId="175" formatCode="_-&quot;$&quot;\ * #,##0.00_-;\-&quot;$&quot;\ * #,##0.00_-;_-&quot;$&quot;\ * &quot;-&quot;??_-;_-@_-"/>
    <numFmt numFmtId="176" formatCode="_-* #,##0.00\ _€_-;\-* #,##0.00\ _€_-;_-* &quot;-&quot;??\ _€_-;_-@_-"/>
    <numFmt numFmtId="177" formatCode="#,##0_ ;[Red]\-#,##0\ "/>
    <numFmt numFmtId="178" formatCode="#,##0;[Red]#,##0"/>
    <numFmt numFmtId="179" formatCode="_-* #,##0_ _€_-;\-* #,##0_ _€_-;_-* &quot;-&quot;??_ _€_-;_-@_-"/>
    <numFmt numFmtId="180" formatCode="#,##0.0"/>
    <numFmt numFmtId="181" formatCode="_-* #,##0.0_-;\-* #,##0.0_-;_-* &quot;-&quot;??_-;_-@_-"/>
    <numFmt numFmtId="182" formatCode="_-* #,##0\ _€_-;\-* #,##0\ _€_-;_-* &quot;-&quot;??\ _€_-;_-@_-"/>
    <numFmt numFmtId="183" formatCode="_-* #,##0_-;\-* #,##0_-;_-* &quot;-&quot;??_-;_-@_-"/>
    <numFmt numFmtId="184" formatCode="dd/mm/yyyy;@"/>
    <numFmt numFmtId="185" formatCode="_-&quot;$&quot;\ * #,##0_-;\-&quot;$&quot;\ * #,##0_-;_-&quot;$&quot;\ * &quot;-&quot;_-;_-@_-"/>
    <numFmt numFmtId="186" formatCode="_-* #,##0.00\ &quot;Pts&quot;_-;\-* #,##0.00\ &quot;Pts&quot;_-;_-* &quot;-&quot;??\ &quot;Pts&quot;_-;_-@_-"/>
    <numFmt numFmtId="187" formatCode="dd/mm/yy;@"/>
    <numFmt numFmtId="188" formatCode="#,##0.0000"/>
    <numFmt numFmtId="189" formatCode="#,##0\ &quot;Pta&quot;;\-#,##0\ &quot;Pta&quot;"/>
    <numFmt numFmtId="190" formatCode="#,##0.00\ &quot;Pta&quot;;\-#,##0.00\ &quot;Pta&quot;"/>
    <numFmt numFmtId="191" formatCode="#,##0\ &quot;pta&quot;;\-#,##0\ &quot;pta&quot;"/>
    <numFmt numFmtId="192" formatCode="[$-C0A]d\-m\-yyyy;@"/>
  </numFmts>
  <fonts count="90">
    <font>
      <sz val="11"/>
      <color theme="1"/>
      <name val="Calibri"/>
      <charset val="134"/>
      <scheme val="minor"/>
    </font>
    <font>
      <b/>
      <sz val="8"/>
      <name val="Verdana"/>
      <charset val="134"/>
    </font>
    <font>
      <sz val="8"/>
      <name val="Verdana"/>
      <charset val="134"/>
    </font>
    <font>
      <b/>
      <sz val="10"/>
      <name val="Verdana"/>
      <charset val="134"/>
    </font>
    <font>
      <b/>
      <sz val="9"/>
      <name val="Verdana"/>
      <charset val="134"/>
    </font>
    <font>
      <b/>
      <sz val="12"/>
      <name val="Verdana"/>
      <charset val="134"/>
    </font>
    <font>
      <sz val="8"/>
      <color indexed="8"/>
      <name val="Verdana"/>
      <charset val="134"/>
    </font>
    <font>
      <sz val="8"/>
      <color rgb="FF2F3D44"/>
      <name val="Verdana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2"/>
      <color indexed="9"/>
      <name val="Times New Roman"/>
      <charset val="134"/>
    </font>
    <font>
      <sz val="11"/>
      <color theme="0"/>
      <name val="Calibri"/>
      <charset val="134"/>
      <scheme val="minor"/>
    </font>
    <font>
      <sz val="10"/>
      <color indexed="9"/>
      <name val="Arial"/>
      <charset val="134"/>
    </font>
    <font>
      <sz val="11"/>
      <color indexed="20"/>
      <name val="Calibri"/>
      <charset val="134"/>
    </font>
    <font>
      <sz val="12"/>
      <color indexed="20"/>
      <name val="Times New Roman"/>
      <charset val="134"/>
    </font>
    <font>
      <sz val="11"/>
      <color indexed="17"/>
      <name val="Calibri"/>
      <charset val="134"/>
    </font>
    <font>
      <sz val="11"/>
      <color rgb="FF006100"/>
      <name val="Calibri"/>
      <charset val="134"/>
      <scheme val="minor"/>
    </font>
    <font>
      <sz val="10"/>
      <color indexed="17"/>
      <name val="Arial"/>
      <charset val="134"/>
    </font>
    <font>
      <b/>
      <sz val="11"/>
      <color indexed="52"/>
      <name val="Calibri"/>
      <charset val="134"/>
    </font>
    <font>
      <b/>
      <sz val="12"/>
      <color indexed="52"/>
      <name val="Times New Roman"/>
      <charset val="134"/>
    </font>
    <font>
      <b/>
      <sz val="11"/>
      <color rgb="FFFA7D00"/>
      <name val="Calibri"/>
      <charset val="134"/>
      <scheme val="minor"/>
    </font>
    <font>
      <b/>
      <sz val="10"/>
      <color indexed="52"/>
      <name val="Arial"/>
      <charset val="134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10"/>
      <color indexed="9"/>
      <name val="Arial"/>
      <charset val="134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color indexed="52"/>
      <name val="Arial"/>
      <charset val="134"/>
    </font>
    <font>
      <b/>
      <sz val="12"/>
      <color indexed="9"/>
      <name val="Times New Roman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1"/>
      <color theme="3"/>
      <name val="Calibri"/>
      <charset val="134"/>
      <scheme val="minor"/>
    </font>
    <font>
      <b/>
      <sz val="11"/>
      <color indexed="56"/>
      <name val="Calibri"/>
      <charset val="134"/>
    </font>
    <font>
      <b/>
      <sz val="11"/>
      <color indexed="56"/>
      <name val="Arial"/>
      <charset val="134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0"/>
      <color indexed="62"/>
      <name val="Arial"/>
      <charset val="134"/>
    </font>
    <font>
      <sz val="9"/>
      <name val="Verdana"/>
      <charset val="134"/>
    </font>
    <font>
      <i/>
      <sz val="11"/>
      <color indexed="23"/>
      <name val="Calibri"/>
      <charset val="134"/>
    </font>
    <font>
      <i/>
      <sz val="12"/>
      <color indexed="23"/>
      <name val="Times New Roman"/>
      <charset val="134"/>
    </font>
    <font>
      <sz val="12"/>
      <color indexed="17"/>
      <name val="Times New Roman"/>
      <charset val="134"/>
    </font>
    <font>
      <b/>
      <sz val="15"/>
      <color indexed="56"/>
      <name val="Calibri"/>
      <charset val="134"/>
    </font>
    <font>
      <b/>
      <sz val="15"/>
      <color indexed="56"/>
      <name val="Times New Roman"/>
      <charset val="134"/>
    </font>
    <font>
      <b/>
      <sz val="13"/>
      <color indexed="56"/>
      <name val="Calibri"/>
      <charset val="134"/>
    </font>
    <font>
      <b/>
      <sz val="13"/>
      <color indexed="56"/>
      <name val="Times New Roman"/>
      <charset val="134"/>
    </font>
    <font>
      <b/>
      <sz val="11"/>
      <color indexed="56"/>
      <name val="Times New Roman"/>
      <charset val="134"/>
    </font>
    <font>
      <u/>
      <sz val="10"/>
      <color indexed="12"/>
      <name val="Arial"/>
      <charset val="134"/>
    </font>
    <font>
      <u/>
      <sz val="10"/>
      <color indexed="18"/>
      <name val="Arial"/>
      <charset val="134"/>
    </font>
    <font>
      <u/>
      <sz val="8.5"/>
      <color indexed="12"/>
      <name val="Arial"/>
      <charset val="134"/>
    </font>
    <font>
      <u/>
      <sz val="11"/>
      <color indexed="12"/>
      <name val="Calibri"/>
      <charset val="134"/>
    </font>
    <font>
      <u/>
      <sz val="10"/>
      <color theme="10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charset val="134"/>
    </font>
    <font>
      <sz val="11"/>
      <color rgb="FF9C0006"/>
      <name val="Calibri"/>
      <charset val="134"/>
      <scheme val="minor"/>
    </font>
    <font>
      <sz val="10"/>
      <color indexed="20"/>
      <name val="Arial"/>
      <charset val="134"/>
    </font>
    <font>
      <sz val="12"/>
      <color indexed="62"/>
      <name val="Times New Roman"/>
      <charset val="134"/>
    </font>
    <font>
      <sz val="12"/>
      <color indexed="52"/>
      <name val="Times New Roman"/>
      <charset val="134"/>
    </font>
    <font>
      <sz val="10"/>
      <name val="Verdana"/>
      <charset val="134"/>
    </font>
    <font>
      <sz val="10"/>
      <name val="Palatino Linotype"/>
      <charset val="134"/>
    </font>
    <font>
      <sz val="11"/>
      <color indexed="60"/>
      <name val="Calibri"/>
      <charset val="134"/>
    </font>
    <font>
      <sz val="11"/>
      <color rgb="FF9C6500"/>
      <name val="Calibri"/>
      <charset val="134"/>
      <scheme val="minor"/>
    </font>
    <font>
      <sz val="10"/>
      <color indexed="60"/>
      <name val="Arial"/>
      <charset val="134"/>
    </font>
    <font>
      <sz val="10"/>
      <color theme="1"/>
      <name val="Calibri"/>
      <charset val="134"/>
      <scheme val="minor"/>
    </font>
    <font>
      <sz val="10"/>
      <name val="Tahoma"/>
      <charset val="134"/>
    </font>
    <font>
      <b/>
      <sz val="11"/>
      <color indexed="63"/>
      <name val="Calibri"/>
      <charset val="134"/>
    </font>
    <font>
      <b/>
      <sz val="12"/>
      <color indexed="63"/>
      <name val="Times New Roman"/>
      <charset val="134"/>
    </font>
    <font>
      <b/>
      <sz val="11"/>
      <color rgb="FF3F3F3F"/>
      <name val="Calibri"/>
      <charset val="134"/>
      <scheme val="minor"/>
    </font>
    <font>
      <sz val="10"/>
      <color rgb="FF3F3F3F"/>
      <name val="Calibri"/>
      <charset val="134"/>
      <scheme val="minor"/>
    </font>
    <font>
      <b/>
      <sz val="10"/>
      <color indexed="63"/>
      <name val="Arial"/>
      <charset val="134"/>
    </font>
    <font>
      <sz val="11"/>
      <color rgb="FFFF000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1"/>
      <color indexed="10"/>
      <name val="Calibri"/>
      <charset val="134"/>
    </font>
    <font>
      <sz val="10"/>
      <color indexed="10"/>
      <name val="Arial"/>
      <charset val="134"/>
    </font>
    <font>
      <i/>
      <sz val="11"/>
      <color rgb="FF7F7F7F"/>
      <name val="Calibri"/>
      <charset val="134"/>
      <scheme val="minor"/>
    </font>
    <font>
      <sz val="10"/>
      <color rgb="FF7F7F7F"/>
      <name val="Calibri"/>
      <charset val="134"/>
      <scheme val="minor"/>
    </font>
    <font>
      <i/>
      <sz val="10"/>
      <color indexed="23"/>
      <name val="Arial"/>
      <charset val="134"/>
    </font>
    <font>
      <b/>
      <sz val="15"/>
      <color theme="3"/>
      <name val="Calibri"/>
      <charset val="134"/>
      <scheme val="minor"/>
    </font>
    <font>
      <sz val="10"/>
      <color theme="3"/>
      <name val="Calibri"/>
      <charset val="134"/>
      <scheme val="minor"/>
    </font>
    <font>
      <b/>
      <sz val="15"/>
      <color indexed="56"/>
      <name val="Arial"/>
      <charset val="134"/>
    </font>
    <font>
      <b/>
      <sz val="18"/>
      <color theme="3"/>
      <name val="Cambria"/>
      <charset val="134"/>
      <scheme val="major"/>
    </font>
    <font>
      <sz val="10"/>
      <color theme="3"/>
      <name val="Cambria"/>
      <charset val="134"/>
      <scheme val="major"/>
    </font>
    <font>
      <b/>
      <sz val="13"/>
      <color theme="3"/>
      <name val="Calibri"/>
      <charset val="134"/>
      <scheme val="minor"/>
    </font>
    <font>
      <b/>
      <sz val="13"/>
      <color indexed="56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Arial"/>
      <charset val="134"/>
    </font>
    <font>
      <sz val="12"/>
      <color indexed="10"/>
      <name val="Times New Roman"/>
      <charset val="134"/>
    </font>
  </fonts>
  <fills count="8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5" tint="0.79992065187536243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theme="6" tint="0.79992065187536243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auto="1"/>
      </top>
      <bottom/>
      <diagonal/>
    </border>
  </borders>
  <cellStyleXfs count="263">
    <xf numFmtId="0" fontId="0" fillId="0" borderId="0"/>
    <xf numFmtId="9" fontId="8" fillId="0" borderId="0" applyFont="0" applyFill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 applyNumberFormat="0" applyBorder="0" applyAlignment="0" applyProtection="0"/>
    <xf numFmtId="0" fontId="8" fillId="6" borderId="0" applyNumberFormat="0" applyBorder="0" applyAlignment="0" applyProtection="0"/>
    <xf numFmtId="0" fontId="9" fillId="18" borderId="0" applyNumberFormat="0" applyBorder="0" applyAlignment="0" applyProtection="0"/>
    <xf numFmtId="0" fontId="11" fillId="12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11" fillId="13" borderId="0" applyNumberFormat="0" applyBorder="0" applyAlignment="0" applyProtection="0"/>
    <xf numFmtId="0" fontId="8" fillId="21" borderId="0" applyNumberFormat="0" applyBorder="0" applyAlignment="0" applyProtection="0"/>
    <xf numFmtId="0" fontId="9" fillId="22" borderId="0" applyNumberFormat="0" applyBorder="0" applyAlignment="0" applyProtection="0"/>
    <xf numFmtId="0" fontId="11" fillId="14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11" fillId="15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1" fillId="16" borderId="0" applyNumberFormat="0" applyBorder="0" applyAlignment="0" applyProtection="0"/>
    <xf numFmtId="0" fontId="8" fillId="4" borderId="0" applyNumberFormat="0" applyBorder="0" applyAlignment="0" applyProtection="0"/>
    <xf numFmtId="0" fontId="9" fillId="27" borderId="0" applyNumberFormat="0" applyBorder="0" applyAlignment="0" applyProtection="0"/>
    <xf numFmtId="0" fontId="11" fillId="17" borderId="0" applyNumberFormat="0" applyBorder="0" applyAlignment="0" applyProtection="0"/>
    <xf numFmtId="0" fontId="9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31" borderId="0" applyNumberFormat="0" applyBorder="0" applyAlignment="0" applyProtection="0"/>
    <xf numFmtId="0" fontId="10" fillId="31" borderId="0" applyNumberFormat="0" applyBorder="0" applyAlignment="0" applyProtection="0"/>
    <xf numFmtId="0" fontId="8" fillId="32" borderId="0" applyNumberFormat="0" applyBorder="0" applyAlignment="0" applyProtection="0"/>
    <xf numFmtId="0" fontId="9" fillId="33" borderId="0" applyNumberFormat="0" applyBorder="0" applyAlignment="0" applyProtection="0"/>
    <xf numFmtId="0" fontId="11" fillId="28" borderId="0" applyNumberFormat="0" applyBorder="0" applyAlignment="0" applyProtection="0"/>
    <xf numFmtId="0" fontId="8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29" borderId="0" applyNumberFormat="0" applyBorder="0" applyAlignment="0" applyProtection="0"/>
    <xf numFmtId="0" fontId="8" fillId="36" borderId="0" applyNumberFormat="0" applyBorder="0" applyAlignment="0" applyProtection="0"/>
    <xf numFmtId="0" fontId="9" fillId="37" borderId="0" applyNumberFormat="0" applyBorder="0" applyAlignment="0" applyProtection="0"/>
    <xf numFmtId="0" fontId="11" fillId="30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0" fontId="11" fillId="31" borderId="0" applyNumberFormat="0" applyBorder="0" applyAlignment="0" applyProtection="0"/>
    <xf numFmtId="0" fontId="12" fillId="42" borderId="0" applyNumberFormat="0" applyBorder="0" applyAlignment="0" applyProtection="0"/>
    <xf numFmtId="0" fontId="13" fillId="42" borderId="0" applyNumberFormat="0" applyBorder="0" applyAlignment="0" applyProtection="0"/>
    <xf numFmtId="0" fontId="12" fillId="29" borderId="0" applyNumberFormat="0" applyBorder="0" applyAlignment="0" applyProtection="0"/>
    <xf numFmtId="0" fontId="13" fillId="29" borderId="0" applyNumberFormat="0" applyBorder="0" applyAlignment="0" applyProtection="0"/>
    <xf numFmtId="0" fontId="12" fillId="30" borderId="0" applyNumberFormat="0" applyBorder="0" applyAlignment="0" applyProtection="0"/>
    <xf numFmtId="0" fontId="13" fillId="30" borderId="0" applyNumberFormat="0" applyBorder="0" applyAlignment="0" applyProtection="0"/>
    <xf numFmtId="0" fontId="12" fillId="43" borderId="0" applyNumberFormat="0" applyBorder="0" applyAlignment="0" applyProtection="0"/>
    <xf numFmtId="0" fontId="13" fillId="43" borderId="0" applyNumberFormat="0" applyBorder="0" applyAlignment="0" applyProtection="0"/>
    <xf numFmtId="0" fontId="12" fillId="44" borderId="0" applyNumberFormat="0" applyBorder="0" applyAlignment="0" applyProtection="0"/>
    <xf numFmtId="0" fontId="13" fillId="44" borderId="0" applyNumberFormat="0" applyBorder="0" applyAlignment="0" applyProtection="0"/>
    <xf numFmtId="0" fontId="12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3" borderId="0" applyNumberFormat="0" applyBorder="0" applyAlignment="0" applyProtection="0"/>
    <xf numFmtId="0" fontId="12" fillId="46" borderId="0" applyNumberFormat="0" applyBorder="0" applyAlignment="0" applyProtection="0"/>
    <xf numFmtId="0" fontId="15" fillId="42" borderId="0" applyNumberFormat="0" applyBorder="0" applyAlignment="0" applyProtection="0"/>
    <xf numFmtId="0" fontId="14" fillId="47" borderId="0" applyNumberFormat="0" applyBorder="0" applyAlignment="0" applyProtection="0"/>
    <xf numFmtId="0" fontId="12" fillId="35" borderId="0" applyNumberFormat="0" applyBorder="0" applyAlignment="0" applyProtection="0"/>
    <xf numFmtId="0" fontId="15" fillId="29" borderId="0" applyNumberFormat="0" applyBorder="0" applyAlignment="0" applyProtection="0"/>
    <xf numFmtId="0" fontId="14" fillId="48" borderId="0" applyNumberFormat="0" applyBorder="0" applyAlignment="0" applyProtection="0"/>
    <xf numFmtId="0" fontId="12" fillId="37" borderId="0" applyNumberFormat="0" applyBorder="0" applyAlignment="0" applyProtection="0"/>
    <xf numFmtId="0" fontId="15" fillId="30" borderId="0" applyNumberFormat="0" applyBorder="0" applyAlignment="0" applyProtection="0"/>
    <xf numFmtId="0" fontId="14" fillId="49" borderId="0" applyNumberFormat="0" applyBorder="0" applyAlignment="0" applyProtection="0"/>
    <xf numFmtId="0" fontId="12" fillId="50" borderId="0" applyNumberFormat="0" applyBorder="0" applyAlignment="0" applyProtection="0"/>
    <xf numFmtId="0" fontId="15" fillId="43" borderId="0" applyNumberFormat="0" applyBorder="0" applyAlignment="0" applyProtection="0"/>
    <xf numFmtId="0" fontId="14" fillId="51" borderId="0" applyNumberFormat="0" applyBorder="0" applyAlignment="0" applyProtection="0"/>
    <xf numFmtId="0" fontId="12" fillId="52" borderId="0" applyNumberFormat="0" applyBorder="0" applyAlignment="0" applyProtection="0"/>
    <xf numFmtId="0" fontId="15" fillId="44" borderId="0" applyNumberFormat="0" applyBorder="0" applyAlignment="0" applyProtection="0"/>
    <xf numFmtId="0" fontId="14" fillId="5" borderId="0" applyNumberFormat="0" applyBorder="0" applyAlignment="0" applyProtection="0"/>
    <xf numFmtId="0" fontId="12" fillId="53" borderId="0" applyNumberFormat="0" applyBorder="0" applyAlignment="0" applyProtection="0"/>
    <xf numFmtId="0" fontId="15" fillId="45" borderId="0" applyNumberFormat="0" applyBorder="0" applyAlignment="0" applyProtection="0"/>
    <xf numFmtId="0" fontId="12" fillId="54" borderId="0" applyNumberFormat="0" applyBorder="0" applyAlignment="0" applyProtection="0"/>
    <xf numFmtId="0" fontId="13" fillId="54" borderId="0" applyNumberFormat="0" applyBorder="0" applyAlignment="0" applyProtection="0"/>
    <xf numFmtId="0" fontId="12" fillId="55" borderId="0" applyNumberFormat="0" applyBorder="0" applyAlignment="0" applyProtection="0"/>
    <xf numFmtId="0" fontId="13" fillId="55" borderId="0" applyNumberFormat="0" applyBorder="0" applyAlignment="0" applyProtection="0"/>
    <xf numFmtId="0" fontId="12" fillId="56" borderId="0" applyNumberFormat="0" applyBorder="0" applyAlignment="0" applyProtection="0"/>
    <xf numFmtId="0" fontId="13" fillId="56" borderId="0" applyNumberFormat="0" applyBorder="0" applyAlignment="0" applyProtection="0"/>
    <xf numFmtId="0" fontId="12" fillId="57" borderId="0" applyNumberFormat="0" applyBorder="0" applyAlignment="0" applyProtection="0"/>
    <xf numFmtId="0" fontId="13" fillId="57" borderId="0" applyNumberFormat="0" applyBorder="0" applyAlignment="0" applyProtection="0"/>
    <xf numFmtId="0" fontId="16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58" borderId="0" applyNumberFormat="0" applyBorder="0" applyAlignment="0" applyProtection="0"/>
    <xf numFmtId="0" fontId="18" fillId="22" borderId="0" applyNumberFormat="0" applyBorder="0" applyAlignment="0" applyProtection="0"/>
    <xf numFmtId="0" fontId="20" fillId="14" borderId="0" applyNumberFormat="0" applyBorder="0" applyAlignment="0" applyProtection="0"/>
    <xf numFmtId="0" fontId="21" fillId="59" borderId="17" applyNumberFormat="0" applyAlignment="0" applyProtection="0"/>
    <xf numFmtId="0" fontId="22" fillId="59" borderId="17" applyNumberFormat="0" applyAlignment="0" applyProtection="0"/>
    <xf numFmtId="0" fontId="23" fillId="60" borderId="12" applyNumberFormat="0" applyAlignment="0" applyProtection="0"/>
    <xf numFmtId="0" fontId="21" fillId="61" borderId="17" applyNumberFormat="0" applyAlignment="0" applyProtection="0"/>
    <xf numFmtId="0" fontId="24" fillId="59" borderId="17" applyNumberFormat="0" applyAlignment="0" applyProtection="0"/>
    <xf numFmtId="0" fontId="25" fillId="62" borderId="14" applyNumberFormat="0" applyAlignment="0" applyProtection="0"/>
    <xf numFmtId="0" fontId="26" fillId="63" borderId="18" applyNumberFormat="0" applyAlignment="0" applyProtection="0"/>
    <xf numFmtId="0" fontId="26" fillId="64" borderId="18" applyNumberFormat="0" applyAlignment="0" applyProtection="0"/>
    <xf numFmtId="0" fontId="27" fillId="64" borderId="18" applyNumberFormat="0" applyAlignment="0" applyProtection="0"/>
    <xf numFmtId="0" fontId="28" fillId="0" borderId="15" applyNumberFormat="0" applyFill="0" applyAlignment="0" applyProtection="0"/>
    <xf numFmtId="0" fontId="29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64" borderId="18" applyNumberFormat="0" applyAlignment="0" applyProtection="0"/>
    <xf numFmtId="3" fontId="32" fillId="0" borderId="0" applyFont="0" applyFill="0" applyBorder="0" applyAlignment="0" applyProtection="0"/>
    <xf numFmtId="3" fontId="3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2" fillId="65" borderId="0" applyNumberFormat="0" applyBorder="0" applyAlignment="0" applyProtection="0"/>
    <xf numFmtId="0" fontId="15" fillId="54" borderId="0" applyNumberFormat="0" applyBorder="0" applyAlignment="0" applyProtection="0"/>
    <xf numFmtId="0" fontId="14" fillId="66" borderId="0" applyNumberFormat="0" applyBorder="0" applyAlignment="0" applyProtection="0"/>
    <xf numFmtId="0" fontId="12" fillId="67" borderId="0" applyNumberFormat="0" applyBorder="0" applyAlignment="0" applyProtection="0"/>
    <xf numFmtId="0" fontId="15" fillId="55" borderId="0" applyNumberFormat="0" applyBorder="0" applyAlignment="0" applyProtection="0"/>
    <xf numFmtId="0" fontId="14" fillId="68" borderId="0" applyNumberFormat="0" applyBorder="0" applyAlignment="0" applyProtection="0"/>
    <xf numFmtId="0" fontId="12" fillId="69" borderId="0" applyNumberFormat="0" applyBorder="0" applyAlignment="0" applyProtection="0"/>
    <xf numFmtId="0" fontId="15" fillId="56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72" borderId="0" applyNumberFormat="0" applyBorder="0" applyAlignment="0" applyProtection="0"/>
    <xf numFmtId="0" fontId="12" fillId="73" borderId="0" applyNumberFormat="0" applyBorder="0" applyAlignment="0" applyProtection="0"/>
    <xf numFmtId="0" fontId="15" fillId="57" borderId="0" applyNumberFormat="0" applyBorder="0" applyAlignment="0" applyProtection="0"/>
    <xf numFmtId="0" fontId="37" fillId="74" borderId="12" applyNumberFormat="0" applyAlignment="0" applyProtection="0"/>
    <xf numFmtId="0" fontId="38" fillId="27" borderId="17" applyNumberFormat="0" applyAlignment="0" applyProtection="0"/>
    <xf numFmtId="0" fontId="38" fillId="17" borderId="17" applyNumberFormat="0" applyAlignment="0" applyProtection="0"/>
    <xf numFmtId="0" fontId="39" fillId="17" borderId="17" applyNumberFormat="0" applyAlignment="0" applyProtection="0"/>
    <xf numFmtId="15" fontId="40" fillId="7" borderId="0">
      <alignment horizontal="center"/>
    </xf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9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ont="0" applyFill="0" applyBorder="0" applyAlignment="0" applyProtection="0"/>
    <xf numFmtId="0" fontId="43" fillId="14" borderId="0" applyNumberFormat="0" applyBorder="0" applyAlignment="0" applyProtection="0"/>
    <xf numFmtId="0" fontId="44" fillId="0" borderId="20" applyNumberFormat="0" applyFill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7" fillId="0" borderId="21" applyNumberFormat="0" applyFill="0" applyAlignment="0" applyProtection="0"/>
    <xf numFmtId="0" fontId="35" fillId="0" borderId="22" applyNumberFormat="0" applyFill="0" applyAlignment="0" applyProtection="0"/>
    <xf numFmtId="0" fontId="48" fillId="0" borderId="22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7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75" borderId="0" applyNumberFormat="0" applyBorder="0" applyAlignment="0" applyProtection="0"/>
    <xf numFmtId="0" fontId="16" fillId="20" borderId="0" applyNumberFormat="0" applyBorder="0" applyAlignment="0" applyProtection="0"/>
    <xf numFmtId="0" fontId="57" fillId="13" borderId="0" applyNumberFormat="0" applyBorder="0" applyAlignment="0" applyProtection="0"/>
    <xf numFmtId="0" fontId="58" fillId="17" borderId="17" applyNumberFormat="0" applyAlignment="0" applyProtection="0"/>
    <xf numFmtId="0" fontId="59" fillId="0" borderId="19" applyNumberFormat="0" applyFill="0" applyAlignment="0" applyProtection="0"/>
    <xf numFmtId="166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60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32" fillId="0" borderId="0" applyFont="0" applyFill="0" applyBorder="0" applyAlignment="0" applyProtection="0"/>
    <xf numFmtId="169" fontId="60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61" fillId="0" borderId="0" applyFont="0" applyFill="0" applyBorder="0" applyAlignment="0" applyProtection="0"/>
    <xf numFmtId="176" fontId="60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8" fillId="0" borderId="0" applyFont="0" applyFill="0" applyBorder="0" applyAlignment="0" applyProtection="0"/>
    <xf numFmtId="172" fontId="60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60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2" fillId="0" borderId="0" applyFont="0" applyFill="0" applyBorder="0" applyAlignment="0" applyProtection="0"/>
    <xf numFmtId="184" fontId="8" fillId="0" borderId="0" applyFont="0" applyFill="0" applyBorder="0" applyAlignment="0" applyProtection="0"/>
    <xf numFmtId="164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86" fontId="32" fillId="0" borderId="0" applyFont="0" applyFill="0" applyBorder="0" applyAlignment="0" applyProtection="0"/>
    <xf numFmtId="187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90" fontId="32" fillId="0" borderId="0" applyFill="0" applyBorder="0" applyAlignment="0" applyProtection="0"/>
    <xf numFmtId="173" fontId="32" fillId="0" borderId="0" applyFill="0" applyBorder="0" applyAlignment="0" applyProtection="0"/>
    <xf numFmtId="189" fontId="32" fillId="0" borderId="0" applyFill="0" applyBorder="0" applyAlignment="0" applyProtection="0"/>
    <xf numFmtId="191" fontId="32" fillId="0" borderId="0" applyFill="0" applyBorder="0" applyAlignment="0" applyProtection="0"/>
    <xf numFmtId="0" fontId="62" fillId="76" borderId="0" applyNumberFormat="0" applyBorder="0" applyAlignment="0" applyProtection="0"/>
    <xf numFmtId="0" fontId="63" fillId="77" borderId="0" applyNumberFormat="0" applyBorder="0" applyAlignment="0" applyProtection="0"/>
    <xf numFmtId="0" fontId="62" fillId="78" borderId="0" applyNumberFormat="0" applyBorder="0" applyAlignment="0" applyProtection="0"/>
    <xf numFmtId="0" fontId="64" fillId="76" borderId="0" applyNumberFormat="0" applyBorder="0" applyAlignment="0" applyProtection="0"/>
    <xf numFmtId="0" fontId="60" fillId="0" borderId="0"/>
    <xf numFmtId="0" fontId="32" fillId="0" borderId="0"/>
    <xf numFmtId="0" fontId="61" fillId="0" borderId="0"/>
    <xf numFmtId="0" fontId="32" fillId="0" borderId="0" applyNumberFormat="0" applyFon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8" fillId="79" borderId="11" applyNumberFormat="0" applyFont="0" applyAlignment="0" applyProtection="0"/>
    <xf numFmtId="0" fontId="32" fillId="0" borderId="11" applyNumberFormat="0" applyFont="0" applyAlignment="0" applyProtection="0"/>
    <xf numFmtId="0" fontId="9" fillId="80" borderId="23" applyNumberFormat="0" applyFont="0" applyAlignment="0" applyProtection="0"/>
    <xf numFmtId="0" fontId="32" fillId="81" borderId="23" applyNumberFormat="0" applyAlignment="0" applyProtection="0"/>
    <xf numFmtId="0" fontId="9" fillId="79" borderId="11" applyNumberFormat="0" applyFont="0" applyAlignment="0" applyProtection="0"/>
    <xf numFmtId="0" fontId="67" fillId="59" borderId="24" applyNumberFormat="0" applyAlignment="0" applyProtection="0"/>
    <xf numFmtId="0" fontId="68" fillId="59" borderId="24" applyNumberFormat="0" applyAlignment="0" applyProtection="0"/>
    <xf numFmtId="9" fontId="32" fillId="0" borderId="0" applyFont="0" applyFill="0" applyBorder="0" applyAlignment="0" applyProtection="0"/>
    <xf numFmtId="10" fontId="32" fillId="0" borderId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69" fillId="60" borderId="13" applyNumberFormat="0" applyAlignment="0" applyProtection="0"/>
    <xf numFmtId="0" fontId="70" fillId="0" borderId="13" applyNumberFormat="0" applyAlignment="0" applyProtection="0"/>
    <xf numFmtId="0" fontId="67" fillId="61" borderId="24" applyNumberFormat="0" applyAlignment="0" applyProtection="0"/>
    <xf numFmtId="0" fontId="71" fillId="59" borderId="24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5" applyNumberFormat="0" applyFill="0" applyAlignment="0" applyProtection="0"/>
    <xf numFmtId="0" fontId="80" fillId="0" borderId="25" applyNumberFormat="0" applyFill="0" applyAlignment="0" applyProtection="0"/>
    <xf numFmtId="0" fontId="81" fillId="0" borderId="20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26" applyNumberFormat="0" applyFill="0" applyAlignment="0" applyProtection="0"/>
    <xf numFmtId="0" fontId="80" fillId="0" borderId="26" applyNumberFormat="0" applyFill="0" applyAlignment="0" applyProtection="0"/>
    <xf numFmtId="0" fontId="85" fillId="0" borderId="21" applyNumberFormat="0" applyFill="0" applyAlignment="0" applyProtection="0"/>
    <xf numFmtId="0" fontId="34" fillId="0" borderId="27" applyNumberFormat="0" applyFill="0" applyAlignment="0" applyProtection="0"/>
    <xf numFmtId="0" fontId="80" fillId="0" borderId="27" applyNumberFormat="0" applyFill="0" applyAlignment="0" applyProtection="0"/>
    <xf numFmtId="0" fontId="36" fillId="0" borderId="22" applyNumberFormat="0" applyFill="0" applyAlignment="0" applyProtection="0"/>
    <xf numFmtId="0" fontId="86" fillId="0" borderId="16" applyNumberFormat="0" applyFill="0" applyAlignment="0" applyProtection="0"/>
    <xf numFmtId="0" fontId="65" fillId="0" borderId="16" applyNumberFormat="0" applyFill="0" applyAlignment="0" applyProtection="0"/>
    <xf numFmtId="0" fontId="32" fillId="0" borderId="28" applyNumberFormat="0" applyFont="0" applyFill="0" applyAlignment="0" applyProtection="0"/>
    <xf numFmtId="0" fontId="87" fillId="0" borderId="29" applyNumberFormat="0" applyFill="0" applyAlignment="0" applyProtection="0"/>
    <xf numFmtId="0" fontId="32" fillId="0" borderId="30" applyNumberFormat="0" applyFill="0" applyAlignment="0" applyProtection="0"/>
    <xf numFmtId="0" fontId="88" fillId="0" borderId="29" applyNumberFormat="0" applyFill="0" applyAlignment="0" applyProtection="0"/>
    <xf numFmtId="0" fontId="89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right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187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7" borderId="3" xfId="0" applyFont="1" applyFill="1" applyBorder="1" applyAlignment="1" applyProtection="1">
      <alignment horizontal="justify" vertical="justify" wrapText="1"/>
      <protection locked="0"/>
    </xf>
    <xf numFmtId="14" fontId="2" fillId="0" borderId="3" xfId="0" applyNumberFormat="1" applyFont="1" applyBorder="1" applyProtection="1">
      <protection locked="0"/>
    </xf>
    <xf numFmtId="0" fontId="1" fillId="3" borderId="3" xfId="0" applyFont="1" applyFill="1" applyBorder="1" applyAlignment="1" applyProtection="1">
      <alignment horizontal="justify" vertical="center" wrapText="1"/>
      <protection locked="0"/>
    </xf>
    <xf numFmtId="14" fontId="2" fillId="8" borderId="3" xfId="0" applyNumberFormat="1" applyFont="1" applyFill="1" applyBorder="1" applyAlignment="1" applyProtection="1">
      <alignment vertical="top"/>
      <protection locked="0"/>
    </xf>
    <xf numFmtId="14" fontId="2" fillId="0" borderId="3" xfId="0" applyNumberFormat="1" applyFont="1" applyBorder="1" applyAlignment="1" applyProtection="1">
      <alignment vertical="top"/>
      <protection locked="0"/>
    </xf>
    <xf numFmtId="0" fontId="7" fillId="9" borderId="3" xfId="0" applyFont="1" applyFill="1" applyBorder="1" applyAlignment="1">
      <alignment horizontal="center" vertical="center" wrapText="1"/>
    </xf>
    <xf numFmtId="14" fontId="7" fillId="9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 applyProtection="1">
      <alignment horizontal="left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14" fontId="7" fillId="0" borderId="3" xfId="0" applyNumberFormat="1" applyFont="1" applyBorder="1" applyAlignment="1">
      <alignment vertical="center" wrapText="1"/>
    </xf>
    <xf numFmtId="0" fontId="7" fillId="9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justify" vertical="center" wrapText="1"/>
      <protection locked="0"/>
    </xf>
    <xf numFmtId="14" fontId="7" fillId="0" borderId="3" xfId="0" applyNumberFormat="1" applyFont="1" applyBorder="1" applyAlignment="1">
      <alignment horizontal="center" vertical="center"/>
    </xf>
    <xf numFmtId="0" fontId="1" fillId="8" borderId="3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14" fontId="7" fillId="9" borderId="3" xfId="0" applyNumberFormat="1" applyFont="1" applyFill="1" applyBorder="1" applyAlignment="1">
      <alignment horizontal="center" vertical="center"/>
    </xf>
    <xf numFmtId="187" fontId="1" fillId="1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6" fillId="7" borderId="3" xfId="0" applyNumberFormat="1" applyFont="1" applyFill="1" applyBorder="1" applyAlignment="1" applyProtection="1">
      <alignment wrapText="1"/>
      <protection locked="0"/>
    </xf>
    <xf numFmtId="3" fontId="2" fillId="0" borderId="3" xfId="0" applyNumberFormat="1" applyFont="1" applyBorder="1" applyAlignment="1" applyProtection="1">
      <alignment horizontal="right" vertical="center" wrapText="1"/>
      <protection locked="0"/>
    </xf>
    <xf numFmtId="3" fontId="1" fillId="3" borderId="3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49" fontId="6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10" fontId="1" fillId="0" borderId="3" xfId="0" applyNumberFormat="1" applyFont="1" applyBorder="1" applyAlignment="1">
      <alignment vertical="center" wrapText="1"/>
    </xf>
    <xf numFmtId="10" fontId="1" fillId="0" borderId="3" xfId="0" applyNumberFormat="1" applyFont="1" applyBorder="1" applyAlignment="1">
      <alignment horizontal="right" vertical="center" wrapText="1"/>
    </xf>
    <xf numFmtId="10" fontId="2" fillId="0" borderId="3" xfId="0" applyNumberFormat="1" applyFont="1" applyBorder="1" applyAlignment="1">
      <alignment horizontal="right" vertical="center" wrapText="1"/>
    </xf>
    <xf numFmtId="9" fontId="2" fillId="0" borderId="3" xfId="1" applyFont="1" applyBorder="1" applyAlignment="1">
      <alignment horizontal="right" vertical="center" wrapText="1"/>
    </xf>
    <xf numFmtId="10" fontId="1" fillId="3" borderId="3" xfId="0" applyNumberFormat="1" applyFont="1" applyFill="1" applyBorder="1" applyAlignment="1">
      <alignment horizontal="right" vertical="center" wrapText="1"/>
    </xf>
    <xf numFmtId="14" fontId="6" fillId="0" borderId="3" xfId="0" applyNumberFormat="1" applyFont="1" applyBorder="1" applyAlignment="1" applyProtection="1">
      <alignment horizontal="center" vertical="center" wrapText="1"/>
      <protection locked="0"/>
    </xf>
    <xf numFmtId="0" fontId="2" fillId="8" borderId="0" xfId="0" applyFont="1" applyFill="1" applyAlignment="1">
      <alignment horizontal="justify" vertical="center" wrapText="1"/>
    </xf>
    <xf numFmtId="3" fontId="6" fillId="0" borderId="3" xfId="0" applyNumberFormat="1" applyFont="1" applyBorder="1" applyAlignment="1" applyProtection="1">
      <alignment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left" vertical="center"/>
      <protection locked="0"/>
    </xf>
    <xf numFmtId="0" fontId="6" fillId="8" borderId="3" xfId="0" applyFont="1" applyFill="1" applyBorder="1" applyAlignment="1" applyProtection="1">
      <alignment horizontal="left" vertical="center" wrapText="1"/>
      <protection locked="0"/>
    </xf>
    <xf numFmtId="3" fontId="6" fillId="7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7" borderId="3" xfId="0" applyNumberFormat="1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justify" vertical="justify" wrapText="1"/>
      <protection locked="0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justify" vertical="center" wrapText="1"/>
      <protection locked="0"/>
    </xf>
    <xf numFmtId="192" fontId="7" fillId="0" borderId="3" xfId="0" applyNumberFormat="1" applyFont="1" applyBorder="1" applyAlignment="1">
      <alignment vertical="center" wrapText="1"/>
    </xf>
    <xf numFmtId="3" fontId="6" fillId="7" borderId="1" xfId="0" applyNumberFormat="1" applyFont="1" applyFill="1" applyBorder="1" applyAlignment="1" applyProtection="1">
      <alignment vertical="center" wrapText="1"/>
      <protection locked="0"/>
    </xf>
    <xf numFmtId="3" fontId="2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/>
    </xf>
    <xf numFmtId="3" fontId="1" fillId="11" borderId="3" xfId="0" applyNumberFormat="1" applyFont="1" applyFill="1" applyBorder="1" applyAlignment="1">
      <alignment horizontal="right" vertical="center" wrapText="1"/>
    </xf>
    <xf numFmtId="10" fontId="1" fillId="11" borderId="3" xfId="0" applyNumberFormat="1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left" vertical="center" wrapText="1"/>
    </xf>
    <xf numFmtId="10" fontId="1" fillId="11" borderId="3" xfId="0" applyNumberFormat="1" applyFont="1" applyFill="1" applyBorder="1" applyAlignment="1">
      <alignment horizontal="center" vertical="center" wrapText="1"/>
    </xf>
    <xf numFmtId="10" fontId="1" fillId="3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1" fillId="11" borderId="1" xfId="0" quotePrefix="1" applyNumberFormat="1" applyFont="1" applyFill="1" applyBorder="1" applyAlignment="1">
      <alignment horizontal="left" vertical="center" wrapText="1"/>
    </xf>
    <xf numFmtId="0" fontId="1" fillId="11" borderId="2" xfId="0" applyFont="1" applyFill="1" applyBorder="1" applyAlignment="1">
      <alignment horizontal="left" vertical="center" wrapText="1"/>
    </xf>
    <xf numFmtId="0" fontId="1" fillId="11" borderId="9" xfId="0" applyFont="1" applyFill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justify" vertical="center" wrapText="1"/>
      <protection locked="0"/>
    </xf>
    <xf numFmtId="0" fontId="1" fillId="11" borderId="3" xfId="0" applyFont="1" applyFill="1" applyBorder="1" applyAlignment="1">
      <alignment horizontal="justify" vertical="center" wrapText="1"/>
    </xf>
    <xf numFmtId="0" fontId="1" fillId="6" borderId="3" xfId="0" applyFont="1" applyFill="1" applyBorder="1" applyAlignment="1">
      <alignment horizontal="left" vertical="center" wrapText="1"/>
    </xf>
    <xf numFmtId="10" fontId="1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" fontId="3" fillId="11" borderId="3" xfId="0" applyNumberFormat="1" applyFont="1" applyFill="1" applyBorder="1" applyAlignment="1" applyProtection="1">
      <alignment horizontal="left" vertical="center" wrapText="1"/>
      <protection locked="0"/>
    </xf>
    <xf numFmtId="10" fontId="1" fillId="3" borderId="1" xfId="0" applyNumberFormat="1" applyFont="1" applyFill="1" applyBorder="1" applyAlignment="1">
      <alignment horizontal="center" vertical="center" wrapText="1"/>
    </xf>
    <xf numFmtId="10" fontId="1" fillId="3" borderId="9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6" fontId="3" fillId="11" borderId="3" xfId="0" quotePrefix="1" applyNumberFormat="1" applyFont="1" applyFill="1" applyBorder="1" applyAlignment="1" applyProtection="1">
      <alignment horizontal="left" vertical="center" wrapText="1"/>
      <protection locked="0"/>
    </xf>
  </cellXfs>
  <cellStyles count="263">
    <cellStyle name="20% - Accent1" xfId="2" xr:uid="{00000000-0005-0000-0000-000031000000}"/>
    <cellStyle name="20% - Accent1 2" xfId="3" xr:uid="{00000000-0005-0000-0000-000032000000}"/>
    <cellStyle name="20% - Accent2" xfId="4" xr:uid="{00000000-0005-0000-0000-000033000000}"/>
    <cellStyle name="20% - Accent2 2" xfId="5" xr:uid="{00000000-0005-0000-0000-000034000000}"/>
    <cellStyle name="20% - Accent3" xfId="6" xr:uid="{00000000-0005-0000-0000-000035000000}"/>
    <cellStyle name="20% - Accent3 2" xfId="7" xr:uid="{00000000-0005-0000-0000-000036000000}"/>
    <cellStyle name="20% - Accent4" xfId="8" xr:uid="{00000000-0005-0000-0000-000037000000}"/>
    <cellStyle name="20% - Accent4 2" xfId="9" xr:uid="{00000000-0005-0000-0000-000038000000}"/>
    <cellStyle name="20% - Accent5" xfId="10" xr:uid="{00000000-0005-0000-0000-000039000000}"/>
    <cellStyle name="20% - Accent5 2" xfId="11" xr:uid="{00000000-0005-0000-0000-00003A000000}"/>
    <cellStyle name="20% - Accent6" xfId="12" xr:uid="{00000000-0005-0000-0000-00003B000000}"/>
    <cellStyle name="20% - Accent6 2" xfId="13" xr:uid="{00000000-0005-0000-0000-00003C000000}"/>
    <cellStyle name="20% - Énfasis1 10" xfId="14" xr:uid="{00000000-0005-0000-0000-00003D000000}"/>
    <cellStyle name="20% - Énfasis1 10 2" xfId="15" xr:uid="{00000000-0005-0000-0000-00003E000000}"/>
    <cellStyle name="20% - Énfasis1 2 9" xfId="16" xr:uid="{00000000-0005-0000-0000-00003F000000}"/>
    <cellStyle name="20% - Énfasis2 10" xfId="17" xr:uid="{00000000-0005-0000-0000-000040000000}"/>
    <cellStyle name="20% - Énfasis2 10 2" xfId="18" xr:uid="{00000000-0005-0000-0000-000041000000}"/>
    <cellStyle name="20% - Énfasis2 2 9" xfId="19" xr:uid="{00000000-0005-0000-0000-000042000000}"/>
    <cellStyle name="20% - Énfasis3 10" xfId="20" xr:uid="{00000000-0005-0000-0000-000043000000}"/>
    <cellStyle name="20% - Énfasis3 10 2" xfId="21" xr:uid="{00000000-0005-0000-0000-000044000000}"/>
    <cellStyle name="20% - Énfasis3 2 9" xfId="22" xr:uid="{00000000-0005-0000-0000-000045000000}"/>
    <cellStyle name="20% - Énfasis4 10" xfId="23" xr:uid="{00000000-0005-0000-0000-000046000000}"/>
    <cellStyle name="20% - Énfasis4 10 2" xfId="24" xr:uid="{00000000-0005-0000-0000-000047000000}"/>
    <cellStyle name="20% - Énfasis4 2 9" xfId="25" xr:uid="{00000000-0005-0000-0000-000048000000}"/>
    <cellStyle name="20% - Énfasis5 10" xfId="26" xr:uid="{00000000-0005-0000-0000-000049000000}"/>
    <cellStyle name="20% - Énfasis5 10 2" xfId="27" xr:uid="{00000000-0005-0000-0000-00004A000000}"/>
    <cellStyle name="20% - Énfasis5 2 9" xfId="28" xr:uid="{00000000-0005-0000-0000-00004B000000}"/>
    <cellStyle name="20% - Énfasis6 10" xfId="29" xr:uid="{00000000-0005-0000-0000-00004C000000}"/>
    <cellStyle name="20% - Énfasis6 10 2" xfId="30" xr:uid="{00000000-0005-0000-0000-00004D000000}"/>
    <cellStyle name="20% - Énfasis6 2 9" xfId="31" xr:uid="{00000000-0005-0000-0000-00004E000000}"/>
    <cellStyle name="40% - Accent1" xfId="32" xr:uid="{00000000-0005-0000-0000-00004F000000}"/>
    <cellStyle name="40% - Accent1 2" xfId="33" xr:uid="{00000000-0005-0000-0000-000050000000}"/>
    <cellStyle name="40% - Accent2" xfId="34" xr:uid="{00000000-0005-0000-0000-000051000000}"/>
    <cellStyle name="40% - Accent2 2" xfId="35" xr:uid="{00000000-0005-0000-0000-000052000000}"/>
    <cellStyle name="40% - Accent3" xfId="36" xr:uid="{00000000-0005-0000-0000-000053000000}"/>
    <cellStyle name="40% - Accent3 2" xfId="37" xr:uid="{00000000-0005-0000-0000-000054000000}"/>
    <cellStyle name="40% - Accent6" xfId="38" xr:uid="{00000000-0005-0000-0000-000055000000}"/>
    <cellStyle name="40% - Accent6 2" xfId="39" xr:uid="{00000000-0005-0000-0000-000056000000}"/>
    <cellStyle name="40% - Énfasis1 10" xfId="40" xr:uid="{00000000-0005-0000-0000-000057000000}"/>
    <cellStyle name="40% - Énfasis1 10 2" xfId="41" xr:uid="{00000000-0005-0000-0000-000058000000}"/>
    <cellStyle name="40% - Énfasis1 2 9" xfId="42" xr:uid="{00000000-0005-0000-0000-000059000000}"/>
    <cellStyle name="40% - Énfasis2 10" xfId="43" xr:uid="{00000000-0005-0000-0000-00005A000000}"/>
    <cellStyle name="40% - Énfasis2 10 2" xfId="44" xr:uid="{00000000-0005-0000-0000-00005B000000}"/>
    <cellStyle name="40% - Énfasis2 2 9" xfId="45" xr:uid="{00000000-0005-0000-0000-00005C000000}"/>
    <cellStyle name="40% - Énfasis3 10" xfId="46" xr:uid="{00000000-0005-0000-0000-00005D000000}"/>
    <cellStyle name="40% - Énfasis3 10 2" xfId="47" xr:uid="{00000000-0005-0000-0000-00005E000000}"/>
    <cellStyle name="40% - Énfasis3 2 9" xfId="48" xr:uid="{00000000-0005-0000-0000-00005F000000}"/>
    <cellStyle name="40% - Énfasis4 10" xfId="49" xr:uid="{00000000-0005-0000-0000-000060000000}"/>
    <cellStyle name="40% - Énfasis5 10" xfId="50" xr:uid="{00000000-0005-0000-0000-000061000000}"/>
    <cellStyle name="40% - Énfasis6 10" xfId="51" xr:uid="{00000000-0005-0000-0000-000062000000}"/>
    <cellStyle name="40% - Énfasis6 10 2" xfId="52" xr:uid="{00000000-0005-0000-0000-000063000000}"/>
    <cellStyle name="40% - Énfasis6 2 9" xfId="53" xr:uid="{00000000-0005-0000-0000-000064000000}"/>
    <cellStyle name="60% - Accent1" xfId="54" xr:uid="{00000000-0005-0000-0000-000065000000}"/>
    <cellStyle name="60% - Accent1 2" xfId="55" xr:uid="{00000000-0005-0000-0000-000066000000}"/>
    <cellStyle name="60% - Accent2" xfId="56" xr:uid="{00000000-0005-0000-0000-000067000000}"/>
    <cellStyle name="60% - Accent2 2" xfId="57" xr:uid="{00000000-0005-0000-0000-000068000000}"/>
    <cellStyle name="60% - Accent3" xfId="58" xr:uid="{00000000-0005-0000-0000-000069000000}"/>
    <cellStyle name="60% - Accent3 2" xfId="59" xr:uid="{00000000-0005-0000-0000-00006A000000}"/>
    <cellStyle name="60% - Accent4" xfId="60" xr:uid="{00000000-0005-0000-0000-00006B000000}"/>
    <cellStyle name="60% - Accent4 2" xfId="61" xr:uid="{00000000-0005-0000-0000-00006C000000}"/>
    <cellStyle name="60% - Accent5" xfId="62" xr:uid="{00000000-0005-0000-0000-00006D000000}"/>
    <cellStyle name="60% - Accent5 2" xfId="63" xr:uid="{00000000-0005-0000-0000-00006E000000}"/>
    <cellStyle name="60% - Accent6" xfId="64" xr:uid="{00000000-0005-0000-0000-00006F000000}"/>
    <cellStyle name="60% - Accent6 2" xfId="65" xr:uid="{00000000-0005-0000-0000-000070000000}"/>
    <cellStyle name="60% - Énfasis1 10" xfId="66" xr:uid="{00000000-0005-0000-0000-000071000000}"/>
    <cellStyle name="60% - Énfasis1 10 2" xfId="67" xr:uid="{00000000-0005-0000-0000-000072000000}"/>
    <cellStyle name="60% - Énfasis1 2 7" xfId="68" xr:uid="{00000000-0005-0000-0000-000073000000}"/>
    <cellStyle name="60% - Énfasis2 10" xfId="69" xr:uid="{00000000-0005-0000-0000-000074000000}"/>
    <cellStyle name="60% - Énfasis2 10 2" xfId="70" xr:uid="{00000000-0005-0000-0000-000075000000}"/>
    <cellStyle name="60% - Énfasis2 2 7" xfId="71" xr:uid="{00000000-0005-0000-0000-000076000000}"/>
    <cellStyle name="60% - Énfasis3 10" xfId="72" xr:uid="{00000000-0005-0000-0000-000077000000}"/>
    <cellStyle name="60% - Énfasis3 10 2" xfId="73" xr:uid="{00000000-0005-0000-0000-000078000000}"/>
    <cellStyle name="60% - Énfasis3 2 7" xfId="74" xr:uid="{00000000-0005-0000-0000-000079000000}"/>
    <cellStyle name="60% - Énfasis4 10" xfId="75" xr:uid="{00000000-0005-0000-0000-00007A000000}"/>
    <cellStyle name="60% - Énfasis4 10 2" xfId="76" xr:uid="{00000000-0005-0000-0000-00007B000000}"/>
    <cellStyle name="60% - Énfasis4 2 7" xfId="77" xr:uid="{00000000-0005-0000-0000-00007C000000}"/>
    <cellStyle name="60% - Énfasis5 10" xfId="78" xr:uid="{00000000-0005-0000-0000-00007D000000}"/>
    <cellStyle name="60% - Énfasis5 10 2" xfId="79" xr:uid="{00000000-0005-0000-0000-00007E000000}"/>
    <cellStyle name="60% - Énfasis5 2 7" xfId="80" xr:uid="{00000000-0005-0000-0000-00007F000000}"/>
    <cellStyle name="60% - Énfasis6 10" xfId="81" xr:uid="{00000000-0005-0000-0000-000080000000}"/>
    <cellStyle name="60% - Énfasis6 10 2" xfId="82" xr:uid="{00000000-0005-0000-0000-000081000000}"/>
    <cellStyle name="60% - Énfasis6 2 7" xfId="83" xr:uid="{00000000-0005-0000-0000-000082000000}"/>
    <cellStyle name="Accent1" xfId="84" xr:uid="{00000000-0005-0000-0000-000083000000}"/>
    <cellStyle name="Accent1 2" xfId="85" xr:uid="{00000000-0005-0000-0000-000084000000}"/>
    <cellStyle name="Accent2" xfId="86" xr:uid="{00000000-0005-0000-0000-000085000000}"/>
    <cellStyle name="Accent2 2" xfId="87" xr:uid="{00000000-0005-0000-0000-000086000000}"/>
    <cellStyle name="Accent3" xfId="88" xr:uid="{00000000-0005-0000-0000-000087000000}"/>
    <cellStyle name="Accent3 2" xfId="89" xr:uid="{00000000-0005-0000-0000-000088000000}"/>
    <cellStyle name="Accent6" xfId="90" xr:uid="{00000000-0005-0000-0000-000089000000}"/>
    <cellStyle name="Accent6 2" xfId="91" xr:uid="{00000000-0005-0000-0000-00008A000000}"/>
    <cellStyle name="Bad" xfId="92" xr:uid="{00000000-0005-0000-0000-00008B000000}"/>
    <cellStyle name="Bad 2" xfId="93" xr:uid="{00000000-0005-0000-0000-00008C000000}"/>
    <cellStyle name="Bom" xfId="94" xr:uid="{00000000-0005-0000-0000-00008D000000}"/>
    <cellStyle name="Buena 10" xfId="95" xr:uid="{00000000-0005-0000-0000-00008E000000}"/>
    <cellStyle name="Buena 10 2" xfId="96" xr:uid="{00000000-0005-0000-0000-00008F000000}"/>
    <cellStyle name="Buena 2 7" xfId="97" xr:uid="{00000000-0005-0000-0000-000090000000}"/>
    <cellStyle name="Calculation" xfId="98" xr:uid="{00000000-0005-0000-0000-000091000000}"/>
    <cellStyle name="Calculation 2" xfId="99" xr:uid="{00000000-0005-0000-0000-000092000000}"/>
    <cellStyle name="Cálculo 10" xfId="100" xr:uid="{00000000-0005-0000-0000-000093000000}"/>
    <cellStyle name="Cálculo 10 2" xfId="101" xr:uid="{00000000-0005-0000-0000-000094000000}"/>
    <cellStyle name="Cálculo 2 7 13" xfId="102" xr:uid="{00000000-0005-0000-0000-000095000000}"/>
    <cellStyle name="Celda de comprobación 10" xfId="103" xr:uid="{00000000-0005-0000-0000-000096000000}"/>
    <cellStyle name="Celda de comprobación 10 2" xfId="104" xr:uid="{00000000-0005-0000-0000-000097000000}"/>
    <cellStyle name="Celda de comprobación 10 2 2" xfId="105" xr:uid="{00000000-0005-0000-0000-000098000000}"/>
    <cellStyle name="Celda de comprobación 2 7" xfId="106" xr:uid="{00000000-0005-0000-0000-000099000000}"/>
    <cellStyle name="Celda vinculada 10" xfId="107" xr:uid="{00000000-0005-0000-0000-00009A000000}"/>
    <cellStyle name="Celda vinculada 10 2" xfId="108" xr:uid="{00000000-0005-0000-0000-00009B000000}"/>
    <cellStyle name="Celda vinculada 2 3" xfId="109" xr:uid="{00000000-0005-0000-0000-00009C000000}"/>
    <cellStyle name="Check Cell 2" xfId="110" xr:uid="{00000000-0005-0000-0000-00009D000000}"/>
    <cellStyle name="Comma0" xfId="111" xr:uid="{00000000-0005-0000-0000-00009E000000}"/>
    <cellStyle name="Comma0 2 2" xfId="112" xr:uid="{00000000-0005-0000-0000-00009F000000}"/>
    <cellStyle name="Encabezado 2" xfId="113" xr:uid="{00000000-0005-0000-0000-0000A0000000}"/>
    <cellStyle name="Encabezado 4 10" xfId="114" xr:uid="{00000000-0005-0000-0000-0000A1000000}"/>
    <cellStyle name="Encabezado 4 10 2" xfId="115" xr:uid="{00000000-0005-0000-0000-0000A2000000}"/>
    <cellStyle name="Encabezado 4 2 3" xfId="116" xr:uid="{00000000-0005-0000-0000-0000A3000000}"/>
    <cellStyle name="Énfasis1 10" xfId="117" xr:uid="{00000000-0005-0000-0000-0000A4000000}"/>
    <cellStyle name="Énfasis1 10 2" xfId="118" xr:uid="{00000000-0005-0000-0000-0000A5000000}"/>
    <cellStyle name="Énfasis1 2 7" xfId="119" xr:uid="{00000000-0005-0000-0000-0000A6000000}"/>
    <cellStyle name="Énfasis2 10" xfId="120" xr:uid="{00000000-0005-0000-0000-0000A7000000}"/>
    <cellStyle name="Énfasis2 10 2" xfId="121" xr:uid="{00000000-0005-0000-0000-0000A8000000}"/>
    <cellStyle name="Énfasis2 2 7" xfId="122" xr:uid="{00000000-0005-0000-0000-0000A9000000}"/>
    <cellStyle name="Énfasis3 10" xfId="123" xr:uid="{00000000-0005-0000-0000-0000AA000000}"/>
    <cellStyle name="Énfasis3 10 2" xfId="124" xr:uid="{00000000-0005-0000-0000-0000AB000000}"/>
    <cellStyle name="Énfasis3 2 7" xfId="125" xr:uid="{00000000-0005-0000-0000-0000AC000000}"/>
    <cellStyle name="Énfasis4 10" xfId="126" xr:uid="{00000000-0005-0000-0000-0000AD000000}"/>
    <cellStyle name="Énfasis5 10" xfId="127" xr:uid="{00000000-0005-0000-0000-0000AE000000}"/>
    <cellStyle name="Énfasis6 10" xfId="128" xr:uid="{00000000-0005-0000-0000-0000AF000000}"/>
    <cellStyle name="Énfasis6 10 2" xfId="129" xr:uid="{00000000-0005-0000-0000-0000B0000000}"/>
    <cellStyle name="Énfasis6 2 7" xfId="130" xr:uid="{00000000-0005-0000-0000-0000B1000000}"/>
    <cellStyle name="Entrada 10" xfId="131" xr:uid="{00000000-0005-0000-0000-0000B2000000}"/>
    <cellStyle name="Entrada 10 2" xfId="132" xr:uid="{00000000-0005-0000-0000-0000B3000000}"/>
    <cellStyle name="Entrada 10 2 2" xfId="133" xr:uid="{00000000-0005-0000-0000-0000B4000000}"/>
    <cellStyle name="Entrada 2 7 13" xfId="134" xr:uid="{00000000-0005-0000-0000-0000B5000000}"/>
    <cellStyle name="Estilo 1" xfId="135" xr:uid="{00000000-0005-0000-0000-0000B6000000}"/>
    <cellStyle name="Euro" xfId="136" xr:uid="{00000000-0005-0000-0000-0000B7000000}"/>
    <cellStyle name="Euro 10" xfId="137" xr:uid="{00000000-0005-0000-0000-0000B8000000}"/>
    <cellStyle name="Euro 2 69" xfId="138" xr:uid="{00000000-0005-0000-0000-0000B9000000}"/>
    <cellStyle name="Euro 5 2 2 2 2" xfId="139" xr:uid="{00000000-0005-0000-0000-0000BA000000}"/>
    <cellStyle name="Excel Built-in Normal" xfId="140" xr:uid="{00000000-0005-0000-0000-0000BB000000}"/>
    <cellStyle name="Explanatory Text" xfId="141" xr:uid="{00000000-0005-0000-0000-0000BC000000}"/>
    <cellStyle name="Explanatory Text 2" xfId="142" xr:uid="{00000000-0005-0000-0000-0000BD000000}"/>
    <cellStyle name="Fecha" xfId="143" xr:uid="{00000000-0005-0000-0000-0000BE000000}"/>
    <cellStyle name="Fijo" xfId="144" xr:uid="{00000000-0005-0000-0000-0000BF000000}"/>
    <cellStyle name="Fijo 10 2 4" xfId="145" xr:uid="{00000000-0005-0000-0000-0000C0000000}"/>
    <cellStyle name="Good 2" xfId="146" xr:uid="{00000000-0005-0000-0000-0000C1000000}"/>
    <cellStyle name="Heading 1" xfId="147" xr:uid="{00000000-0005-0000-0000-0000C2000000}"/>
    <cellStyle name="Heading 1 2" xfId="148" xr:uid="{00000000-0005-0000-0000-0000C3000000}"/>
    <cellStyle name="Heading 2" xfId="149" xr:uid="{00000000-0005-0000-0000-0000C4000000}"/>
    <cellStyle name="Heading 2 2" xfId="150" xr:uid="{00000000-0005-0000-0000-0000C5000000}"/>
    <cellStyle name="Heading 3" xfId="151" xr:uid="{00000000-0005-0000-0000-0000C6000000}"/>
    <cellStyle name="Heading 3 2" xfId="152" xr:uid="{00000000-0005-0000-0000-0000C7000000}"/>
    <cellStyle name="Heading 4 2" xfId="153" xr:uid="{00000000-0005-0000-0000-0000C8000000}"/>
    <cellStyle name="Hipervínculo 10" xfId="154" xr:uid="{00000000-0005-0000-0000-0000C9000000}"/>
    <cellStyle name="Hipervínculo 12" xfId="155" xr:uid="{00000000-0005-0000-0000-0000CA000000}"/>
    <cellStyle name="Hipervínculo 13" xfId="156" xr:uid="{00000000-0005-0000-0000-0000CB000000}"/>
    <cellStyle name="Hipervínculo 2 2 10" xfId="157" xr:uid="{00000000-0005-0000-0000-0000CC000000}"/>
    <cellStyle name="Hipervínculo 2 7" xfId="158" xr:uid="{00000000-0005-0000-0000-0000CD000000}"/>
    <cellStyle name="Hipervínculo 26" xfId="159" xr:uid="{00000000-0005-0000-0000-0000CE000000}"/>
    <cellStyle name="Hipervínculo 3 13 2" xfId="160" xr:uid="{00000000-0005-0000-0000-0000CF000000}"/>
    <cellStyle name="Hipervínculo 31" xfId="161" xr:uid="{00000000-0005-0000-0000-0000D0000000}"/>
    <cellStyle name="Incorrecto 10" xfId="162" xr:uid="{00000000-0005-0000-0000-0000D1000000}"/>
    <cellStyle name="Incorrecto 10 2" xfId="163" xr:uid="{00000000-0005-0000-0000-0000D2000000}"/>
    <cellStyle name="Incorrecto 2 7" xfId="164" xr:uid="{00000000-0005-0000-0000-0000D3000000}"/>
    <cellStyle name="Input 2" xfId="165" xr:uid="{00000000-0005-0000-0000-0000D4000000}"/>
    <cellStyle name="Linked Cell 2" xfId="166" xr:uid="{00000000-0005-0000-0000-0000D5000000}"/>
    <cellStyle name="Millares [0] 2" xfId="167" xr:uid="{00000000-0005-0000-0000-0000D6000000}"/>
    <cellStyle name="Millares [0] 2 2 2" xfId="168" xr:uid="{00000000-0005-0000-0000-0000D7000000}"/>
    <cellStyle name="Millares [0] 2 7" xfId="169" xr:uid="{00000000-0005-0000-0000-0000D8000000}"/>
    <cellStyle name="Millares [0] 2 8" xfId="170" xr:uid="{00000000-0005-0000-0000-0000D9000000}"/>
    <cellStyle name="Millares 10" xfId="171" xr:uid="{00000000-0005-0000-0000-0000DA000000}"/>
    <cellStyle name="Millares 10 2" xfId="172" xr:uid="{00000000-0005-0000-0000-0000DB000000}"/>
    <cellStyle name="Millares 10 2 2 7" xfId="173" xr:uid="{00000000-0005-0000-0000-0000DC000000}"/>
    <cellStyle name="Millares 10 2 3" xfId="174" xr:uid="{00000000-0005-0000-0000-0000DD000000}"/>
    <cellStyle name="Millares 10 3" xfId="175" xr:uid="{00000000-0005-0000-0000-0000DE000000}"/>
    <cellStyle name="Millares 10 4 2" xfId="176" xr:uid="{00000000-0005-0000-0000-0000DF000000}"/>
    <cellStyle name="Millares 10 5 4" xfId="177" xr:uid="{00000000-0005-0000-0000-0000E0000000}"/>
    <cellStyle name="Millares 12 2" xfId="178" xr:uid="{00000000-0005-0000-0000-0000E1000000}"/>
    <cellStyle name="Millares 13 2" xfId="179" xr:uid="{00000000-0005-0000-0000-0000E2000000}"/>
    <cellStyle name="Millares 14" xfId="180" xr:uid="{00000000-0005-0000-0000-0000E3000000}"/>
    <cellStyle name="Millares 16 3 2" xfId="181" xr:uid="{00000000-0005-0000-0000-0000E4000000}"/>
    <cellStyle name="Millares 2" xfId="182" xr:uid="{00000000-0005-0000-0000-0000E5000000}"/>
    <cellStyle name="Millares 2 10 2 2" xfId="183" xr:uid="{00000000-0005-0000-0000-0000E6000000}"/>
    <cellStyle name="Millares 2 11" xfId="184" xr:uid="{00000000-0005-0000-0000-0000E7000000}"/>
    <cellStyle name="Millares 2 11 2" xfId="185" xr:uid="{00000000-0005-0000-0000-0000E8000000}"/>
    <cellStyle name="Millares 2 13 3" xfId="186" xr:uid="{00000000-0005-0000-0000-0000E9000000}"/>
    <cellStyle name="Millares 2 27" xfId="187" xr:uid="{00000000-0005-0000-0000-0000EA000000}"/>
    <cellStyle name="Millares 2_Justificación de gastos en personal" xfId="188" xr:uid="{00000000-0005-0000-0000-0000EB000000}"/>
    <cellStyle name="Millares 3 11" xfId="189" xr:uid="{00000000-0005-0000-0000-0000EC000000}"/>
    <cellStyle name="Millares 3 3 3 2" xfId="190" xr:uid="{00000000-0005-0000-0000-0000ED000000}"/>
    <cellStyle name="Millares 3 4 5" xfId="191" xr:uid="{00000000-0005-0000-0000-0000EE000000}"/>
    <cellStyle name="Millares 5 10" xfId="192" xr:uid="{00000000-0005-0000-0000-0000EF000000}"/>
    <cellStyle name="Millares 5 3 4" xfId="193" xr:uid="{00000000-0005-0000-0000-0000F0000000}"/>
    <cellStyle name="Millares 6 4 2 2 2" xfId="194" xr:uid="{00000000-0005-0000-0000-0000F1000000}"/>
    <cellStyle name="Millares 9 4" xfId="195" xr:uid="{00000000-0005-0000-0000-0000F2000000}"/>
    <cellStyle name="Moneda [0] 2" xfId="196" xr:uid="{00000000-0005-0000-0000-0000F3000000}"/>
    <cellStyle name="Moneda 142" xfId="197" xr:uid="{00000000-0005-0000-0000-0000F4000000}"/>
    <cellStyle name="Moneda 143" xfId="198" xr:uid="{00000000-0005-0000-0000-0000F5000000}"/>
    <cellStyle name="Moneda 2 2 2" xfId="199" xr:uid="{00000000-0005-0000-0000-0000F6000000}"/>
    <cellStyle name="Moneda 2 2 2 2" xfId="200" xr:uid="{00000000-0005-0000-0000-0000F7000000}"/>
    <cellStyle name="Moneda 2 2 2 8" xfId="201" xr:uid="{00000000-0005-0000-0000-0000F8000000}"/>
    <cellStyle name="Moneda 2 7 4" xfId="202" xr:uid="{00000000-0005-0000-0000-0000F9000000}"/>
    <cellStyle name="Moneda 3 5 2 2" xfId="203" xr:uid="{00000000-0005-0000-0000-0000FA000000}"/>
    <cellStyle name="Moneda 4 7 2" xfId="204" xr:uid="{00000000-0005-0000-0000-0000FB000000}"/>
    <cellStyle name="Moneda0" xfId="205" xr:uid="{00000000-0005-0000-0000-0000FC000000}"/>
    <cellStyle name="Monetario" xfId="206" xr:uid="{00000000-0005-0000-0000-0000FD000000}"/>
    <cellStyle name="Monetario 10 2 4" xfId="207" xr:uid="{00000000-0005-0000-0000-0000FE000000}"/>
    <cellStyle name="Monetario0" xfId="208" xr:uid="{00000000-0005-0000-0000-0000FF000000}"/>
    <cellStyle name="Monetario0 10 2 4" xfId="209" xr:uid="{00000000-0005-0000-0000-000000010000}"/>
    <cellStyle name="Neutra" xfId="210" xr:uid="{00000000-0005-0000-0000-000001010000}"/>
    <cellStyle name="Neutral 10" xfId="211" xr:uid="{00000000-0005-0000-0000-000002010000}"/>
    <cellStyle name="Neutral 10 2" xfId="212" xr:uid="{00000000-0005-0000-0000-000003010000}"/>
    <cellStyle name="Neutral 2 7" xfId="213" xr:uid="{00000000-0005-0000-0000-000004010000}"/>
    <cellStyle name="Normal" xfId="0" builtinId="0"/>
    <cellStyle name="Normal 10" xfId="214" xr:uid="{00000000-0005-0000-0000-000005010000}"/>
    <cellStyle name="Normal 10 12" xfId="215" xr:uid="{00000000-0005-0000-0000-000006010000}"/>
    <cellStyle name="Normal 11" xfId="216" xr:uid="{00000000-0005-0000-0000-000007010000}"/>
    <cellStyle name="Normal 4 58" xfId="217" xr:uid="{00000000-0005-0000-0000-000008010000}"/>
    <cellStyle name="Normal 4 60" xfId="218" xr:uid="{00000000-0005-0000-0000-000009010000}"/>
    <cellStyle name="Normal 5 2 2 6" xfId="219" xr:uid="{00000000-0005-0000-0000-00000A010000}"/>
    <cellStyle name="Notas 10 2" xfId="220" xr:uid="{00000000-0005-0000-0000-00000B010000}"/>
    <cellStyle name="Notas 11 4" xfId="221" xr:uid="{00000000-0005-0000-0000-00000C010000}"/>
    <cellStyle name="Notas 13" xfId="222" xr:uid="{00000000-0005-0000-0000-00000D010000}"/>
    <cellStyle name="Notas 2 5 6" xfId="223" xr:uid="{00000000-0005-0000-0000-00000E010000}"/>
    <cellStyle name="Notas 2 94" xfId="224" xr:uid="{00000000-0005-0000-0000-00000F010000}"/>
    <cellStyle name="Output" xfId="225" xr:uid="{00000000-0005-0000-0000-000010010000}"/>
    <cellStyle name="Output 2" xfId="226" xr:uid="{00000000-0005-0000-0000-000011010000}"/>
    <cellStyle name="Porcentaje" xfId="1" builtinId="5"/>
    <cellStyle name="Porcentaje 10 2 2 2" xfId="227" xr:uid="{00000000-0005-0000-0000-000012010000}"/>
    <cellStyle name="Porcentaje 10 2 2 3" xfId="228" xr:uid="{00000000-0005-0000-0000-000013010000}"/>
    <cellStyle name="Porcentaje 11 9" xfId="229" xr:uid="{00000000-0005-0000-0000-000014010000}"/>
    <cellStyle name="Porcentaje 15" xfId="230" xr:uid="{00000000-0005-0000-0000-000015010000}"/>
    <cellStyle name="Porcentual 11" xfId="231" xr:uid="{00000000-0005-0000-0000-000016010000}"/>
    <cellStyle name="Punto 10" xfId="232" xr:uid="{00000000-0005-0000-0000-000017010000}"/>
    <cellStyle name="Punto0 10" xfId="233" xr:uid="{00000000-0005-0000-0000-000018010000}"/>
    <cellStyle name="Salida 10" xfId="234" xr:uid="{00000000-0005-0000-0000-000019010000}"/>
    <cellStyle name="Salida 10 2" xfId="235" xr:uid="{00000000-0005-0000-0000-00001A010000}"/>
    <cellStyle name="Salida 10 3" xfId="236" xr:uid="{00000000-0005-0000-0000-00001B010000}"/>
    <cellStyle name="Salida 2 10 4" xfId="237" xr:uid="{00000000-0005-0000-0000-00001C010000}"/>
    <cellStyle name="Texto de advertencia 10" xfId="238" xr:uid="{00000000-0005-0000-0000-00001D010000}"/>
    <cellStyle name="Texto de advertencia 10 2" xfId="239" xr:uid="{00000000-0005-0000-0000-00001E010000}"/>
    <cellStyle name="Texto de advertencia 10 2 3" xfId="240" xr:uid="{00000000-0005-0000-0000-00001F010000}"/>
    <cellStyle name="Texto de advertencia 2 5" xfId="241" xr:uid="{00000000-0005-0000-0000-000020010000}"/>
    <cellStyle name="Texto explicativo 10" xfId="242" xr:uid="{00000000-0005-0000-0000-000021010000}"/>
    <cellStyle name="Texto explicativo 10 2" xfId="243" xr:uid="{00000000-0005-0000-0000-000022010000}"/>
    <cellStyle name="Texto explicativo 2 5" xfId="244" xr:uid="{00000000-0005-0000-0000-000023010000}"/>
    <cellStyle name="Título 1 10" xfId="245" xr:uid="{00000000-0005-0000-0000-000024010000}"/>
    <cellStyle name="Título 1 10 2" xfId="246" xr:uid="{00000000-0005-0000-0000-000025010000}"/>
    <cellStyle name="Título 1 2 5" xfId="247" xr:uid="{00000000-0005-0000-0000-000026010000}"/>
    <cellStyle name="Título 11 2" xfId="248" xr:uid="{00000000-0005-0000-0000-000027010000}"/>
    <cellStyle name="Título 11 3" xfId="249" xr:uid="{00000000-0005-0000-0000-000028010000}"/>
    <cellStyle name="Título 2 10" xfId="250" xr:uid="{00000000-0005-0000-0000-000029010000}"/>
    <cellStyle name="Título 2 10 2" xfId="251" xr:uid="{00000000-0005-0000-0000-00002A010000}"/>
    <cellStyle name="Título 2 2 5" xfId="252" xr:uid="{00000000-0005-0000-0000-00002B010000}"/>
    <cellStyle name="Título 3 10" xfId="253" xr:uid="{00000000-0005-0000-0000-00002C010000}"/>
    <cellStyle name="Título 3 10 2" xfId="254" xr:uid="{00000000-0005-0000-0000-00002D010000}"/>
    <cellStyle name="Título 3 2 5" xfId="255" xr:uid="{00000000-0005-0000-0000-00002E010000}"/>
    <cellStyle name="Total 10" xfId="256" xr:uid="{00000000-0005-0000-0000-00002F010000}"/>
    <cellStyle name="Total 10 2" xfId="257" xr:uid="{00000000-0005-0000-0000-000030010000}"/>
    <cellStyle name="Total 10 2 2 2" xfId="258" xr:uid="{00000000-0005-0000-0000-000031010000}"/>
    <cellStyle name="Total 10 3" xfId="259" xr:uid="{00000000-0005-0000-0000-000032010000}"/>
    <cellStyle name="Total 2 2 2 11" xfId="260" xr:uid="{00000000-0005-0000-0000-000033010000}"/>
    <cellStyle name="Total 2 7 11" xfId="261" xr:uid="{00000000-0005-0000-0000-000034010000}"/>
    <cellStyle name="Warning Text 2" xfId="262" xr:uid="{00000000-0005-0000-0000-000035010000}"/>
  </cellStyles>
  <dxfs count="0"/>
  <tableStyles count="0" defaultTableStyle="TableStyleMedium2" defaultPivotStyle="PivotStyleLight16"/>
  <colors>
    <mruColors>
      <color rgb="FFC3C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7DB5"/>
    <pageSetUpPr fitToPage="1"/>
  </sheetPr>
  <dimension ref="A1:DB96"/>
  <sheetViews>
    <sheetView topLeftCell="A47" workbookViewId="0">
      <selection activeCell="A80" sqref="A80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17.42578125" style="5" customWidth="1"/>
    <col min="7" max="7" width="11.140625" style="2" customWidth="1"/>
    <col min="8" max="9" width="9.85546875" style="2" hidden="1" customWidth="1"/>
    <col min="10" max="10" width="15.2851562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09" t="s">
        <v>4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78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hidden="1" customHeight="1" outlineLevel="1">
      <c r="A9" s="23">
        <v>1</v>
      </c>
      <c r="B9" s="23"/>
      <c r="C9" s="24"/>
      <c r="D9" s="25"/>
      <c r="E9" s="24"/>
      <c r="F9" s="24"/>
      <c r="G9" s="24"/>
      <c r="H9" s="25"/>
      <c r="I9" s="25"/>
      <c r="J9" s="98"/>
      <c r="K9" s="49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IF(ISERROR(AH9/J9),0,AH9/J9)</f>
        <v>0</v>
      </c>
      <c r="AJ9" s="61">
        <f>IF(ISERROR(AH9/$AH$77),"-",AH9/$AH$77)</f>
        <v>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hidden="1" customHeight="1" outlineLevel="1">
      <c r="A10" s="23">
        <v>2</v>
      </c>
      <c r="B10" s="23"/>
      <c r="C10" s="24"/>
      <c r="D10" s="25"/>
      <c r="E10" s="24"/>
      <c r="F10" s="24"/>
      <c r="G10" s="24"/>
      <c r="H10" s="25"/>
      <c r="I10" s="25"/>
      <c r="J10" s="98"/>
      <c r="K10" s="49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IF(ISERROR(AH10/J10),0,AH10/J10)</f>
        <v>0</v>
      </c>
      <c r="AJ10" s="60">
        <f>IF(ISERROR(AH10/$AH$77),"-",AH10/$AH$77)</f>
        <v>0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 collapsed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SUM(J9:J10)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IF(ISERROR(AH11/$AH$77),0,AH11/$AH$77)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7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hidden="1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2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>
        <f>IF(ISERROR(AH13/$AH$77),"-",AH13/$AH$77)</f>
        <v>0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hidden="1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2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>
        <f>IF(ISERROR(AH14/$AH$77),"-",AH14/$AH$77)</f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 collapsed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SUM(J13:J14)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IF(ISERROR(AH15/$AH$77),0,AH15/$AH$77)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78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hidden="1" customHeight="1" outlineLevel="1">
      <c r="A17" s="23">
        <v>1</v>
      </c>
      <c r="B17" s="23"/>
      <c r="C17" s="24"/>
      <c r="D17" s="25"/>
      <c r="E17" s="24"/>
      <c r="F17" s="24"/>
      <c r="G17" s="24"/>
      <c r="H17" s="25"/>
      <c r="I17" s="25"/>
      <c r="J17" s="98"/>
      <c r="K17" s="49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IF(ISERROR(AH17/J17),0,AH17/J17)</f>
        <v>0</v>
      </c>
      <c r="AJ17" s="60">
        <f>IF(ISERROR(AH17/$AH$77),"-",AH17/$AH$77)</f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hidden="1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98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>
        <f>IF(ISERROR(AH18/$AH$77),"-",AH18/$AH$77)</f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 collapsed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SUM(J17:J18)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IF(ISERROR(AH19/$AH$77),0,AH19/$AH$77)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78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hidden="1" customHeight="1" outlineLevel="1">
      <c r="A21" s="23">
        <v>1</v>
      </c>
      <c r="B21" s="23"/>
      <c r="C21" s="24"/>
      <c r="D21" s="25"/>
      <c r="E21" s="24"/>
      <c r="F21" s="24"/>
      <c r="G21" s="24"/>
      <c r="H21" s="25"/>
      <c r="I21" s="25"/>
      <c r="J21" s="98"/>
      <c r="K21" s="49"/>
      <c r="L21" s="24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IF(ISERROR(AH21/J21),0,AH21/J21)</f>
        <v>0</v>
      </c>
      <c r="AJ21" s="60">
        <f>IF(ISERROR(AH21/$AH$77),"-",AH21/$AH$77)</f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hidden="1" customHeight="1" outlineLevel="1">
      <c r="A22" s="23">
        <v>2</v>
      </c>
      <c r="B22" s="23"/>
      <c r="C22" s="24"/>
      <c r="D22" s="25"/>
      <c r="E22" s="24"/>
      <c r="F22" s="24"/>
      <c r="G22" s="24"/>
      <c r="H22" s="25"/>
      <c r="I22" s="25"/>
      <c r="J22" s="98"/>
      <c r="K22" s="49"/>
      <c r="L22" s="24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50"/>
      <c r="AG22" s="45">
        <f>SUM(AD22:AF22)</f>
        <v>0</v>
      </c>
      <c r="AH22" s="45">
        <f>SUM(U22,Y22,AC22,AG22)</f>
        <v>0</v>
      </c>
      <c r="AI22" s="60">
        <f>IF(ISERROR(AH22/J22),0,AH22/J22)</f>
        <v>0</v>
      </c>
      <c r="AJ22" s="60">
        <f>IF(ISERROR(AH22/$AH$77),"-",AH22/$AH$77)</f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 collapsed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SUM(J21:J22)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H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  <c r="AG23" s="51">
        <f t="shared" si="3"/>
        <v>0</v>
      </c>
      <c r="AH23" s="51">
        <f t="shared" si="3"/>
        <v>0</v>
      </c>
      <c r="AI23" s="62">
        <f>IF(ISERROR(AH23/J23),0,AH23/J23)</f>
        <v>0</v>
      </c>
      <c r="AJ23" s="62">
        <f>IF(ISERROR(AH23/$AH$77),0,AH23/$AH$77)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78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hidden="1" customHeight="1" outlineLevel="1">
      <c r="A25" s="23">
        <v>1</v>
      </c>
      <c r="B25" s="23"/>
      <c r="C25" s="29"/>
      <c r="D25" s="30"/>
      <c r="E25" s="31"/>
      <c r="F25" s="32"/>
      <c r="G25" s="32"/>
      <c r="H25" s="33"/>
      <c r="I25" s="33"/>
      <c r="J25" s="98"/>
      <c r="K25" s="71"/>
      <c r="L25" s="43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50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IF(ISERROR(AH25/J25),0,AH25/J25)</f>
        <v>0</v>
      </c>
      <c r="AJ25" s="60">
        <f>IF(ISERROR(AH25/$AH$77),"-",AH25/$AH$77)</f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hidden="1" customHeight="1" outlineLevel="1">
      <c r="A26" s="23">
        <v>2</v>
      </c>
      <c r="B26" s="23"/>
      <c r="C26" s="34"/>
      <c r="D26" s="39"/>
      <c r="E26" s="35"/>
      <c r="F26" s="32"/>
      <c r="G26" s="32"/>
      <c r="H26" s="36"/>
      <c r="I26" s="33"/>
      <c r="J26" s="98"/>
      <c r="K26" s="71"/>
      <c r="L26" s="43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50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IF(ISERROR(AH26/J26),0,AH26/J26)</f>
        <v>0</v>
      </c>
      <c r="AJ26" s="60">
        <f>IF(ISERROR(AH26/$AH$77),"-",AH26/$AH$77)</f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 collapsed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SUM(J25:J26)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H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si="4"/>
        <v>0</v>
      </c>
      <c r="AD27" s="51">
        <f t="shared" si="4"/>
        <v>0</v>
      </c>
      <c r="AE27" s="51">
        <f t="shared" si="4"/>
        <v>0</v>
      </c>
      <c r="AF27" s="51">
        <f t="shared" si="4"/>
        <v>0</v>
      </c>
      <c r="AG27" s="51">
        <f t="shared" si="4"/>
        <v>0</v>
      </c>
      <c r="AH27" s="51">
        <f t="shared" si="4"/>
        <v>0</v>
      </c>
      <c r="AI27" s="62">
        <f>IF(ISERROR(AH27/J27),0,AH27/J27)</f>
        <v>0</v>
      </c>
      <c r="AJ27" s="62">
        <f>IF(ISERROR(AH27/$AH$77),0,AH27/$AH$77)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78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hidden="1" customHeight="1" outlineLevel="1">
      <c r="A29" s="23">
        <v>1</v>
      </c>
      <c r="B29" s="23"/>
      <c r="C29" s="24"/>
      <c r="D29" s="25"/>
      <c r="E29" s="24"/>
      <c r="F29" s="24"/>
      <c r="G29" s="24"/>
      <c r="H29" s="25"/>
      <c r="I29" s="25"/>
      <c r="J29" s="98"/>
      <c r="K29" s="71"/>
      <c r="L29" s="43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50"/>
      <c r="AG29" s="45">
        <f>SUM(AD29:AF29)</f>
        <v>0</v>
      </c>
      <c r="AH29" s="45">
        <f>SUM(U29,Y29,AC29,AG29)</f>
        <v>0</v>
      </c>
      <c r="AI29" s="60">
        <f>IF(ISERROR(AH29/J29),0,AH29/J29)</f>
        <v>0</v>
      </c>
      <c r="AJ29" s="60">
        <f>IF(ISERROR(AH29/$AH$77),"-",AH29/$AH$77)</f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hidden="1" customHeight="1" outlineLevel="1">
      <c r="A30" s="23">
        <v>2</v>
      </c>
      <c r="B30" s="23"/>
      <c r="C30" s="24"/>
      <c r="D30" s="25"/>
      <c r="E30" s="24"/>
      <c r="F30" s="24"/>
      <c r="G30" s="24"/>
      <c r="H30" s="25"/>
      <c r="I30" s="25"/>
      <c r="J30" s="98"/>
      <c r="K30" s="49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50"/>
      <c r="AG30" s="45">
        <f>SUM(AD30:AF30)</f>
        <v>0</v>
      </c>
      <c r="AH30" s="45">
        <f>SUM(U30,Y30,AC30,AG30)</f>
        <v>0</v>
      </c>
      <c r="AI30" s="60">
        <f>IF(ISERROR(AH30/J30),0,AH30/J30)</f>
        <v>0</v>
      </c>
      <c r="AJ30" s="60">
        <f>IF(ISERROR(AH30/$AH$77),"-",AH30/$AH$77)</f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 collapsed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SUM(J29:J30)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5">SUM(R29:R30)</f>
        <v>0</v>
      </c>
      <c r="S31" s="51">
        <f t="shared" si="5"/>
        <v>0</v>
      </c>
      <c r="T31" s="51">
        <f t="shared" si="5"/>
        <v>0</v>
      </c>
      <c r="U31" s="51">
        <f t="shared" si="5"/>
        <v>0</v>
      </c>
      <c r="V31" s="51">
        <f t="shared" si="5"/>
        <v>0</v>
      </c>
      <c r="W31" s="51">
        <f t="shared" si="5"/>
        <v>0</v>
      </c>
      <c r="X31" s="51">
        <f t="shared" si="5"/>
        <v>0</v>
      </c>
      <c r="Y31" s="51">
        <f t="shared" si="5"/>
        <v>0</v>
      </c>
      <c r="Z31" s="51">
        <f t="shared" si="5"/>
        <v>0</v>
      </c>
      <c r="AA31" s="51">
        <f t="shared" si="5"/>
        <v>0</v>
      </c>
      <c r="AB31" s="51">
        <f t="shared" si="5"/>
        <v>0</v>
      </c>
      <c r="AC31" s="51">
        <f t="shared" si="5"/>
        <v>0</v>
      </c>
      <c r="AD31" s="51">
        <f t="shared" si="5"/>
        <v>0</v>
      </c>
      <c r="AE31" s="51">
        <f t="shared" si="5"/>
        <v>0</v>
      </c>
      <c r="AF31" s="51">
        <f t="shared" si="5"/>
        <v>0</v>
      </c>
      <c r="AG31" s="51">
        <f t="shared" si="5"/>
        <v>0</v>
      </c>
      <c r="AH31" s="51">
        <f t="shared" si="5"/>
        <v>0</v>
      </c>
      <c r="AI31" s="62">
        <f>IF(ISERROR(AH31/J31),0,AH31/J31)</f>
        <v>0</v>
      </c>
      <c r="AJ31" s="62">
        <f>IF(ISERROR(AH31/$AH$77),0,AH31/$AH$77)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78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hidden="1" customHeight="1" outlineLevel="1">
      <c r="A33" s="23">
        <v>1</v>
      </c>
      <c r="B33" s="23"/>
      <c r="C33" s="24"/>
      <c r="D33" s="25"/>
      <c r="E33" s="24"/>
      <c r="F33" s="24"/>
      <c r="G33" s="24"/>
      <c r="H33" s="25"/>
      <c r="I33" s="25"/>
      <c r="J33" s="98"/>
      <c r="K33" s="49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50"/>
      <c r="AG33" s="45">
        <f>SUM(AD33:AF33)</f>
        <v>0</v>
      </c>
      <c r="AH33" s="45">
        <f>SUM(U33,Y33,AC33,AG33)</f>
        <v>0</v>
      </c>
      <c r="AI33" s="60">
        <f>IF(ISERROR(AH33/J33),0,AH33/J33)</f>
        <v>0</v>
      </c>
      <c r="AJ33" s="60">
        <f>IF(ISERROR(AH33/$AH$77),"-",AH33/$AH$77)</f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hidden="1" customHeight="1" outlineLevel="1">
      <c r="A34" s="23">
        <v>2</v>
      </c>
      <c r="B34" s="23"/>
      <c r="C34" s="24"/>
      <c r="D34" s="25"/>
      <c r="E34" s="24"/>
      <c r="F34" s="24"/>
      <c r="G34" s="24"/>
      <c r="H34" s="25"/>
      <c r="I34" s="25"/>
      <c r="J34" s="98"/>
      <c r="K34" s="49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50"/>
      <c r="AF34" s="50"/>
      <c r="AG34" s="45">
        <f>SUM(AD34:AF34)</f>
        <v>0</v>
      </c>
      <c r="AH34" s="45">
        <f>SUM(U34,Y34,AC34,AG34)</f>
        <v>0</v>
      </c>
      <c r="AI34" s="60">
        <f>IF(ISERROR(AH34/J34),0,AH34/J34)</f>
        <v>0</v>
      </c>
      <c r="AJ34" s="60">
        <f>IF(ISERROR(AH34/$AH$77),"-",AH34/$AH$77)</f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 collapsed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SUM(J33:J34)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6">SUM(R33:R34)</f>
        <v>0</v>
      </c>
      <c r="S35" s="51">
        <f t="shared" si="6"/>
        <v>0</v>
      </c>
      <c r="T35" s="51">
        <f t="shared" si="6"/>
        <v>0</v>
      </c>
      <c r="U35" s="51">
        <f t="shared" si="6"/>
        <v>0</v>
      </c>
      <c r="V35" s="51">
        <f t="shared" si="6"/>
        <v>0</v>
      </c>
      <c r="W35" s="51">
        <f t="shared" si="6"/>
        <v>0</v>
      </c>
      <c r="X35" s="51">
        <f t="shared" si="6"/>
        <v>0</v>
      </c>
      <c r="Y35" s="51">
        <f t="shared" si="6"/>
        <v>0</v>
      </c>
      <c r="Z35" s="51">
        <f t="shared" si="6"/>
        <v>0</v>
      </c>
      <c r="AA35" s="51">
        <f t="shared" si="6"/>
        <v>0</v>
      </c>
      <c r="AB35" s="51">
        <f t="shared" si="6"/>
        <v>0</v>
      </c>
      <c r="AC35" s="51">
        <f t="shared" si="6"/>
        <v>0</v>
      </c>
      <c r="AD35" s="51">
        <f t="shared" si="6"/>
        <v>0</v>
      </c>
      <c r="AE35" s="51">
        <f t="shared" si="6"/>
        <v>0</v>
      </c>
      <c r="AF35" s="51">
        <f t="shared" si="6"/>
        <v>0</v>
      </c>
      <c r="AG35" s="51">
        <f t="shared" si="6"/>
        <v>0</v>
      </c>
      <c r="AH35" s="51">
        <f t="shared" si="6"/>
        <v>0</v>
      </c>
      <c r="AI35" s="62">
        <f>IF(ISERROR(AH35/J35),0,AH35/J35)</f>
        <v>0</v>
      </c>
      <c r="AJ35" s="62">
        <f>IF(ISERROR(AH35/$AH$77),0,AH35/$AH$77)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78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hidden="1" customHeight="1" outlineLevel="1">
      <c r="A37" s="23">
        <v>1</v>
      </c>
      <c r="B37" s="23"/>
      <c r="C37" s="24"/>
      <c r="D37" s="25"/>
      <c r="E37" s="24"/>
      <c r="F37" s="24"/>
      <c r="G37" s="24"/>
      <c r="H37" s="25"/>
      <c r="I37" s="25"/>
      <c r="J37" s="98"/>
      <c r="K37" s="49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/>
      <c r="AE37" s="50"/>
      <c r="AF37" s="50"/>
      <c r="AG37" s="45">
        <f>SUM(AD37:AF37)</f>
        <v>0</v>
      </c>
      <c r="AH37" s="45">
        <f>SUM(U37,Y37,AC37,AG37)</f>
        <v>0</v>
      </c>
      <c r="AI37" s="60">
        <f>IF(ISERROR(AH37/J37),0,AH37/J37)</f>
        <v>0</v>
      </c>
      <c r="AJ37" s="60">
        <f>IF(ISERROR(AH37/$AH$77),"-",AH37/$AH$77)</f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hidden="1" customHeight="1" outlineLevel="1">
      <c r="A38" s="23">
        <v>2</v>
      </c>
      <c r="B38" s="23"/>
      <c r="C38" s="24"/>
      <c r="D38" s="25"/>
      <c r="E38" s="24"/>
      <c r="F38" s="24"/>
      <c r="G38" s="24"/>
      <c r="H38" s="25"/>
      <c r="I38" s="25"/>
      <c r="J38" s="98"/>
      <c r="K38" s="49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50"/>
      <c r="AG38" s="45">
        <f>SUM(AD38:AF38)</f>
        <v>0</v>
      </c>
      <c r="AH38" s="45">
        <f>SUM(U38,Y38,AC38,AG38)</f>
        <v>0</v>
      </c>
      <c r="AI38" s="60">
        <f>IF(ISERROR(AH38/J38),0,AH38/J38)</f>
        <v>0</v>
      </c>
      <c r="AJ38" s="60">
        <f>IF(ISERROR(AH38/$AH$77),"-",AH38/$AH$77)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 collapsed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SUM(J37:J38)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H39" si="7">SUM(R37:R38)</f>
        <v>0</v>
      </c>
      <c r="S39" s="51">
        <f t="shared" si="7"/>
        <v>0</v>
      </c>
      <c r="T39" s="51">
        <f t="shared" si="7"/>
        <v>0</v>
      </c>
      <c r="U39" s="51">
        <f t="shared" si="7"/>
        <v>0</v>
      </c>
      <c r="V39" s="51">
        <f t="shared" si="7"/>
        <v>0</v>
      </c>
      <c r="W39" s="51">
        <f t="shared" si="7"/>
        <v>0</v>
      </c>
      <c r="X39" s="51">
        <f t="shared" si="7"/>
        <v>0</v>
      </c>
      <c r="Y39" s="51">
        <f t="shared" si="7"/>
        <v>0</v>
      </c>
      <c r="Z39" s="51">
        <f t="shared" si="7"/>
        <v>0</v>
      </c>
      <c r="AA39" s="51">
        <f t="shared" si="7"/>
        <v>0</v>
      </c>
      <c r="AB39" s="51">
        <f t="shared" si="7"/>
        <v>0</v>
      </c>
      <c r="AC39" s="51">
        <f t="shared" si="7"/>
        <v>0</v>
      </c>
      <c r="AD39" s="51">
        <f t="shared" si="7"/>
        <v>0</v>
      </c>
      <c r="AE39" s="51">
        <f t="shared" si="7"/>
        <v>0</v>
      </c>
      <c r="AF39" s="51">
        <f t="shared" si="7"/>
        <v>0</v>
      </c>
      <c r="AG39" s="51">
        <f t="shared" si="7"/>
        <v>0</v>
      </c>
      <c r="AH39" s="51">
        <f t="shared" si="7"/>
        <v>0</v>
      </c>
      <c r="AI39" s="62">
        <f>IF(ISERROR(AH39/J39),0,AH39/J39)</f>
        <v>0</v>
      </c>
      <c r="AJ39" s="62">
        <f>IF(ISERROR(AH39/$AH$77),0,AH39/$AH$77)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99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hidden="1" customHeight="1" outlineLevel="1">
      <c r="A41" s="23">
        <v>1</v>
      </c>
      <c r="B41" s="23"/>
      <c r="C41" s="29"/>
      <c r="D41" s="30"/>
      <c r="E41" s="31"/>
      <c r="F41" s="32"/>
      <c r="G41" s="32"/>
      <c r="H41" s="41"/>
      <c r="I41" s="41"/>
      <c r="J41" s="100"/>
      <c r="K41" s="71"/>
      <c r="L41" s="44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>
        <v>0</v>
      </c>
      <c r="AF41" s="50">
        <v>0</v>
      </c>
      <c r="AG41" s="45">
        <f>SUM(AD41:AF41)</f>
        <v>0</v>
      </c>
      <c r="AH41" s="45">
        <f>SUM(U41,Y41,AC41,AG41)</f>
        <v>0</v>
      </c>
      <c r="AI41" s="60">
        <f>IF(ISERROR(AH41/J40),0,AH41/J40)</f>
        <v>0</v>
      </c>
      <c r="AJ41" s="60">
        <f>IF(ISERROR(AH41/$AH$77),"-",AH41/$AH$77)</f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hidden="1" customHeight="1" outlineLevel="1">
      <c r="A42" s="23">
        <v>2</v>
      </c>
      <c r="B42" s="23"/>
      <c r="C42" s="24"/>
      <c r="D42" s="25"/>
      <c r="E42" s="24"/>
      <c r="F42" s="24"/>
      <c r="G42" s="24"/>
      <c r="H42" s="25"/>
      <c r="I42" s="25"/>
      <c r="J42" s="101"/>
      <c r="K42" s="49"/>
      <c r="L42" s="24"/>
      <c r="M42" s="50"/>
      <c r="N42" s="50"/>
      <c r="O42" s="50"/>
      <c r="P42" s="24"/>
      <c r="Q42" s="24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/>
      <c r="AE42" s="50"/>
      <c r="AF42" s="50"/>
      <c r="AG42" s="45">
        <f>SUM(AD42:AF42)</f>
        <v>0</v>
      </c>
      <c r="AH42" s="45">
        <f>SUM(U42,Y42,AC42,AG42)</f>
        <v>0</v>
      </c>
      <c r="AI42" s="60">
        <f>IF(ISERROR(AH42/J42),0,AH42/J42)</f>
        <v>0</v>
      </c>
      <c r="AJ42" s="60">
        <f>IF(ISERROR(AH42/$AH$77),"-",AH42/$AH$77)</f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 collapsed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SUM(J40:J42)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H43" si="8">SUM(R41:R42)</f>
        <v>0</v>
      </c>
      <c r="S43" s="51">
        <f t="shared" si="8"/>
        <v>0</v>
      </c>
      <c r="T43" s="51">
        <f t="shared" si="8"/>
        <v>0</v>
      </c>
      <c r="U43" s="51">
        <f t="shared" si="8"/>
        <v>0</v>
      </c>
      <c r="V43" s="51">
        <f t="shared" si="8"/>
        <v>0</v>
      </c>
      <c r="W43" s="51">
        <f t="shared" si="8"/>
        <v>0</v>
      </c>
      <c r="X43" s="51">
        <f t="shared" si="8"/>
        <v>0</v>
      </c>
      <c r="Y43" s="51">
        <f t="shared" si="8"/>
        <v>0</v>
      </c>
      <c r="Z43" s="51">
        <f t="shared" si="8"/>
        <v>0</v>
      </c>
      <c r="AA43" s="51">
        <f t="shared" si="8"/>
        <v>0</v>
      </c>
      <c r="AB43" s="51">
        <f t="shared" si="8"/>
        <v>0</v>
      </c>
      <c r="AC43" s="51">
        <f t="shared" si="8"/>
        <v>0</v>
      </c>
      <c r="AD43" s="51">
        <f t="shared" si="8"/>
        <v>0</v>
      </c>
      <c r="AE43" s="51">
        <f t="shared" si="8"/>
        <v>0</v>
      </c>
      <c r="AF43" s="51">
        <f t="shared" si="8"/>
        <v>0</v>
      </c>
      <c r="AG43" s="51">
        <f t="shared" si="8"/>
        <v>0</v>
      </c>
      <c r="AH43" s="51">
        <f t="shared" si="8"/>
        <v>0</v>
      </c>
      <c r="AI43" s="62">
        <f>IF(ISERROR(AH43/J43),0,AH43/J43)</f>
        <v>0</v>
      </c>
      <c r="AJ43" s="62">
        <f>IF(ISERROR(AH43/$AH$77),0,AH43/$AH$77)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78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hidden="1" customHeight="1" outlineLevel="1">
      <c r="A45" s="23">
        <v>1</v>
      </c>
      <c r="B45" s="23"/>
      <c r="C45" s="29"/>
      <c r="D45" s="30"/>
      <c r="E45" s="31"/>
      <c r="F45" s="32"/>
      <c r="G45" s="32"/>
      <c r="H45" s="41"/>
      <c r="I45" s="41"/>
      <c r="J45" s="98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IF(ISERROR(AH45/J45),0,AH45/J45)</f>
        <v>0</v>
      </c>
      <c r="AJ45" s="60">
        <f>IF(ISERROR(AH45/$AH$77),"-",AH45/$AH$77)</f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hidden="1" customHeight="1" outlineLevel="1">
      <c r="A46" s="23">
        <v>2</v>
      </c>
      <c r="B46" s="23"/>
      <c r="C46" s="24"/>
      <c r="D46" s="25"/>
      <c r="E46" s="24"/>
      <c r="F46" s="24"/>
      <c r="G46" s="24"/>
      <c r="H46" s="25"/>
      <c r="I46" s="25"/>
      <c r="J46" s="98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50"/>
      <c r="AE46" s="50"/>
      <c r="AF46" s="50"/>
      <c r="AG46" s="45">
        <f>SUM(AD46:AF46)</f>
        <v>0</v>
      </c>
      <c r="AH46" s="45">
        <f>SUM(U46,Y46,AC46,AG46)</f>
        <v>0</v>
      </c>
      <c r="AI46" s="60">
        <f>IF(ISERROR(AH46/J46),0,AH46/J46)</f>
        <v>0</v>
      </c>
      <c r="AJ46" s="60">
        <f>IF(ISERROR(AH46/$AH$77),"-",AH46/$AH$77)</f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 collapsed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SUM(J45:J46)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H47" si="9">SUM(R45:R46)</f>
        <v>0</v>
      </c>
      <c r="S47" s="51">
        <f t="shared" si="9"/>
        <v>0</v>
      </c>
      <c r="T47" s="51">
        <f t="shared" si="9"/>
        <v>0</v>
      </c>
      <c r="U47" s="51">
        <f t="shared" si="9"/>
        <v>0</v>
      </c>
      <c r="V47" s="51">
        <f t="shared" si="9"/>
        <v>0</v>
      </c>
      <c r="W47" s="51">
        <f t="shared" si="9"/>
        <v>0</v>
      </c>
      <c r="X47" s="51">
        <f t="shared" si="9"/>
        <v>0</v>
      </c>
      <c r="Y47" s="51">
        <f t="shared" si="9"/>
        <v>0</v>
      </c>
      <c r="Z47" s="51">
        <f t="shared" si="9"/>
        <v>0</v>
      </c>
      <c r="AA47" s="51">
        <f t="shared" si="9"/>
        <v>0</v>
      </c>
      <c r="AB47" s="51">
        <f t="shared" si="9"/>
        <v>0</v>
      </c>
      <c r="AC47" s="51">
        <f t="shared" si="9"/>
        <v>0</v>
      </c>
      <c r="AD47" s="51">
        <f t="shared" si="9"/>
        <v>0</v>
      </c>
      <c r="AE47" s="51">
        <f t="shared" si="9"/>
        <v>0</v>
      </c>
      <c r="AF47" s="51">
        <f t="shared" si="9"/>
        <v>0</v>
      </c>
      <c r="AG47" s="51">
        <f t="shared" si="9"/>
        <v>0</v>
      </c>
      <c r="AH47" s="51">
        <f t="shared" si="9"/>
        <v>0</v>
      </c>
      <c r="AI47" s="62">
        <f>IF(ISERROR(AH47/J47),0,AH47/J47)</f>
        <v>0</v>
      </c>
      <c r="AJ47" s="62">
        <f>IF(ISERROR(AH47/$AH$77),0,AH47/$AH$77)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78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hidden="1" customHeight="1" outlineLevel="1">
      <c r="A49" s="23">
        <v>1</v>
      </c>
      <c r="B49" s="43"/>
      <c r="C49" s="43"/>
      <c r="D49" s="33"/>
      <c r="E49" s="44"/>
      <c r="F49" s="44"/>
      <c r="G49" s="21"/>
      <c r="H49" s="41"/>
      <c r="I49" s="41"/>
      <c r="J49" s="98"/>
      <c r="K49" s="45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IF(ISERROR(AH49/J49),0,AH49/J49)</f>
        <v>0</v>
      </c>
      <c r="AJ49" s="60">
        <f>IF(ISERROR(AH49/$AH$77),"-",AH49/$AH$77)</f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hidden="1" customHeight="1" outlineLevel="1">
      <c r="A50" s="23">
        <v>2</v>
      </c>
      <c r="B50" s="23"/>
      <c r="C50" s="24"/>
      <c r="D50" s="25"/>
      <c r="E50" s="24"/>
      <c r="F50" s="24"/>
      <c r="G50" s="24"/>
      <c r="H50" s="25"/>
      <c r="I50" s="25"/>
      <c r="J50" s="98"/>
      <c r="K50" s="49"/>
      <c r="L50" s="24"/>
      <c r="M50" s="50"/>
      <c r="N50" s="50"/>
      <c r="O50" s="50"/>
      <c r="P50" s="24"/>
      <c r="Q50" s="24"/>
      <c r="R50" s="50"/>
      <c r="S50" s="50"/>
      <c r="T50" s="50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IF(ISERROR(AH50/J50),0,AH50/J50)</f>
        <v>0</v>
      </c>
      <c r="AJ50" s="60">
        <f>IF(ISERROR(AH50/$AH$77),"-",AH50/$AH$77)</f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 collapsed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J49</f>
        <v>0</v>
      </c>
      <c r="K51" s="51"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H51" si="10">SUM(R49:R50)</f>
        <v>0</v>
      </c>
      <c r="S51" s="51">
        <f t="shared" si="10"/>
        <v>0</v>
      </c>
      <c r="T51" s="51">
        <f t="shared" si="10"/>
        <v>0</v>
      </c>
      <c r="U51" s="51">
        <f t="shared" si="10"/>
        <v>0</v>
      </c>
      <c r="V51" s="51">
        <f t="shared" si="10"/>
        <v>0</v>
      </c>
      <c r="W51" s="51">
        <f t="shared" si="10"/>
        <v>0</v>
      </c>
      <c r="X51" s="51">
        <f t="shared" si="10"/>
        <v>0</v>
      </c>
      <c r="Y51" s="51">
        <f t="shared" si="10"/>
        <v>0</v>
      </c>
      <c r="Z51" s="51">
        <f t="shared" si="10"/>
        <v>0</v>
      </c>
      <c r="AA51" s="51">
        <f t="shared" si="10"/>
        <v>0</v>
      </c>
      <c r="AB51" s="51">
        <f t="shared" si="10"/>
        <v>0</v>
      </c>
      <c r="AC51" s="51">
        <f t="shared" si="10"/>
        <v>0</v>
      </c>
      <c r="AD51" s="51">
        <f t="shared" si="10"/>
        <v>0</v>
      </c>
      <c r="AE51" s="51">
        <f t="shared" si="10"/>
        <v>0</v>
      </c>
      <c r="AF51" s="51">
        <f t="shared" si="10"/>
        <v>0</v>
      </c>
      <c r="AG51" s="51">
        <f t="shared" si="10"/>
        <v>0</v>
      </c>
      <c r="AH51" s="51">
        <f t="shared" si="10"/>
        <v>0</v>
      </c>
      <c r="AI51" s="62">
        <f>IF(ISERROR(AH51/J51),0,AH51/J51)</f>
        <v>0</v>
      </c>
      <c r="AJ51" s="62">
        <f>IF(ISERROR(AH51/$AH$77),0,AH51/$AH$77)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78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hidden="1" customHeight="1" outlineLevel="1">
      <c r="A53" s="23">
        <v>1</v>
      </c>
      <c r="B53" s="23"/>
      <c r="C53" s="24"/>
      <c r="D53" s="25"/>
      <c r="E53" s="24"/>
      <c r="F53" s="24"/>
      <c r="G53" s="24"/>
      <c r="H53" s="25"/>
      <c r="I53" s="25"/>
      <c r="J53" s="98"/>
      <c r="K53" s="49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IF(ISERROR(AH53/J53),0,AH53/J53)</f>
        <v>0</v>
      </c>
      <c r="AJ53" s="60">
        <f>IF(ISERROR(AH53/$AH$77),"-",AH53/$AH$77)</f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hidden="1" customHeight="1" outlineLevel="1">
      <c r="A54" s="23">
        <v>2</v>
      </c>
      <c r="B54" s="23"/>
      <c r="C54" s="24"/>
      <c r="D54" s="25"/>
      <c r="E54" s="24"/>
      <c r="F54" s="24"/>
      <c r="G54" s="24"/>
      <c r="H54" s="25"/>
      <c r="I54" s="25"/>
      <c r="J54" s="98"/>
      <c r="K54" s="49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>
        <f>SUM(Z54:AB54)</f>
        <v>0</v>
      </c>
      <c r="AD54" s="50"/>
      <c r="AE54" s="50"/>
      <c r="AF54" s="50"/>
      <c r="AG54" s="45">
        <f>SUM(AD54:AF54)</f>
        <v>0</v>
      </c>
      <c r="AH54" s="45">
        <f>SUM(U54,Y54,AC54,AG54)</f>
        <v>0</v>
      </c>
      <c r="AI54" s="60">
        <f>IF(ISERROR(AH54/J54),0,AH54/J54)</f>
        <v>0</v>
      </c>
      <c r="AJ54" s="60">
        <f>IF(ISERROR(AH54/$AH$77),"-",AH54/$AH$77)</f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 collapsed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SUM(J53:J54)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1">SUM(R53:R54)</f>
        <v>0</v>
      </c>
      <c r="S55" s="51">
        <f t="shared" si="11"/>
        <v>0</v>
      </c>
      <c r="T55" s="51">
        <f t="shared" si="11"/>
        <v>0</v>
      </c>
      <c r="U55" s="51">
        <f t="shared" si="11"/>
        <v>0</v>
      </c>
      <c r="V55" s="51">
        <f t="shared" si="11"/>
        <v>0</v>
      </c>
      <c r="W55" s="51">
        <f t="shared" si="11"/>
        <v>0</v>
      </c>
      <c r="X55" s="51">
        <f t="shared" si="11"/>
        <v>0</v>
      </c>
      <c r="Y55" s="51">
        <f t="shared" si="11"/>
        <v>0</v>
      </c>
      <c r="Z55" s="51">
        <f t="shared" si="11"/>
        <v>0</v>
      </c>
      <c r="AA55" s="51">
        <f t="shared" si="11"/>
        <v>0</v>
      </c>
      <c r="AB55" s="51">
        <f t="shared" si="11"/>
        <v>0</v>
      </c>
      <c r="AC55" s="51">
        <f t="shared" si="11"/>
        <v>0</v>
      </c>
      <c r="AD55" s="51">
        <f t="shared" si="11"/>
        <v>0</v>
      </c>
      <c r="AE55" s="51">
        <f t="shared" si="11"/>
        <v>0</v>
      </c>
      <c r="AF55" s="51">
        <f t="shared" si="11"/>
        <v>0</v>
      </c>
      <c r="AG55" s="51">
        <f t="shared" si="11"/>
        <v>0</v>
      </c>
      <c r="AH55" s="51">
        <f t="shared" si="11"/>
        <v>0</v>
      </c>
      <c r="AI55" s="62">
        <f>IF(ISERROR(AH55/J55),0,AH55/J55)</f>
        <v>0</v>
      </c>
      <c r="AJ55" s="62">
        <f>IF(ISERROR(AH55/$AH$77),0,AH55/$AH$77)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78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hidden="1" customHeight="1" outlineLevel="1">
      <c r="A57" s="23">
        <v>1</v>
      </c>
      <c r="B57" s="23"/>
      <c r="C57" s="24"/>
      <c r="D57" s="25"/>
      <c r="E57" s="24"/>
      <c r="F57" s="24"/>
      <c r="G57" s="24"/>
      <c r="H57" s="25"/>
      <c r="I57" s="25"/>
      <c r="J57" s="98"/>
      <c r="K57" s="4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50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IF(ISERROR(AH57/J57),0,AH57/J57)</f>
        <v>0</v>
      </c>
      <c r="AJ57" s="60">
        <f>IF(ISERROR(AH57/$AH$77),"-",AH57/$AH$77)</f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hidden="1" customHeight="1" outlineLevel="1">
      <c r="A58" s="23">
        <v>2</v>
      </c>
      <c r="B58" s="23"/>
      <c r="C58" s="24"/>
      <c r="D58" s="25"/>
      <c r="E58" s="24"/>
      <c r="F58" s="24"/>
      <c r="G58" s="24"/>
      <c r="H58" s="25"/>
      <c r="I58" s="25"/>
      <c r="J58" s="98"/>
      <c r="K58" s="49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IF(ISERROR(AH58/J58),0,AH58/J58)</f>
        <v>0</v>
      </c>
      <c r="AJ58" s="60">
        <f>IF(ISERROR(AH58/$AH$77),"-",AH58/$AH$77)</f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 collapsed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SUM(J57:J58)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H59" si="12">SUM(R57:R58)</f>
        <v>0</v>
      </c>
      <c r="S59" s="51">
        <f t="shared" si="12"/>
        <v>0</v>
      </c>
      <c r="T59" s="51">
        <f t="shared" si="12"/>
        <v>0</v>
      </c>
      <c r="U59" s="51">
        <f t="shared" si="12"/>
        <v>0</v>
      </c>
      <c r="V59" s="51">
        <f t="shared" si="12"/>
        <v>0</v>
      </c>
      <c r="W59" s="51">
        <f t="shared" si="12"/>
        <v>0</v>
      </c>
      <c r="X59" s="51">
        <f t="shared" si="12"/>
        <v>0</v>
      </c>
      <c r="Y59" s="51">
        <f t="shared" si="12"/>
        <v>0</v>
      </c>
      <c r="Z59" s="51">
        <f t="shared" si="12"/>
        <v>0</v>
      </c>
      <c r="AA59" s="51">
        <f t="shared" si="12"/>
        <v>0</v>
      </c>
      <c r="AB59" s="51">
        <f t="shared" si="12"/>
        <v>0</v>
      </c>
      <c r="AC59" s="51">
        <f t="shared" si="12"/>
        <v>0</v>
      </c>
      <c r="AD59" s="51">
        <f t="shared" si="12"/>
        <v>0</v>
      </c>
      <c r="AE59" s="51">
        <f t="shared" si="12"/>
        <v>0</v>
      </c>
      <c r="AF59" s="51">
        <f t="shared" si="12"/>
        <v>0</v>
      </c>
      <c r="AG59" s="51">
        <f t="shared" si="12"/>
        <v>0</v>
      </c>
      <c r="AH59" s="51">
        <f t="shared" si="12"/>
        <v>0</v>
      </c>
      <c r="AI59" s="62">
        <f>IF(ISERROR(AH59/J59),0,AH59/J59)</f>
        <v>0</v>
      </c>
      <c r="AJ59" s="62">
        <f>IF(ISERROR(AH59/$AH$77),0,AH59/$AH$77)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78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hidden="1" customHeight="1" outlineLevel="1">
      <c r="A61" s="23">
        <v>1</v>
      </c>
      <c r="B61" s="23"/>
      <c r="C61" s="24"/>
      <c r="D61" s="25"/>
      <c r="E61" s="24"/>
      <c r="F61" s="24"/>
      <c r="G61" s="24"/>
      <c r="H61" s="25"/>
      <c r="I61" s="25"/>
      <c r="J61" s="98"/>
      <c r="K61" s="71"/>
      <c r="L61" s="43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50"/>
      <c r="AG61" s="45">
        <f>SUM(AD61:AF61)</f>
        <v>0</v>
      </c>
      <c r="AH61" s="45">
        <f>SUM(U61,Y61,AC61,AG61)</f>
        <v>0</v>
      </c>
      <c r="AI61" s="60">
        <f>IF(ISERROR(AH61/J61),0,AH61/J61)</f>
        <v>0</v>
      </c>
      <c r="AJ61" s="60">
        <f>IF(ISERROR(AH61/$AH$77),"-",AH61/$AH$77)</f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hidden="1" customHeight="1" outlineLevel="1">
      <c r="A62" s="23">
        <v>2</v>
      </c>
      <c r="B62" s="23"/>
      <c r="C62" s="24"/>
      <c r="D62" s="25"/>
      <c r="E62" s="24"/>
      <c r="F62" s="24"/>
      <c r="G62" s="24"/>
      <c r="H62" s="25"/>
      <c r="I62" s="25"/>
      <c r="J62" s="98"/>
      <c r="K62" s="49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/>
      <c r="AE62" s="50"/>
      <c r="AF62" s="50"/>
      <c r="AG62" s="45">
        <f>SUM(AD62:AF62)</f>
        <v>0</v>
      </c>
      <c r="AH62" s="45">
        <f>SUM(U62,Y62,AC62,AG62)</f>
        <v>0</v>
      </c>
      <c r="AI62" s="60">
        <f>IF(ISERROR(AH62/J62),0,AH62/J62)</f>
        <v>0</v>
      </c>
      <c r="AJ62" s="60">
        <f>IF(ISERROR(AH62/$AH$77),"-",AH62/$AH$77)</f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 collapsed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SUM(J61:J62)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3">SUM(R61:R62)</f>
        <v>0</v>
      </c>
      <c r="S63" s="51">
        <f t="shared" si="13"/>
        <v>0</v>
      </c>
      <c r="T63" s="51">
        <f t="shared" si="13"/>
        <v>0</v>
      </c>
      <c r="U63" s="51">
        <f t="shared" si="13"/>
        <v>0</v>
      </c>
      <c r="V63" s="51">
        <f t="shared" si="13"/>
        <v>0</v>
      </c>
      <c r="W63" s="51">
        <f t="shared" si="13"/>
        <v>0</v>
      </c>
      <c r="X63" s="51">
        <f t="shared" si="13"/>
        <v>0</v>
      </c>
      <c r="Y63" s="51">
        <f t="shared" si="13"/>
        <v>0</v>
      </c>
      <c r="Z63" s="51">
        <f t="shared" si="13"/>
        <v>0</v>
      </c>
      <c r="AA63" s="51">
        <f t="shared" si="13"/>
        <v>0</v>
      </c>
      <c r="AB63" s="51">
        <f t="shared" si="13"/>
        <v>0</v>
      </c>
      <c r="AC63" s="51">
        <f t="shared" si="13"/>
        <v>0</v>
      </c>
      <c r="AD63" s="51">
        <f t="shared" si="13"/>
        <v>0</v>
      </c>
      <c r="AE63" s="51">
        <f t="shared" si="13"/>
        <v>0</v>
      </c>
      <c r="AF63" s="51">
        <f t="shared" si="13"/>
        <v>0</v>
      </c>
      <c r="AG63" s="51">
        <f t="shared" si="13"/>
        <v>0</v>
      </c>
      <c r="AH63" s="51">
        <f t="shared" si="13"/>
        <v>0</v>
      </c>
      <c r="AI63" s="62">
        <f>IF(ISERROR(AH63/J63),0,AH63/J63)</f>
        <v>0</v>
      </c>
      <c r="AJ63" s="62">
        <f>IF(ISERROR(AH63/$AH$77),0,AH63/$AH$77)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78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hidden="1" customHeight="1" outlineLevel="1">
      <c r="A65" s="23">
        <v>1</v>
      </c>
      <c r="B65" s="23"/>
      <c r="C65" s="24"/>
      <c r="D65" s="25"/>
      <c r="E65" s="24"/>
      <c r="F65" s="24"/>
      <c r="G65" s="24"/>
      <c r="H65" s="25"/>
      <c r="I65" s="25"/>
      <c r="J65" s="98"/>
      <c r="K65" s="71"/>
      <c r="L65" s="43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50"/>
      <c r="AG65" s="45">
        <f>SUM(AD65:AF65)</f>
        <v>0</v>
      </c>
      <c r="AH65" s="45">
        <f>SUM(U65,Y65,AC65,AG65)</f>
        <v>0</v>
      </c>
      <c r="AI65" s="60">
        <f>IF(ISERROR(AH65/J65),0,AH65/J65)</f>
        <v>0</v>
      </c>
      <c r="AJ65" s="60">
        <f>IF(ISERROR(AH65/$AH$77),"-",AH65/$AH$77)</f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hidden="1" customHeight="1" outlineLevel="1">
      <c r="A66" s="23">
        <v>2</v>
      </c>
      <c r="B66" s="23"/>
      <c r="C66" s="24"/>
      <c r="D66" s="25"/>
      <c r="E66" s="24"/>
      <c r="F66" s="24"/>
      <c r="G66" s="24"/>
      <c r="H66" s="25"/>
      <c r="I66" s="25"/>
      <c r="J66" s="98"/>
      <c r="K66" s="49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/>
      <c r="AE66" s="50"/>
      <c r="AF66" s="50"/>
      <c r="AG66" s="45">
        <f>SUM(AD66:AF66)</f>
        <v>0</v>
      </c>
      <c r="AH66" s="45">
        <f>SUM(U66,Y66,AC66,AG66)</f>
        <v>0</v>
      </c>
      <c r="AI66" s="60">
        <f>IF(ISERROR(AH66/J66),0,AH66/J66)</f>
        <v>0</v>
      </c>
      <c r="AJ66" s="60">
        <f>IF(ISERROR(AH66/$AH$77),"-",AH66/$AH$77)</f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 collapsed="1">
      <c r="A67" s="103" t="s">
        <v>75</v>
      </c>
      <c r="B67" s="103"/>
      <c r="C67" s="103"/>
      <c r="D67" s="103"/>
      <c r="E67" s="103"/>
      <c r="F67" s="103"/>
      <c r="G67" s="103"/>
      <c r="H67" s="103"/>
      <c r="I67" s="103"/>
      <c r="J67" s="51">
        <f>SUM(J65:J66)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4">SUM(R65:R66)</f>
        <v>0</v>
      </c>
      <c r="S67" s="51">
        <f t="shared" si="14"/>
        <v>0</v>
      </c>
      <c r="T67" s="51">
        <f t="shared" si="14"/>
        <v>0</v>
      </c>
      <c r="U67" s="51">
        <f t="shared" si="14"/>
        <v>0</v>
      </c>
      <c r="V67" s="51">
        <f t="shared" si="14"/>
        <v>0</v>
      </c>
      <c r="W67" s="51">
        <f t="shared" si="14"/>
        <v>0</v>
      </c>
      <c r="X67" s="51">
        <f t="shared" si="14"/>
        <v>0</v>
      </c>
      <c r="Y67" s="51">
        <f t="shared" si="14"/>
        <v>0</v>
      </c>
      <c r="Z67" s="51">
        <f t="shared" si="14"/>
        <v>0</v>
      </c>
      <c r="AA67" s="51">
        <f t="shared" si="14"/>
        <v>0</v>
      </c>
      <c r="AB67" s="51">
        <f t="shared" si="14"/>
        <v>0</v>
      </c>
      <c r="AC67" s="51">
        <f t="shared" si="14"/>
        <v>0</v>
      </c>
      <c r="AD67" s="51">
        <f t="shared" si="14"/>
        <v>0</v>
      </c>
      <c r="AE67" s="51">
        <f t="shared" si="14"/>
        <v>0</v>
      </c>
      <c r="AF67" s="51">
        <f t="shared" si="14"/>
        <v>0</v>
      </c>
      <c r="AG67" s="51">
        <f t="shared" si="14"/>
        <v>0</v>
      </c>
      <c r="AH67" s="51">
        <f t="shared" si="14"/>
        <v>0</v>
      </c>
      <c r="AI67" s="62">
        <f>IF(ISERROR(AH67/J67),0,AH67/J67)</f>
        <v>0</v>
      </c>
      <c r="AJ67" s="62">
        <f>IF(ISERROR(AH67/$AH$77),0,AH67/$AH$77)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78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hidden="1" customHeight="1" outlineLevel="1">
      <c r="A69" s="23">
        <v>1</v>
      </c>
      <c r="B69" s="23"/>
      <c r="C69" s="24"/>
      <c r="D69" s="25"/>
      <c r="E69" s="24"/>
      <c r="F69" s="24"/>
      <c r="G69" s="24"/>
      <c r="H69" s="25"/>
      <c r="I69" s="25"/>
      <c r="J69" s="98"/>
      <c r="K69" s="49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IF(ISERROR(AH69/J69),0,AH69/J69)</f>
        <v>0</v>
      </c>
      <c r="AJ69" s="60">
        <f>IF(ISERROR(AH69/$AH$77),"-",AH69/$AH$77)</f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hidden="1" customHeight="1" outlineLevel="1">
      <c r="A70" s="23">
        <v>2</v>
      </c>
      <c r="B70" s="23"/>
      <c r="C70" s="24"/>
      <c r="D70" s="25"/>
      <c r="E70" s="24"/>
      <c r="F70" s="24"/>
      <c r="G70" s="24"/>
      <c r="H70" s="25"/>
      <c r="I70" s="25"/>
      <c r="J70" s="98"/>
      <c r="K70" s="49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/>
      <c r="AE70" s="50"/>
      <c r="AF70" s="50"/>
      <c r="AG70" s="45">
        <f>SUM(AD70:AF70)</f>
        <v>0</v>
      </c>
      <c r="AH70" s="45">
        <f>SUM(U70,Y70,AC70,AG70)</f>
        <v>0</v>
      </c>
      <c r="AI70" s="60">
        <f>IF(ISERROR(AH70/J70),0,AH70/J70)</f>
        <v>0</v>
      </c>
      <c r="AJ70" s="60">
        <f>IF(ISERROR(AH70/$AH$77),"-",AH70/$AH$77)</f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 collapsed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SUM(J69:J70)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H71" si="15">SUM(R69:R70)</f>
        <v>0</v>
      </c>
      <c r="S71" s="51">
        <f t="shared" si="15"/>
        <v>0</v>
      </c>
      <c r="T71" s="51">
        <f t="shared" si="15"/>
        <v>0</v>
      </c>
      <c r="U71" s="51">
        <f t="shared" si="15"/>
        <v>0</v>
      </c>
      <c r="V71" s="51">
        <f t="shared" si="15"/>
        <v>0</v>
      </c>
      <c r="W71" s="51">
        <f t="shared" si="15"/>
        <v>0</v>
      </c>
      <c r="X71" s="51">
        <f t="shared" si="15"/>
        <v>0</v>
      </c>
      <c r="Y71" s="51">
        <f t="shared" si="15"/>
        <v>0</v>
      </c>
      <c r="Z71" s="51">
        <f t="shared" si="15"/>
        <v>0</v>
      </c>
      <c r="AA71" s="51">
        <f t="shared" si="15"/>
        <v>0</v>
      </c>
      <c r="AB71" s="51">
        <f t="shared" si="15"/>
        <v>0</v>
      </c>
      <c r="AC71" s="51">
        <f t="shared" si="15"/>
        <v>0</v>
      </c>
      <c r="AD71" s="51">
        <f t="shared" si="15"/>
        <v>0</v>
      </c>
      <c r="AE71" s="51">
        <f t="shared" si="15"/>
        <v>0</v>
      </c>
      <c r="AF71" s="51">
        <f t="shared" si="15"/>
        <v>0</v>
      </c>
      <c r="AG71" s="51">
        <f t="shared" si="15"/>
        <v>0</v>
      </c>
      <c r="AH71" s="51">
        <f t="shared" si="15"/>
        <v>0</v>
      </c>
      <c r="AI71" s="62">
        <f>IF(ISERROR(AH71/J71),0,AH71/J71)</f>
        <v>0</v>
      </c>
      <c r="AJ71" s="62">
        <f>IF(ISERROR(AH71/$AH$77),0,AH71/$AH$77)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69066743000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/>
      <c r="D73" s="39"/>
      <c r="E73" s="31"/>
      <c r="F73" s="31"/>
      <c r="G73" s="31"/>
      <c r="H73" s="36"/>
      <c r="I73" s="41"/>
      <c r="J73" s="98"/>
      <c r="K73" s="71">
        <v>168681445</v>
      </c>
      <c r="L73" s="44" t="s">
        <v>79</v>
      </c>
      <c r="M73" s="53"/>
      <c r="N73" s="66"/>
      <c r="O73" s="53"/>
      <c r="P73" s="67"/>
      <c r="Q73" s="67"/>
      <c r="R73" s="65">
        <v>11590281</v>
      </c>
      <c r="S73" s="65">
        <v>39124646</v>
      </c>
      <c r="T73" s="65">
        <v>17107562</v>
      </c>
      <c r="U73" s="45">
        <f>SUM(R73:T73)</f>
        <v>67822489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9"/>
      <c r="AE73" s="9"/>
      <c r="AF73" s="50"/>
      <c r="AG73" s="45">
        <f>SUM(AD73:AF73)</f>
        <v>0</v>
      </c>
      <c r="AH73" s="45">
        <f>SUM(U73,Y73,AC73,AG73)</f>
        <v>67822489</v>
      </c>
      <c r="AI73" s="60">
        <f>IF(ISERROR(AH73/J72),0,AH73/J72)</f>
        <v>9.8198475929290609E-4</v>
      </c>
      <c r="AJ73" s="60">
        <f>IF(ISERROR(AH73/$AH$77),"-",AH73/$AH$77)</f>
        <v>1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24.95" customHeight="1" outlineLevel="1">
      <c r="A74" s="23">
        <v>2</v>
      </c>
      <c r="B74" s="23"/>
      <c r="C74" s="34"/>
      <c r="D74" s="39"/>
      <c r="E74" s="31"/>
      <c r="F74" s="31"/>
      <c r="G74" s="31"/>
      <c r="H74" s="36"/>
      <c r="I74" s="41"/>
      <c r="J74" s="98"/>
      <c r="K74" s="71">
        <v>663715062</v>
      </c>
      <c r="L74" s="44" t="s">
        <v>80</v>
      </c>
      <c r="M74" s="53"/>
      <c r="N74" s="66"/>
      <c r="O74" s="53"/>
      <c r="P74" s="67"/>
      <c r="Q74" s="67"/>
      <c r="R74" s="65"/>
      <c r="S74" s="65"/>
      <c r="T74" s="65"/>
      <c r="U74" s="45">
        <f>SUM(R74:T74)</f>
        <v>0</v>
      </c>
      <c r="V74" s="50"/>
      <c r="W74" s="50"/>
      <c r="X74" s="50"/>
      <c r="Y74" s="45">
        <f>SUM(V74:X74)</f>
        <v>0</v>
      </c>
      <c r="Z74" s="50"/>
      <c r="AA74" s="50"/>
      <c r="AB74" s="50"/>
      <c r="AC74" s="45">
        <f>SUM(Z74:AB74)</f>
        <v>0</v>
      </c>
      <c r="AD74" s="9"/>
      <c r="AE74" s="9"/>
      <c r="AF74" s="50"/>
      <c r="AG74" s="45">
        <f>SUM(AD74:AF74)</f>
        <v>0</v>
      </c>
      <c r="AH74" s="45">
        <f>SUM(U74,Y74,AC74,AG74)</f>
        <v>0</v>
      </c>
      <c r="AI74" s="60">
        <f>IF(ISERROR(AH74/J72),0,AH74/J72)</f>
        <v>0</v>
      </c>
      <c r="AJ74" s="60">
        <f>IF(ISERROR(AH74/$AH$77),"-",AH74/$AH$77)</f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ht="24.95" customHeight="1" outlineLevel="1">
      <c r="A75" s="23">
        <v>3</v>
      </c>
      <c r="B75" s="23"/>
      <c r="C75" s="34" t="s">
        <v>81</v>
      </c>
      <c r="D75" s="39">
        <v>45797</v>
      </c>
      <c r="E75" s="31" t="s">
        <v>82</v>
      </c>
      <c r="F75" s="32" t="s">
        <v>83</v>
      </c>
      <c r="G75" s="63"/>
      <c r="H75" s="36"/>
      <c r="I75" s="41"/>
      <c r="J75" s="98"/>
      <c r="K75" s="71">
        <v>68152176000</v>
      </c>
      <c r="L75" s="44" t="s">
        <v>84</v>
      </c>
      <c r="M75" s="53"/>
      <c r="N75" s="66"/>
      <c r="O75" s="53"/>
      <c r="P75" s="67"/>
      <c r="Q75" s="67"/>
      <c r="R75" s="50"/>
      <c r="S75" s="50"/>
      <c r="T75" s="50"/>
      <c r="U75" s="45">
        <f>SUM(R75:T75)</f>
        <v>0</v>
      </c>
      <c r="V75" s="50"/>
      <c r="W75" s="50"/>
      <c r="X75" s="50"/>
      <c r="Y75" s="45">
        <f>SUM(V75:X75)</f>
        <v>0</v>
      </c>
      <c r="Z75" s="50"/>
      <c r="AA75" s="50"/>
      <c r="AB75" s="50"/>
      <c r="AC75" s="45">
        <f>SUM(Z75:AB75)</f>
        <v>0</v>
      </c>
      <c r="AD75" s="9"/>
      <c r="AE75" s="9"/>
      <c r="AF75" s="50"/>
      <c r="AG75" s="45">
        <f>SUM(AD75:AF75)</f>
        <v>0</v>
      </c>
      <c r="AH75" s="45">
        <f>SUM(U75,Y75,AC75,AG75)</f>
        <v>0</v>
      </c>
      <c r="AI75" s="60">
        <f>IF(ISERROR(AH75/J72),0,AH75/J72)</f>
        <v>0</v>
      </c>
      <c r="AJ75" s="60">
        <f>IF(ISERROR(AH75/$AH$77),"-",AH75/$AH$77)</f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s="16" customFormat="1" ht="24.95" customHeight="1">
      <c r="A76" s="103" t="s">
        <v>85</v>
      </c>
      <c r="B76" s="103"/>
      <c r="C76" s="103"/>
      <c r="D76" s="103"/>
      <c r="E76" s="103"/>
      <c r="F76" s="103"/>
      <c r="G76" s="103"/>
      <c r="H76" s="103"/>
      <c r="I76" s="103"/>
      <c r="J76" s="51">
        <f>J72</f>
        <v>69066743000</v>
      </c>
      <c r="K76" s="51">
        <f>SUM(K73:K75)</f>
        <v>68984572507</v>
      </c>
      <c r="L76" s="26"/>
      <c r="M76" s="51">
        <f>SUM(M73:M73)</f>
        <v>0</v>
      </c>
      <c r="N76" s="51">
        <f>SUM(N73:N73)</f>
        <v>0</v>
      </c>
      <c r="O76" s="51">
        <f>SUM(O73:O73)</f>
        <v>0</v>
      </c>
      <c r="P76" s="52"/>
      <c r="Q76" s="57"/>
      <c r="R76" s="51">
        <f>SUM(R73:R75)</f>
        <v>11590281</v>
      </c>
      <c r="S76" s="51">
        <f>SUM(S73:S75)</f>
        <v>39124646</v>
      </c>
      <c r="T76" s="51">
        <f>SUM(T73:T75)</f>
        <v>17107562</v>
      </c>
      <c r="U76" s="51">
        <f>SUM(U73:U75)</f>
        <v>67822489</v>
      </c>
      <c r="V76" s="51">
        <f>SUM(V73:V73)</f>
        <v>0</v>
      </c>
      <c r="W76" s="51">
        <f>SUM(W73:W73)</f>
        <v>0</v>
      </c>
      <c r="X76" s="51">
        <f>SUM(X73:X73)</f>
        <v>0</v>
      </c>
      <c r="Y76" s="51">
        <f>SUM(Y73:Y75)</f>
        <v>0</v>
      </c>
      <c r="Z76" s="51">
        <f>SUM(Z73:Z75)</f>
        <v>0</v>
      </c>
      <c r="AA76" s="51">
        <f t="shared" ref="AA76:AH76" si="16">SUM(AA73:AA75)</f>
        <v>0</v>
      </c>
      <c r="AB76" s="51">
        <f t="shared" si="16"/>
        <v>0</v>
      </c>
      <c r="AC76" s="51">
        <f t="shared" si="16"/>
        <v>0</v>
      </c>
      <c r="AD76" s="51">
        <f t="shared" si="16"/>
        <v>0</v>
      </c>
      <c r="AE76" s="51">
        <f t="shared" si="16"/>
        <v>0</v>
      </c>
      <c r="AF76" s="51">
        <f t="shared" si="16"/>
        <v>0</v>
      </c>
      <c r="AG76" s="51">
        <f t="shared" si="16"/>
        <v>0</v>
      </c>
      <c r="AH76" s="51">
        <f t="shared" si="16"/>
        <v>67822489</v>
      </c>
      <c r="AI76" s="62">
        <f>IF(ISERROR(AH76/J76),0,AH76/J76)</f>
        <v>9.8198475929290609E-4</v>
      </c>
      <c r="AJ76" s="62">
        <f>IF(ISERROR(AH76/$AH$77),0,AH76/$AH$77)</f>
        <v>1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 s="17" customFormat="1" ht="44.25" customHeight="1">
      <c r="A77" s="104" t="str">
        <f>"TOTAL ASIG."&amp;" "&amp;$A$5</f>
        <v>TOTAL ASIG. 24-01-010 "Programa Bonificación Ley N°20.595"</v>
      </c>
      <c r="B77" s="104"/>
      <c r="C77" s="104"/>
      <c r="D77" s="104"/>
      <c r="E77" s="104"/>
      <c r="F77" s="104"/>
      <c r="G77" s="104"/>
      <c r="H77" s="104"/>
      <c r="I77" s="104"/>
      <c r="J77" s="80">
        <f>SUM(J11,J15,J19,J23,J27,J31,J35,J39,J43,J47,J51,J55,J59,J63,J67,J71,J76)</f>
        <v>69066743000</v>
      </c>
      <c r="K77" s="80">
        <f t="shared" ref="K77:AJ77" si="17">SUM(K11,K15,K19,K23,K27,K31,K35,K39,K43,K47,K51,K55,K59,K63,K67,K71,K76)</f>
        <v>68984572507</v>
      </c>
      <c r="L77" s="80">
        <f t="shared" si="17"/>
        <v>0</v>
      </c>
      <c r="M77" s="80">
        <f t="shared" si="17"/>
        <v>0</v>
      </c>
      <c r="N77" s="80">
        <f t="shared" si="17"/>
        <v>0</v>
      </c>
      <c r="O77" s="80">
        <f t="shared" si="17"/>
        <v>0</v>
      </c>
      <c r="P77" s="80">
        <f t="shared" si="17"/>
        <v>0</v>
      </c>
      <c r="Q77" s="80">
        <f t="shared" si="17"/>
        <v>0</v>
      </c>
      <c r="R77" s="80">
        <f t="shared" si="17"/>
        <v>11590281</v>
      </c>
      <c r="S77" s="80">
        <f t="shared" si="17"/>
        <v>39124646</v>
      </c>
      <c r="T77" s="80">
        <f t="shared" si="17"/>
        <v>17107562</v>
      </c>
      <c r="U77" s="80">
        <f t="shared" si="17"/>
        <v>67822489</v>
      </c>
      <c r="V77" s="80">
        <f t="shared" si="17"/>
        <v>0</v>
      </c>
      <c r="W77" s="80">
        <f t="shared" si="17"/>
        <v>0</v>
      </c>
      <c r="X77" s="80">
        <f t="shared" si="17"/>
        <v>0</v>
      </c>
      <c r="Y77" s="80">
        <f t="shared" si="17"/>
        <v>0</v>
      </c>
      <c r="Z77" s="80">
        <f t="shared" si="17"/>
        <v>0</v>
      </c>
      <c r="AA77" s="80">
        <f t="shared" si="17"/>
        <v>0</v>
      </c>
      <c r="AB77" s="80">
        <f t="shared" si="17"/>
        <v>0</v>
      </c>
      <c r="AC77" s="80">
        <f t="shared" si="17"/>
        <v>0</v>
      </c>
      <c r="AD77" s="80">
        <f t="shared" si="17"/>
        <v>0</v>
      </c>
      <c r="AE77" s="80">
        <f t="shared" si="17"/>
        <v>0</v>
      </c>
      <c r="AF77" s="80">
        <f t="shared" si="17"/>
        <v>0</v>
      </c>
      <c r="AG77" s="80">
        <f t="shared" si="17"/>
        <v>0</v>
      </c>
      <c r="AH77" s="80">
        <f t="shared" si="17"/>
        <v>67822489</v>
      </c>
      <c r="AI77" s="81">
        <f t="shared" si="17"/>
        <v>9.8198475929290609E-4</v>
      </c>
      <c r="AJ77" s="81">
        <f t="shared" si="17"/>
        <v>1</v>
      </c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</row>
    <row r="81" spans="1:106"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>
      <c r="J84" s="12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</row>
    <row r="85" spans="1:106">
      <c r="J85" s="12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</row>
    <row r="86" spans="1:106">
      <c r="A86" s="5"/>
      <c r="J86" s="12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</row>
    <row r="87" spans="1:106">
      <c r="A87" s="5"/>
      <c r="J87" s="12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</row>
    <row r="88" spans="1:106">
      <c r="A88" s="5"/>
      <c r="J88" s="12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</row>
    <row r="89" spans="1:106">
      <c r="A89" s="5"/>
      <c r="J89" s="12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</row>
    <row r="90" spans="1:106">
      <c r="A90" s="5"/>
      <c r="J90" s="12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</row>
    <row r="91" spans="1:106">
      <c r="A91" s="5"/>
      <c r="J91" s="12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</row>
    <row r="92" spans="1:106">
      <c r="A92" s="5"/>
      <c r="J92" s="12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</row>
    <row r="93" spans="1:106">
      <c r="A93" s="5"/>
      <c r="J93" s="12"/>
      <c r="R93" s="12"/>
      <c r="S93" s="12"/>
      <c r="T93" s="12"/>
      <c r="V93" s="12"/>
      <c r="W93" s="12"/>
      <c r="X93" s="12"/>
      <c r="Z93" s="12"/>
      <c r="AA93" s="12"/>
      <c r="AB93" s="12"/>
      <c r="AD93" s="12"/>
      <c r="AE93" s="12"/>
      <c r="AF93" s="12"/>
    </row>
    <row r="94" spans="1:106">
      <c r="A94" s="5"/>
      <c r="J94" s="12"/>
      <c r="R94" s="12"/>
      <c r="S94" s="12"/>
      <c r="T94" s="12"/>
      <c r="V94" s="12"/>
      <c r="W94" s="12"/>
      <c r="X94" s="12"/>
      <c r="Z94" s="12"/>
      <c r="AA94" s="12"/>
      <c r="AB94" s="12"/>
      <c r="AD94" s="12"/>
      <c r="AE94" s="12"/>
      <c r="AF94" s="12"/>
    </row>
    <row r="96" spans="1:106">
      <c r="E96" s="64"/>
    </row>
  </sheetData>
  <mergeCells count="80">
    <mergeCell ref="Z6:AB6"/>
    <mergeCell ref="A1:AJ1"/>
    <mergeCell ref="A2:AJ2"/>
    <mergeCell ref="A3:AJ3"/>
    <mergeCell ref="A4:AJ4"/>
    <mergeCell ref="A5:AJ5"/>
    <mergeCell ref="AD6:AF6"/>
    <mergeCell ref="AI6:AJ6"/>
    <mergeCell ref="A8:E8"/>
    <mergeCell ref="A11:I11"/>
    <mergeCell ref="A12:E12"/>
    <mergeCell ref="J6:J7"/>
    <mergeCell ref="J9:J10"/>
    <mergeCell ref="U6:U7"/>
    <mergeCell ref="Y6:Y7"/>
    <mergeCell ref="AC6:AC7"/>
    <mergeCell ref="AG6:AG7"/>
    <mergeCell ref="AH6:AH7"/>
    <mergeCell ref="H6:I6"/>
    <mergeCell ref="M6:O6"/>
    <mergeCell ref="R6:T6"/>
    <mergeCell ref="V6:X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77:I77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A60:E60"/>
    <mergeCell ref="J17:J18"/>
    <mergeCell ref="J21:J22"/>
    <mergeCell ref="J25:J26"/>
    <mergeCell ref="J29:J30"/>
    <mergeCell ref="A76:I76"/>
    <mergeCell ref="A63:I63"/>
    <mergeCell ref="A44:E44"/>
    <mergeCell ref="A47:I47"/>
    <mergeCell ref="A48:E48"/>
    <mergeCell ref="A51:I51"/>
    <mergeCell ref="A52:E52"/>
    <mergeCell ref="A35:I35"/>
    <mergeCell ref="A36:E36"/>
    <mergeCell ref="A39:I39"/>
    <mergeCell ref="A40:E40"/>
    <mergeCell ref="A43:I43"/>
    <mergeCell ref="J72:J75"/>
    <mergeCell ref="K6:K7"/>
    <mergeCell ref="L6:L7"/>
    <mergeCell ref="P6:P7"/>
    <mergeCell ref="Q6:Q7"/>
    <mergeCell ref="J53:J54"/>
    <mergeCell ref="J57:J58"/>
    <mergeCell ref="J61:J62"/>
    <mergeCell ref="J65:J66"/>
    <mergeCell ref="J69:J70"/>
    <mergeCell ref="J33:J34"/>
    <mergeCell ref="J37:J38"/>
    <mergeCell ref="J40:J42"/>
    <mergeCell ref="J45:J46"/>
    <mergeCell ref="J49:J50"/>
    <mergeCell ref="J13:J14"/>
  </mergeCells>
  <dataValidations count="8">
    <dataValidation type="date" errorStyle="information" operator="greaterThan" allowBlank="1" showInputMessage="1" showErrorMessage="1" errorTitle="SÓLO FECHAS" error="Las fechas corresponden al presupuesto 2015" sqref="H9" xr:uid="{00000000-0002-0000-0000-000000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" xr:uid="{00000000-0002-0000-0000-000001000000}">
      <formula1>42005</formula1>
    </dataValidation>
    <dataValidation type="date" errorStyle="information" operator="greaterThan" allowBlank="1" showInputMessage="1" showErrorMessage="1" errorTitle="SÓLO FECHAS" error="Las fechas corresponden al presupuesto 2014" sqref="H10:I10 H42:I42 H46:I46 H13:I14 H17:I18 H21:I22 H29:I30 H33:I34 H37:I38 H49:I50 H53:I54 H57:I58 H61:I62 H65:I66 H69:I70" xr:uid="{00000000-0002-0000-0000-000002000000}">
      <formula1>42005</formula1>
    </dataValidation>
    <dataValidation type="textLength" operator="lessThanOrEqual" allowBlank="1" showInputMessage="1" showErrorMessage="1" errorTitle="MÁXIMO DE CARACTERES SOBREPASADO" error="Sólo 255 caracteres por celdas" sqref="L30 N41 C42 L42 N45 C46 L46 Q49 P50:Q50 L62 L66 C9:C10 C13:C14 C17:C18 C21:C22 C29:C30 C33:C34 C37:C38 C49:C50 C53:C54 C57:C58 C61:C62 C65:C66 C69:C70 L9:L10 L13:L14 L17:L18 L21:L22 L33:L34 L37:L38 L49:L50 L53:L54 L57:L58 L69:L70 N25:N26 N73:N75 P9:Q10 P13:Q14 P17:Q18 P21:Q22 P25:Q26 P29:Q30 P33:Q34 P37:Q38 P41:Q42 P45:Q46 P53:Q54 P57:Q58 P61:Q62 P65:Q66 P69:Q70 E9:G10 E13:G14 E17:G18 E21:G22 E25:G26 E29:G30 E33:G34 E37:G38 E41:G42 E45:G46 E49:G50 E53:G54 E57:G58 E61:G62 E65:G66 E69:G70 P73:Q75 E73:G75" xr:uid="{00000000-0002-0000-0000-000003000000}">
      <formula1>255</formula1>
    </dataValidation>
    <dataValidation type="decimal" allowBlank="1" showInputMessage="1" showErrorMessage="1" errorTitle="Sólo números" error="Sólo ingresar números sin letras_x000a_" sqref="M41 M42:N42 M45 M46:N46 R75:T75 V75:W75 AB75 M25:M26 M73:M75 AF73:AF75 Z9:AB10 Z13:AB14 Z17:AB18 Z21:AB22 Z25:AB26 Z29:AB30 Z33:AB34 Z37:AB38 Z41:AB42 Z45:AB46 Z49:AB50 Z53:AB54 Z57:AB58 Z61:AB62 Z65:AB66 Z69:AB70 Z73:AA75 V9:X10 V13:X14 V17:X18 V21:X22 V25:X26 V29:X30 V33:X34 V37:X38 V41:X42 V45:X46 V49:X50 V53:X54 V57:X58 V61:X62 V65:X66 V69:X70 M9:N10 M13:N14 M17:N18 M21:N22 M29:N30 M33:N34 M37:N38 M49:N50 M53:N54 M57:N58 M61:N62 M65:N66 M69:N70 R9:T10 AD9:AF10 R13:T14 AD13:AF14 R17:T18 AD17:AF18 R21:T22 AD21:AF22 R25:T26 AD25:AF26 R29:T30 AD29:AF30 R33:T34 AD33:AF34 R37:T38 AD37:AF38 R41:T42 AD41:AF42 R45:T46 AD45:AF46 R49:T50 AD49:AF50 R53:T54 AD53:AF54 R57:T58 AD57:AF58 R61:T62 AD61:AF62 R65:T66 AD65:AF66 R69:T70 AD69:AF70" xr:uid="{00000000-0002-0000-0000-000004000000}">
      <formula1>-100000000</formula1>
      <formula2>10000000000</formula2>
    </dataValidation>
    <dataValidation type="date" operator="greaterThan" allowBlank="1" showInputMessage="1" showErrorMessage="1" errorTitle="Error en Ingresos de Fechas" error="La fecha debe corresponder al Año 2014." sqref="D42 D46 D9:D10 D13:D14 D17:D18 D21:D22 D29:D30 D33:D34 D37:D38 D49:D50 D53:D54 D57:D58 D61:D62 D65:D66 D69:D70" xr:uid="{00000000-0002-0000-0000-000005000000}">
      <formula1>41275</formula1>
    </dataValidation>
    <dataValidation type="textLength" operator="lessThanOrEqual" allowBlank="1" showInputMessage="1" showErrorMessage="1" sqref="K45 K9:K10 K13:K14 K17:K18 K21:K22 K25:K26 K29:K30 K33:K34 K37:K38 K41:K42 K49:K50 K53:K54 K57:K58 K61:K62 K65:K66 K69:K70" xr:uid="{00000000-0002-0000-0000-000006000000}">
      <formula1>255</formula1>
    </dataValidation>
    <dataValidation allowBlank="1" showInputMessage="1" showErrorMessage="1" errorTitle="Sólo números" error="Sólo ingresar números sin letras_x000a_" sqref="P49 O8:O10 O12:O14 O16:O18 O20:O22 O24:O26 O28:O30 O32:O34 O36:O38 O40:O42 O44:O46 O48:O50 O52:O54 O56:O58 O60:O62 O64:O66 O68:O70 O72:O75" xr:uid="{00000000-0002-0000-0000-000007000000}"/>
  </dataValidations>
  <printOptions horizontalCentered="1" verticalCentered="1"/>
  <pageMargins left="0" right="0" top="0" bottom="0.74803149606299202" header="0.31496062992126" footer="0.31496062992126"/>
  <pageSetup paperSize="41" scale="29" orientation="landscape"/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33CCFF"/>
    <pageSetUpPr fitToPage="1"/>
  </sheetPr>
  <dimension ref="A1:Y42"/>
  <sheetViews>
    <sheetView topLeftCell="A10" workbookViewId="0">
      <selection activeCell="A4" sqref="A4:Y4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customWidth="1" outlineLevel="1"/>
    <col min="10" max="10" width="15.7109375" style="3" customWidth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97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+'24-02-014 Ind. FOSIS'!J11</f>
        <v>0</v>
      </c>
      <c r="C8" s="9">
        <f>+'24-02-014 Ind. FOSIS'!K11</f>
        <v>0</v>
      </c>
      <c r="D8" s="9">
        <f>+'24-02-014 Ind. FOSIS'!M11</f>
        <v>0</v>
      </c>
      <c r="E8" s="9">
        <f>+'24-02-014 Ind. FOSIS'!N11</f>
        <v>0</v>
      </c>
      <c r="F8" s="9">
        <f>+'24-02-014 Ind. FOSIS'!O11</f>
        <v>0</v>
      </c>
      <c r="G8" s="9">
        <f>+'24-02-014 Ind. FOSIS'!R11</f>
        <v>0</v>
      </c>
      <c r="H8" s="9">
        <f>+'24-02-014 Ind. FOSIS'!S11</f>
        <v>0</v>
      </c>
      <c r="I8" s="9">
        <f>+'24-02-014 Ind. FOSIS'!T11</f>
        <v>0</v>
      </c>
      <c r="J8" s="9">
        <f>+'24-02-014 Ind. FOSIS'!U11</f>
        <v>0</v>
      </c>
      <c r="K8" s="9">
        <f>+'24-02-014 Ind. FOSIS'!V11</f>
        <v>0</v>
      </c>
      <c r="L8" s="9">
        <f>+'24-02-014 Ind. FOSIS'!W11</f>
        <v>0</v>
      </c>
      <c r="M8" s="9">
        <f>+'24-02-014 Ind. FOSIS'!X11</f>
        <v>0</v>
      </c>
      <c r="N8" s="9">
        <f>+'24-02-014 Ind. FOSIS'!Y11</f>
        <v>0</v>
      </c>
      <c r="O8" s="9">
        <f>+'24-02-014 Ind. FOSIS'!Z11</f>
        <v>0</v>
      </c>
      <c r="P8" s="9">
        <f>+'24-02-014 Ind. FOSIS'!AA11</f>
        <v>0</v>
      </c>
      <c r="Q8" s="9">
        <f>+'24-02-014 Ind. FOSIS'!AB11</f>
        <v>0</v>
      </c>
      <c r="R8" s="9">
        <f>+'24-02-014 Ind. FOSIS'!AC11</f>
        <v>0</v>
      </c>
      <c r="S8" s="9">
        <f>+'24-02-014 Ind. FOSIS'!AD11</f>
        <v>0</v>
      </c>
      <c r="T8" s="9">
        <f>+'24-02-014 Ind. FOSIS'!AE11</f>
        <v>0</v>
      </c>
      <c r="U8" s="9">
        <f>+'24-02-014 Ind. FOSIS'!AF11</f>
        <v>0</v>
      </c>
      <c r="V8" s="9">
        <f>+'24-02-014 Ind. FOSIS'!AG11</f>
        <v>0</v>
      </c>
      <c r="W8" s="9">
        <f>+'24-02-014 Ind. FOSIS'!AH11</f>
        <v>0</v>
      </c>
      <c r="X8" s="14">
        <f>+'24-02-014 Ind. FOSIS'!AI11</f>
        <v>0</v>
      </c>
      <c r="Y8" s="14">
        <f>+'24-02-014 Ind. FOSIS'!AJ11</f>
        <v>0</v>
      </c>
    </row>
    <row r="9" spans="1:25" ht="24.75" customHeight="1">
      <c r="A9" s="8" t="s">
        <v>48</v>
      </c>
      <c r="B9" s="9">
        <f>+'24-02-014 Ind. FOSIS'!J15</f>
        <v>0</v>
      </c>
      <c r="C9" s="9">
        <f>+'24-02-014 Ind. FOSIS'!K15</f>
        <v>0</v>
      </c>
      <c r="D9" s="9">
        <f>+'24-02-014 Ind. FOSIS'!M15</f>
        <v>0</v>
      </c>
      <c r="E9" s="9">
        <f>+'24-02-014 Ind. FOSIS'!N15</f>
        <v>0</v>
      </c>
      <c r="F9" s="9">
        <f>+'24-02-014 Ind. FOSIS'!O15</f>
        <v>0</v>
      </c>
      <c r="G9" s="9">
        <f>+'24-02-014 Ind. FOSIS'!R15</f>
        <v>0</v>
      </c>
      <c r="H9" s="9">
        <f>+'24-02-014 Ind. FOSIS'!S15</f>
        <v>0</v>
      </c>
      <c r="I9" s="9">
        <f>+'24-02-014 Ind. FOSIS'!T15</f>
        <v>0</v>
      </c>
      <c r="J9" s="9">
        <f>+'24-02-014 Ind. FOSIS'!U15</f>
        <v>0</v>
      </c>
      <c r="K9" s="9">
        <f>+'24-02-014 Ind. FOSIS'!V15</f>
        <v>0</v>
      </c>
      <c r="L9" s="9">
        <f>+'24-02-014 Ind. FOSIS'!W15</f>
        <v>0</v>
      </c>
      <c r="M9" s="9">
        <f>+'24-02-014 Ind. FOSIS'!X15</f>
        <v>0</v>
      </c>
      <c r="N9" s="9">
        <f>+'24-02-014 Ind. FOSIS'!Y15</f>
        <v>0</v>
      </c>
      <c r="O9" s="9">
        <f>+'24-02-014 Ind. FOSIS'!Z15</f>
        <v>0</v>
      </c>
      <c r="P9" s="9">
        <f>+'24-02-014 Ind. FOSIS'!AA15</f>
        <v>0</v>
      </c>
      <c r="Q9" s="9">
        <f>+'24-02-014 Ind. FOSIS'!AB15</f>
        <v>0</v>
      </c>
      <c r="R9" s="9">
        <f>+'24-02-014 Ind. FOSIS'!AC15</f>
        <v>0</v>
      </c>
      <c r="S9" s="9">
        <f>+'24-02-014 Ind. FOSIS'!AD15</f>
        <v>0</v>
      </c>
      <c r="T9" s="9">
        <f>+'24-02-014 Ind. FOSIS'!AE15</f>
        <v>0</v>
      </c>
      <c r="U9" s="9">
        <f>+'24-02-014 Ind. FOSIS'!AF15</f>
        <v>0</v>
      </c>
      <c r="V9" s="9">
        <f>+'24-02-014 Ind. FOSIS'!AG15</f>
        <v>0</v>
      </c>
      <c r="W9" s="9">
        <f>+'24-02-014 Ind. FOSIS'!AH15</f>
        <v>0</v>
      </c>
      <c r="X9" s="14">
        <f>+'24-02-014 Ind. FOSIS'!AI15</f>
        <v>0</v>
      </c>
      <c r="Y9" s="14">
        <f>+'24-02-014 Ind. FOSIS'!AJ15</f>
        <v>0</v>
      </c>
    </row>
    <row r="10" spans="1:25" ht="24.75" customHeight="1">
      <c r="A10" s="8" t="s">
        <v>50</v>
      </c>
      <c r="B10" s="9">
        <f>+'24-02-014 Ind. FOSIS'!J19</f>
        <v>0</v>
      </c>
      <c r="C10" s="9">
        <f>+'24-02-014 Ind. FOSIS'!K19</f>
        <v>0</v>
      </c>
      <c r="D10" s="9">
        <f>+'24-02-014 Ind. FOSIS'!M19</f>
        <v>0</v>
      </c>
      <c r="E10" s="9">
        <f>+'24-02-014 Ind. FOSIS'!N19</f>
        <v>0</v>
      </c>
      <c r="F10" s="9">
        <f>+'24-02-014 Ind. FOSIS'!O19</f>
        <v>0</v>
      </c>
      <c r="G10" s="9">
        <f>+'24-02-014 Ind. FOSIS'!R19</f>
        <v>0</v>
      </c>
      <c r="H10" s="9">
        <f>+'24-02-014 Ind. FOSIS'!S19</f>
        <v>0</v>
      </c>
      <c r="I10" s="9">
        <f>+'24-02-014 Ind. FOSIS'!T19</f>
        <v>0</v>
      </c>
      <c r="J10" s="9">
        <f>+'24-02-014 Ind. FOSIS'!U19</f>
        <v>0</v>
      </c>
      <c r="K10" s="9">
        <f>+'24-02-014 Ind. FOSIS'!V19</f>
        <v>0</v>
      </c>
      <c r="L10" s="9">
        <f>+'24-02-014 Ind. FOSIS'!W19</f>
        <v>0</v>
      </c>
      <c r="M10" s="9">
        <f>+'24-02-014 Ind. FOSIS'!X19</f>
        <v>0</v>
      </c>
      <c r="N10" s="9">
        <f>+'24-02-014 Ind. FOSIS'!Y19</f>
        <v>0</v>
      </c>
      <c r="O10" s="9">
        <f>+'24-02-014 Ind. FOSIS'!Z19</f>
        <v>0</v>
      </c>
      <c r="P10" s="9">
        <f>+'24-02-014 Ind. FOSIS'!AA19</f>
        <v>0</v>
      </c>
      <c r="Q10" s="9">
        <f>+'24-02-014 Ind. FOSIS'!AB19</f>
        <v>0</v>
      </c>
      <c r="R10" s="9">
        <f>+'24-02-014 Ind. FOSIS'!AC19</f>
        <v>0</v>
      </c>
      <c r="S10" s="9">
        <f>+'24-02-014 Ind. FOSIS'!AD19</f>
        <v>0</v>
      </c>
      <c r="T10" s="9">
        <f>+'24-02-014 Ind. FOSIS'!AE19</f>
        <v>0</v>
      </c>
      <c r="U10" s="9">
        <f>+'24-02-014 Ind. FOSIS'!AF19</f>
        <v>0</v>
      </c>
      <c r="V10" s="9">
        <f>+'24-02-014 Ind. FOSIS'!AG19</f>
        <v>0</v>
      </c>
      <c r="W10" s="9">
        <f>+'24-02-014 Ind. FOSIS'!AH19</f>
        <v>0</v>
      </c>
      <c r="X10" s="14">
        <f>+'24-02-014 Ind. FOSIS'!AI19</f>
        <v>0</v>
      </c>
      <c r="Y10" s="14">
        <f>+'24-02-014 Ind. FOSIS'!AJ19</f>
        <v>0</v>
      </c>
    </row>
    <row r="11" spans="1:25" ht="24.75" customHeight="1">
      <c r="A11" s="8" t="s">
        <v>52</v>
      </c>
      <c r="B11" s="9">
        <f>+'24-02-014 Ind. FOSIS'!J23</f>
        <v>0</v>
      </c>
      <c r="C11" s="9">
        <f>+'24-02-014 Ind. FOSIS'!K23</f>
        <v>0</v>
      </c>
      <c r="D11" s="9">
        <f>+'24-02-014 Ind. FOSIS'!M23</f>
        <v>0</v>
      </c>
      <c r="E11" s="9">
        <f>+'24-02-014 Ind. FOSIS'!N23</f>
        <v>0</v>
      </c>
      <c r="F11" s="9">
        <f>+'24-02-014 Ind. FOSIS'!O23</f>
        <v>0</v>
      </c>
      <c r="G11" s="9">
        <f>+'24-02-014 Ind. FOSIS'!R23</f>
        <v>0</v>
      </c>
      <c r="H11" s="9">
        <f>+'24-02-014 Ind. FOSIS'!S23</f>
        <v>0</v>
      </c>
      <c r="I11" s="9">
        <f>+'24-02-014 Ind. FOSIS'!T23</f>
        <v>0</v>
      </c>
      <c r="J11" s="9">
        <f>+'24-02-014 Ind. FOSIS'!U23</f>
        <v>0</v>
      </c>
      <c r="K11" s="9">
        <f>+'24-02-014 Ind. FOSIS'!V23</f>
        <v>0</v>
      </c>
      <c r="L11" s="9">
        <f>+'24-02-014 Ind. FOSIS'!W23</f>
        <v>0</v>
      </c>
      <c r="M11" s="9">
        <f>+'24-02-014 Ind. FOSIS'!X23</f>
        <v>0</v>
      </c>
      <c r="N11" s="9">
        <f>+'24-02-014 Ind. FOSIS'!Y23</f>
        <v>0</v>
      </c>
      <c r="O11" s="9">
        <f>+'24-02-014 Ind. FOSIS'!Z23</f>
        <v>0</v>
      </c>
      <c r="P11" s="9">
        <f>+'24-02-014 Ind. FOSIS'!AA23</f>
        <v>0</v>
      </c>
      <c r="Q11" s="9">
        <f>+'24-02-014 Ind. FOSIS'!AB23</f>
        <v>0</v>
      </c>
      <c r="R11" s="9">
        <f>+'24-02-014 Ind. FOSIS'!AC23</f>
        <v>0</v>
      </c>
      <c r="S11" s="9">
        <f>+'24-02-014 Ind. FOSIS'!AD23</f>
        <v>0</v>
      </c>
      <c r="T11" s="9">
        <f>+'24-02-014 Ind. FOSIS'!AE23</f>
        <v>0</v>
      </c>
      <c r="U11" s="9">
        <f>+'24-02-014 Ind. FOSIS'!AF23</f>
        <v>0</v>
      </c>
      <c r="V11" s="9">
        <f>+'24-02-014 Ind. FOSIS'!AG23</f>
        <v>0</v>
      </c>
      <c r="W11" s="9">
        <f>+'24-02-014 Ind. FOSIS'!AH23</f>
        <v>0</v>
      </c>
      <c r="X11" s="14">
        <f>+'24-02-014 Ind. FOSIS'!AI23</f>
        <v>0</v>
      </c>
      <c r="Y11" s="14">
        <f>+'24-02-014 Ind. FOSIS'!AJ23</f>
        <v>0</v>
      </c>
    </row>
    <row r="12" spans="1:25" ht="24.75" customHeight="1">
      <c r="A12" s="8" t="s">
        <v>54</v>
      </c>
      <c r="B12" s="9">
        <f>+'24-02-014 Ind. FOSIS'!J27</f>
        <v>0</v>
      </c>
      <c r="C12" s="9">
        <f>+'24-02-014 Ind. FOSIS'!K27</f>
        <v>0</v>
      </c>
      <c r="D12" s="9">
        <f>+'24-02-014 Ind. FOSIS'!M27</f>
        <v>0</v>
      </c>
      <c r="E12" s="9">
        <f>+'24-02-014 Ind. FOSIS'!N27</f>
        <v>0</v>
      </c>
      <c r="F12" s="9">
        <f>+'24-02-014 Ind. FOSIS'!O27</f>
        <v>0</v>
      </c>
      <c r="G12" s="9">
        <f>+'24-02-014 Ind. FOSIS'!R27</f>
        <v>0</v>
      </c>
      <c r="H12" s="9">
        <f>+'24-02-014 Ind. FOSIS'!S27</f>
        <v>0</v>
      </c>
      <c r="I12" s="9">
        <f>+'24-02-014 Ind. FOSIS'!T27</f>
        <v>0</v>
      </c>
      <c r="J12" s="9">
        <f>+'24-02-014 Ind. FOSIS'!U27</f>
        <v>0</v>
      </c>
      <c r="K12" s="9">
        <f>+'24-02-014 Ind. FOSIS'!V27</f>
        <v>0</v>
      </c>
      <c r="L12" s="9">
        <f>+'24-02-014 Ind. FOSIS'!W27</f>
        <v>0</v>
      </c>
      <c r="M12" s="9">
        <f>+'24-02-014 Ind. FOSIS'!X27</f>
        <v>0</v>
      </c>
      <c r="N12" s="9">
        <f>+'24-02-014 Ind. FOSIS'!Y27</f>
        <v>0</v>
      </c>
      <c r="O12" s="9">
        <f>+'24-02-014 Ind. FOSIS'!Z27</f>
        <v>0</v>
      </c>
      <c r="P12" s="9">
        <f>+'24-02-014 Ind. FOSIS'!AA27</f>
        <v>0</v>
      </c>
      <c r="Q12" s="9">
        <f>+'24-02-014 Ind. FOSIS'!AB27</f>
        <v>0</v>
      </c>
      <c r="R12" s="9">
        <f>+'24-02-014 Ind. FOSIS'!AC27</f>
        <v>0</v>
      </c>
      <c r="S12" s="9">
        <f>+'24-02-014 Ind. FOSIS'!AD27</f>
        <v>0</v>
      </c>
      <c r="T12" s="9">
        <f>+'24-02-014 Ind. FOSIS'!AE27</f>
        <v>0</v>
      </c>
      <c r="U12" s="9">
        <f>+'24-02-014 Ind. FOSIS'!AF27</f>
        <v>0</v>
      </c>
      <c r="V12" s="9">
        <f>+'24-02-014 Ind. FOSIS'!AG27</f>
        <v>0</v>
      </c>
      <c r="W12" s="9">
        <f>+'24-02-014 Ind. FOSIS'!AH27</f>
        <v>0</v>
      </c>
      <c r="X12" s="14">
        <f>+'24-02-014 Ind. FOSIS'!AI27</f>
        <v>0</v>
      </c>
      <c r="Y12" s="14">
        <f>+'24-02-014 Ind. FOSIS'!AJ27</f>
        <v>0</v>
      </c>
    </row>
    <row r="13" spans="1:25" ht="24.75" customHeight="1">
      <c r="A13" s="8" t="s">
        <v>56</v>
      </c>
      <c r="B13" s="9">
        <f>+'24-02-014 Ind. FOSIS'!J31</f>
        <v>0</v>
      </c>
      <c r="C13" s="9">
        <f>+'24-02-014 Ind. FOSIS'!K31</f>
        <v>0</v>
      </c>
      <c r="D13" s="9">
        <f>+'24-02-014 Ind. FOSIS'!M31</f>
        <v>0</v>
      </c>
      <c r="E13" s="9">
        <f>+'24-02-014 Ind. FOSIS'!N31</f>
        <v>0</v>
      </c>
      <c r="F13" s="9">
        <f>+'24-02-014 Ind. FOSIS'!O31</f>
        <v>0</v>
      </c>
      <c r="G13" s="9">
        <f>+'24-02-014 Ind. FOSIS'!R31</f>
        <v>0</v>
      </c>
      <c r="H13" s="9">
        <f>+'24-02-014 Ind. FOSIS'!S31</f>
        <v>0</v>
      </c>
      <c r="I13" s="9">
        <f>+'24-02-014 Ind. FOSIS'!T31</f>
        <v>0</v>
      </c>
      <c r="J13" s="9">
        <f>+'24-02-014 Ind. FOSIS'!U31</f>
        <v>0</v>
      </c>
      <c r="K13" s="9">
        <f>+'24-02-014 Ind. FOSIS'!V31</f>
        <v>0</v>
      </c>
      <c r="L13" s="9">
        <f>+'24-02-014 Ind. FOSIS'!W31</f>
        <v>0</v>
      </c>
      <c r="M13" s="9">
        <f>+'24-02-014 Ind. FOSIS'!X31</f>
        <v>0</v>
      </c>
      <c r="N13" s="9">
        <f>+'24-02-014 Ind. FOSIS'!Y31</f>
        <v>0</v>
      </c>
      <c r="O13" s="9">
        <f>+'24-02-014 Ind. FOSIS'!Z31</f>
        <v>0</v>
      </c>
      <c r="P13" s="9">
        <f>+'24-02-014 Ind. FOSIS'!AA31</f>
        <v>0</v>
      </c>
      <c r="Q13" s="9">
        <f>+'24-02-014 Ind. FOSIS'!AB31</f>
        <v>0</v>
      </c>
      <c r="R13" s="9">
        <f>+'24-02-014 Ind. FOSIS'!AC31</f>
        <v>0</v>
      </c>
      <c r="S13" s="9">
        <f>+'24-02-014 Ind. FOSIS'!AD31</f>
        <v>0</v>
      </c>
      <c r="T13" s="9">
        <f>+'24-02-014 Ind. FOSIS'!AE31</f>
        <v>0</v>
      </c>
      <c r="U13" s="9">
        <f>+'24-02-014 Ind. FOSIS'!AF31</f>
        <v>0</v>
      </c>
      <c r="V13" s="9">
        <f>+'24-02-014 Ind. FOSIS'!AG31</f>
        <v>0</v>
      </c>
      <c r="W13" s="9">
        <f>+'24-02-014 Ind. FOSIS'!AH31</f>
        <v>0</v>
      </c>
      <c r="X13" s="14">
        <f>+'24-02-014 Ind. FOSIS'!AI31</f>
        <v>0</v>
      </c>
      <c r="Y13" s="14">
        <f>+'24-02-014 Ind. FOSIS'!AJ31</f>
        <v>0</v>
      </c>
    </row>
    <row r="14" spans="1:25" ht="24.75" customHeight="1">
      <c r="A14" s="8" t="s">
        <v>58</v>
      </c>
      <c r="B14" s="9">
        <f>+'24-02-014 Ind. FOSIS'!J35</f>
        <v>0</v>
      </c>
      <c r="C14" s="9">
        <f>+'24-02-014 Ind. FOSIS'!K35</f>
        <v>0</v>
      </c>
      <c r="D14" s="9">
        <f>+'24-02-014 Ind. FOSIS'!M35</f>
        <v>0</v>
      </c>
      <c r="E14" s="9">
        <f>+'24-02-014 Ind. FOSIS'!N35</f>
        <v>0</v>
      </c>
      <c r="F14" s="9">
        <f>+'24-02-014 Ind. FOSIS'!O35</f>
        <v>0</v>
      </c>
      <c r="G14" s="9">
        <f>+'24-02-014 Ind. FOSIS'!R35</f>
        <v>0</v>
      </c>
      <c r="H14" s="9">
        <f>+'24-02-014 Ind. FOSIS'!S35</f>
        <v>0</v>
      </c>
      <c r="I14" s="9">
        <f>+'24-02-014 Ind. FOSIS'!T35</f>
        <v>0</v>
      </c>
      <c r="J14" s="9">
        <f>+'24-02-014 Ind. FOSIS'!U35</f>
        <v>0</v>
      </c>
      <c r="K14" s="9">
        <f>+'24-02-014 Ind. FOSIS'!V35</f>
        <v>0</v>
      </c>
      <c r="L14" s="9">
        <f>+'24-02-014 Ind. FOSIS'!W35</f>
        <v>0</v>
      </c>
      <c r="M14" s="9">
        <f>+'24-02-014 Ind. FOSIS'!X35</f>
        <v>0</v>
      </c>
      <c r="N14" s="9">
        <f>+'24-02-014 Ind. FOSIS'!Y35</f>
        <v>0</v>
      </c>
      <c r="O14" s="9">
        <f>+'24-02-014 Ind. FOSIS'!Z35</f>
        <v>0</v>
      </c>
      <c r="P14" s="9">
        <f>+'24-02-014 Ind. FOSIS'!AA35</f>
        <v>0</v>
      </c>
      <c r="Q14" s="9">
        <f>+'24-02-014 Ind. FOSIS'!AB35</f>
        <v>0</v>
      </c>
      <c r="R14" s="9">
        <f>+'24-02-014 Ind. FOSIS'!AC35</f>
        <v>0</v>
      </c>
      <c r="S14" s="9">
        <f>+'24-02-014 Ind. FOSIS'!AD35</f>
        <v>0</v>
      </c>
      <c r="T14" s="9">
        <f>+'24-02-014 Ind. FOSIS'!AE35</f>
        <v>0</v>
      </c>
      <c r="U14" s="9">
        <f>+'24-02-014 Ind. FOSIS'!AF35</f>
        <v>0</v>
      </c>
      <c r="V14" s="9">
        <f>+'24-02-014 Ind. FOSIS'!AG35</f>
        <v>0</v>
      </c>
      <c r="W14" s="9">
        <f>+'24-02-014 Ind. FOSIS'!AH35</f>
        <v>0</v>
      </c>
      <c r="X14" s="14">
        <f>+'24-02-014 Ind. FOSIS'!AI35</f>
        <v>0</v>
      </c>
      <c r="Y14" s="14">
        <f>+'24-02-014 Ind. FOSIS'!AJ35</f>
        <v>0</v>
      </c>
    </row>
    <row r="15" spans="1:25" ht="24.75" customHeight="1">
      <c r="A15" s="8" t="s">
        <v>60</v>
      </c>
      <c r="B15" s="9">
        <f>+'24-02-014 Ind. FOSIS'!J39</f>
        <v>0</v>
      </c>
      <c r="C15" s="9">
        <f>+'24-02-014 Ind. FOSIS'!K39</f>
        <v>0</v>
      </c>
      <c r="D15" s="9">
        <f>+'24-02-014 Ind. FOSIS'!M39</f>
        <v>0</v>
      </c>
      <c r="E15" s="9">
        <f>+'24-02-014 Ind. FOSIS'!N39</f>
        <v>0</v>
      </c>
      <c r="F15" s="9">
        <f>+'24-02-014 Ind. FOSIS'!O39</f>
        <v>0</v>
      </c>
      <c r="G15" s="9">
        <f>+'24-02-014 Ind. FOSIS'!R39</f>
        <v>0</v>
      </c>
      <c r="H15" s="9">
        <f>+'24-02-014 Ind. FOSIS'!S39</f>
        <v>0</v>
      </c>
      <c r="I15" s="9">
        <f>+'24-02-014 Ind. FOSIS'!T39</f>
        <v>0</v>
      </c>
      <c r="J15" s="9">
        <f>+'24-02-014 Ind. FOSIS'!U39</f>
        <v>0</v>
      </c>
      <c r="K15" s="9">
        <f>+'24-02-014 Ind. FOSIS'!V39</f>
        <v>0</v>
      </c>
      <c r="L15" s="9">
        <f>+'24-02-014 Ind. FOSIS'!W39</f>
        <v>0</v>
      </c>
      <c r="M15" s="9">
        <f>+'24-02-014 Ind. FOSIS'!X39</f>
        <v>0</v>
      </c>
      <c r="N15" s="9">
        <f>+'24-02-014 Ind. FOSIS'!Y39</f>
        <v>0</v>
      </c>
      <c r="O15" s="9">
        <f>+'24-02-014 Ind. FOSIS'!Z39</f>
        <v>0</v>
      </c>
      <c r="P15" s="9">
        <f>+'24-02-014 Ind. FOSIS'!AA39</f>
        <v>0</v>
      </c>
      <c r="Q15" s="9">
        <f>+'24-02-014 Ind. FOSIS'!AB39</f>
        <v>0</v>
      </c>
      <c r="R15" s="9">
        <f>+'24-02-014 Ind. FOSIS'!AC39</f>
        <v>0</v>
      </c>
      <c r="S15" s="9">
        <f>+'24-02-014 Ind. FOSIS'!AD39</f>
        <v>0</v>
      </c>
      <c r="T15" s="9">
        <f>+'24-02-014 Ind. FOSIS'!AE39</f>
        <v>0</v>
      </c>
      <c r="U15" s="9">
        <f>+'24-02-014 Ind. FOSIS'!AF39</f>
        <v>0</v>
      </c>
      <c r="V15" s="9">
        <f>+'24-02-014 Ind. FOSIS'!AG39</f>
        <v>0</v>
      </c>
      <c r="W15" s="9">
        <f>+'24-02-014 Ind. FOSIS'!AH39</f>
        <v>0</v>
      </c>
      <c r="X15" s="14">
        <f>+'24-02-014 Ind. FOSIS'!AI39</f>
        <v>0</v>
      </c>
      <c r="Y15" s="14">
        <f>+'24-02-014 Ind. FOSIS'!AJ39</f>
        <v>0</v>
      </c>
    </row>
    <row r="16" spans="1:25" ht="24.75" customHeight="1">
      <c r="A16" s="8" t="s">
        <v>62</v>
      </c>
      <c r="B16" s="9">
        <f>+'24-02-014 Ind. FOSIS'!J43</f>
        <v>0</v>
      </c>
      <c r="C16" s="9">
        <f>+'24-02-014 Ind. FOSIS'!K43</f>
        <v>0</v>
      </c>
      <c r="D16" s="9">
        <f>+'24-02-014 Ind. FOSIS'!M43</f>
        <v>0</v>
      </c>
      <c r="E16" s="9">
        <f>+'24-02-014 Ind. FOSIS'!N43</f>
        <v>0</v>
      </c>
      <c r="F16" s="9">
        <f>+'24-02-014 Ind. FOSIS'!O43</f>
        <v>0</v>
      </c>
      <c r="G16" s="9">
        <f>+'24-02-014 Ind. FOSIS'!R43</f>
        <v>0</v>
      </c>
      <c r="H16" s="9">
        <f>+'24-02-014 Ind. FOSIS'!S43</f>
        <v>0</v>
      </c>
      <c r="I16" s="9">
        <f>+'24-02-014 Ind. FOSIS'!T43</f>
        <v>0</v>
      </c>
      <c r="J16" s="9">
        <f>+'24-02-014 Ind. FOSIS'!U43</f>
        <v>0</v>
      </c>
      <c r="K16" s="9">
        <f>+'24-02-014 Ind. FOSIS'!V43</f>
        <v>0</v>
      </c>
      <c r="L16" s="9">
        <f>+'24-02-014 Ind. FOSIS'!W43</f>
        <v>0</v>
      </c>
      <c r="M16" s="9">
        <f>+'24-02-014 Ind. FOSIS'!X43</f>
        <v>0</v>
      </c>
      <c r="N16" s="9">
        <f>+'24-02-014 Ind. FOSIS'!Y43</f>
        <v>0</v>
      </c>
      <c r="O16" s="9">
        <f>+'24-02-014 Ind. FOSIS'!Z43</f>
        <v>0</v>
      </c>
      <c r="P16" s="9">
        <f>+'24-02-014 Ind. FOSIS'!AA43</f>
        <v>0</v>
      </c>
      <c r="Q16" s="9">
        <f>+'24-02-014 Ind. FOSIS'!AB43</f>
        <v>0</v>
      </c>
      <c r="R16" s="9">
        <f>+'24-02-014 Ind. FOSIS'!AC43</f>
        <v>0</v>
      </c>
      <c r="S16" s="9">
        <f>+'24-02-014 Ind. FOSIS'!AD43</f>
        <v>0</v>
      </c>
      <c r="T16" s="9">
        <f>+'24-02-014 Ind. FOSIS'!AE43</f>
        <v>0</v>
      </c>
      <c r="U16" s="9">
        <f>+'24-02-014 Ind. FOSIS'!AF43</f>
        <v>0</v>
      </c>
      <c r="V16" s="9">
        <f>+'24-02-014 Ind. FOSIS'!AG43</f>
        <v>0</v>
      </c>
      <c r="W16" s="9">
        <f>+'24-02-014 Ind. FOSIS'!AH43</f>
        <v>0</v>
      </c>
      <c r="X16" s="14">
        <f>+'24-02-014 Ind. FOSIS'!AI43</f>
        <v>0</v>
      </c>
      <c r="Y16" s="14">
        <f>+'24-02-014 Ind. FOSIS'!AJ43</f>
        <v>0</v>
      </c>
    </row>
    <row r="17" spans="1:25" ht="24.75" customHeight="1">
      <c r="A17" s="8" t="s">
        <v>64</v>
      </c>
      <c r="B17" s="9">
        <f>+'24-02-014 Ind. FOSIS'!J47</f>
        <v>0</v>
      </c>
      <c r="C17" s="9">
        <f>+'24-02-014 Ind. FOSIS'!K47</f>
        <v>0</v>
      </c>
      <c r="D17" s="9">
        <f>+'24-02-014 Ind. FOSIS'!M47</f>
        <v>0</v>
      </c>
      <c r="E17" s="9">
        <f>+'24-02-014 Ind. FOSIS'!N47</f>
        <v>0</v>
      </c>
      <c r="F17" s="9">
        <f>+'24-02-014 Ind. FOSIS'!O47</f>
        <v>0</v>
      </c>
      <c r="G17" s="9">
        <f>+'24-02-014 Ind. FOSIS'!R47</f>
        <v>0</v>
      </c>
      <c r="H17" s="9">
        <f>+'24-02-014 Ind. FOSIS'!S47</f>
        <v>0</v>
      </c>
      <c r="I17" s="9">
        <f>+'24-02-014 Ind. FOSIS'!T47</f>
        <v>0</v>
      </c>
      <c r="J17" s="9">
        <f>+'24-02-014 Ind. FOSIS'!U47</f>
        <v>0</v>
      </c>
      <c r="K17" s="9">
        <f>+'24-02-014 Ind. FOSIS'!V47</f>
        <v>0</v>
      </c>
      <c r="L17" s="9">
        <f>+'24-02-014 Ind. FOSIS'!W47</f>
        <v>0</v>
      </c>
      <c r="M17" s="9">
        <f>+'24-02-014 Ind. FOSIS'!X47</f>
        <v>0</v>
      </c>
      <c r="N17" s="9">
        <f>+'24-02-014 Ind. FOSIS'!Y47</f>
        <v>0</v>
      </c>
      <c r="O17" s="9">
        <f>+'24-02-014 Ind. FOSIS'!Z47</f>
        <v>0</v>
      </c>
      <c r="P17" s="9">
        <f>+'24-02-014 Ind. FOSIS'!AA47</f>
        <v>0</v>
      </c>
      <c r="Q17" s="9">
        <f>+'24-02-014 Ind. FOSIS'!AB47</f>
        <v>0</v>
      </c>
      <c r="R17" s="9">
        <f>+'24-02-014 Ind. FOSIS'!AC47</f>
        <v>0</v>
      </c>
      <c r="S17" s="9">
        <f>+'24-02-014 Ind. FOSIS'!AD47</f>
        <v>0</v>
      </c>
      <c r="T17" s="9">
        <f>+'24-02-014 Ind. FOSIS'!AE47</f>
        <v>0</v>
      </c>
      <c r="U17" s="9">
        <f>+'24-02-014 Ind. FOSIS'!AF47</f>
        <v>0</v>
      </c>
      <c r="V17" s="9">
        <f>+'24-02-014 Ind. FOSIS'!AG47</f>
        <v>0</v>
      </c>
      <c r="W17" s="9">
        <f>+'24-02-014 Ind. FOSIS'!AH47</f>
        <v>0</v>
      </c>
      <c r="X17" s="14">
        <f>+'24-02-014 Ind. FOSIS'!AI47</f>
        <v>0</v>
      </c>
      <c r="Y17" s="14">
        <f>+'24-02-014 Ind. FOSIS'!AJ44</f>
        <v>0</v>
      </c>
    </row>
    <row r="18" spans="1:25" ht="24.75" customHeight="1">
      <c r="A18" s="8" t="s">
        <v>66</v>
      </c>
      <c r="B18" s="9">
        <f>+'24-02-014 Ind. FOSIS'!J51</f>
        <v>0</v>
      </c>
      <c r="C18" s="9">
        <f>+'24-02-014 Ind. FOSIS'!K51</f>
        <v>0</v>
      </c>
      <c r="D18" s="9">
        <f>+'24-02-014 Ind. FOSIS'!M51</f>
        <v>0</v>
      </c>
      <c r="E18" s="9">
        <f>+'24-02-014 Ind. FOSIS'!N51</f>
        <v>0</v>
      </c>
      <c r="F18" s="9">
        <f>+'24-02-014 Ind. FOSIS'!O51</f>
        <v>0</v>
      </c>
      <c r="G18" s="9">
        <f>+'24-02-014 Ind. FOSIS'!R51</f>
        <v>0</v>
      </c>
      <c r="H18" s="9">
        <f>+'24-02-014 Ind. FOSIS'!S51</f>
        <v>0</v>
      </c>
      <c r="I18" s="9">
        <f>+'24-02-014 Ind. FOSIS'!T51</f>
        <v>0</v>
      </c>
      <c r="J18" s="9">
        <f>+'24-02-014 Ind. FOSIS'!U51</f>
        <v>0</v>
      </c>
      <c r="K18" s="9">
        <f>+'24-02-014 Ind. FOSIS'!V51</f>
        <v>0</v>
      </c>
      <c r="L18" s="9">
        <f>+'24-02-014 Ind. FOSIS'!W51</f>
        <v>0</v>
      </c>
      <c r="M18" s="9">
        <f>+'24-02-014 Ind. FOSIS'!X51</f>
        <v>0</v>
      </c>
      <c r="N18" s="9">
        <f>+'24-02-014 Ind. FOSIS'!Y51</f>
        <v>0</v>
      </c>
      <c r="O18" s="9">
        <f>+'24-02-014 Ind. FOSIS'!Z51</f>
        <v>0</v>
      </c>
      <c r="P18" s="9">
        <f>+'24-02-014 Ind. FOSIS'!AA51</f>
        <v>0</v>
      </c>
      <c r="Q18" s="9">
        <f>+'24-02-014 Ind. FOSIS'!AB51</f>
        <v>0</v>
      </c>
      <c r="R18" s="9">
        <f>+'24-02-014 Ind. FOSIS'!AC51</f>
        <v>0</v>
      </c>
      <c r="S18" s="9">
        <f>+'24-02-014 Ind. FOSIS'!AD51</f>
        <v>0</v>
      </c>
      <c r="T18" s="9">
        <f>+'24-02-014 Ind. FOSIS'!AE51</f>
        <v>0</v>
      </c>
      <c r="U18" s="9">
        <f>+'24-02-014 Ind. FOSIS'!AF51</f>
        <v>0</v>
      </c>
      <c r="V18" s="9">
        <f>+'24-02-014 Ind. FOSIS'!AG51</f>
        <v>0</v>
      </c>
      <c r="W18" s="9">
        <f>+'24-02-014 Ind. FOSIS'!AH51</f>
        <v>0</v>
      </c>
      <c r="X18" s="14">
        <f>+'24-02-014 Ind. FOSIS'!AI51</f>
        <v>0</v>
      </c>
      <c r="Y18" s="14">
        <f>+'24-02-014 Ind. FOSIS'!AJ51</f>
        <v>0</v>
      </c>
    </row>
    <row r="19" spans="1:25" ht="24.75" customHeight="1">
      <c r="A19" s="8" t="s">
        <v>68</v>
      </c>
      <c r="B19" s="9">
        <f>+'24-02-014 Ind. FOSIS'!J55</f>
        <v>0</v>
      </c>
      <c r="C19" s="9">
        <f>+'24-02-014 Ind. FOSIS'!K55</f>
        <v>0</v>
      </c>
      <c r="D19" s="9">
        <f>+'24-02-014 Ind. FOSIS'!M55</f>
        <v>0</v>
      </c>
      <c r="E19" s="9">
        <f>+'24-02-014 Ind. FOSIS'!N55</f>
        <v>0</v>
      </c>
      <c r="F19" s="9">
        <f>+'24-02-014 Ind. FOSIS'!O55</f>
        <v>0</v>
      </c>
      <c r="G19" s="9">
        <f>+'24-02-014 Ind. FOSIS'!R55</f>
        <v>0</v>
      </c>
      <c r="H19" s="9">
        <f>+'24-02-014 Ind. FOSIS'!S55</f>
        <v>0</v>
      </c>
      <c r="I19" s="9">
        <f>+'24-02-014 Ind. FOSIS'!T55</f>
        <v>0</v>
      </c>
      <c r="J19" s="9">
        <f>+'24-02-014 Ind. FOSIS'!U55</f>
        <v>0</v>
      </c>
      <c r="K19" s="9">
        <f>+'24-02-014 Ind. FOSIS'!V55</f>
        <v>0</v>
      </c>
      <c r="L19" s="9">
        <f>+'24-02-014 Ind. FOSIS'!W55</f>
        <v>0</v>
      </c>
      <c r="M19" s="9">
        <f>+'24-02-014 Ind. FOSIS'!X55</f>
        <v>0</v>
      </c>
      <c r="N19" s="9">
        <f>+'24-02-014 Ind. FOSIS'!Y55</f>
        <v>0</v>
      </c>
      <c r="O19" s="9">
        <f>+'24-02-014 Ind. FOSIS'!Z55</f>
        <v>0</v>
      </c>
      <c r="P19" s="9">
        <f>+'24-02-014 Ind. FOSIS'!AA55</f>
        <v>0</v>
      </c>
      <c r="Q19" s="9">
        <f>+'24-02-014 Ind. FOSIS'!AB55</f>
        <v>0</v>
      </c>
      <c r="R19" s="9">
        <f>+'24-02-014 Ind. FOSIS'!AC55</f>
        <v>0</v>
      </c>
      <c r="S19" s="9">
        <f>+'24-02-014 Ind. FOSIS'!AD55</f>
        <v>0</v>
      </c>
      <c r="T19" s="9">
        <f>+'24-02-014 Ind. FOSIS'!AE55</f>
        <v>0</v>
      </c>
      <c r="U19" s="9">
        <f>+'24-02-014 Ind. FOSIS'!AF55</f>
        <v>0</v>
      </c>
      <c r="V19" s="9">
        <f>+'24-02-014 Ind. FOSIS'!AG55</f>
        <v>0</v>
      </c>
      <c r="W19" s="9">
        <f>+'24-02-014 Ind. FOSIS'!AH55</f>
        <v>0</v>
      </c>
      <c r="X19" s="14">
        <f>+'24-02-014 Ind. FOSIS'!AI55</f>
        <v>0</v>
      </c>
      <c r="Y19" s="14">
        <f>+'24-02-014 Ind. FOSIS'!AJ55</f>
        <v>0</v>
      </c>
    </row>
    <row r="20" spans="1:25" ht="24.75" customHeight="1">
      <c r="A20" s="10" t="s">
        <v>70</v>
      </c>
      <c r="B20" s="9">
        <f>+'24-02-014 Ind. FOSIS'!J59</f>
        <v>0</v>
      </c>
      <c r="C20" s="9">
        <f>+'24-02-014 Ind. FOSIS'!K59</f>
        <v>0</v>
      </c>
      <c r="D20" s="9">
        <f>+'24-02-014 Ind. FOSIS'!M59</f>
        <v>0</v>
      </c>
      <c r="E20" s="9">
        <f>+'24-02-014 Ind. FOSIS'!N59</f>
        <v>0</v>
      </c>
      <c r="F20" s="9">
        <f>+'24-02-014 Ind. FOSIS'!O59</f>
        <v>0</v>
      </c>
      <c r="G20" s="9">
        <f>+'24-02-014 Ind. FOSIS'!R59</f>
        <v>0</v>
      </c>
      <c r="H20" s="9">
        <f>+'24-02-014 Ind. FOSIS'!S59</f>
        <v>0</v>
      </c>
      <c r="I20" s="9">
        <f>+'24-02-014 Ind. FOSIS'!T59</f>
        <v>0</v>
      </c>
      <c r="J20" s="9">
        <f>+'24-02-014 Ind. FOSIS'!U59</f>
        <v>0</v>
      </c>
      <c r="K20" s="9">
        <f>+'24-02-014 Ind. FOSIS'!V59</f>
        <v>0</v>
      </c>
      <c r="L20" s="9">
        <f>+'24-02-014 Ind. FOSIS'!W59</f>
        <v>0</v>
      </c>
      <c r="M20" s="9">
        <f>+'24-02-014 Ind. FOSIS'!X59</f>
        <v>0</v>
      </c>
      <c r="N20" s="9">
        <f>+'24-02-014 Ind. FOSIS'!Y59</f>
        <v>0</v>
      </c>
      <c r="O20" s="9">
        <f>+'24-02-014 Ind. FOSIS'!Z59</f>
        <v>0</v>
      </c>
      <c r="P20" s="9">
        <f>+'24-02-014 Ind. FOSIS'!AA59</f>
        <v>0</v>
      </c>
      <c r="Q20" s="9">
        <f>+'24-02-014 Ind. FOSIS'!AB59</f>
        <v>0</v>
      </c>
      <c r="R20" s="9">
        <f>+'24-02-014 Ind. FOSIS'!AC59</f>
        <v>0</v>
      </c>
      <c r="S20" s="9">
        <f>+'24-02-014 Ind. FOSIS'!AD59</f>
        <v>0</v>
      </c>
      <c r="T20" s="9">
        <f>+'24-02-014 Ind. FOSIS'!AE59</f>
        <v>0</v>
      </c>
      <c r="U20" s="9">
        <f>+'24-02-014 Ind. FOSIS'!AF59</f>
        <v>0</v>
      </c>
      <c r="V20" s="9">
        <f>+'24-02-014 Ind. FOSIS'!AG59</f>
        <v>0</v>
      </c>
      <c r="W20" s="9">
        <f>+'24-02-014 Ind. FOSIS'!AH59</f>
        <v>0</v>
      </c>
      <c r="X20" s="14">
        <f>+'24-02-014 Ind. FOSIS'!AI59</f>
        <v>0</v>
      </c>
      <c r="Y20" s="14">
        <f>+'24-02-014 Ind. FOSIS'!AJ59</f>
        <v>0</v>
      </c>
    </row>
    <row r="21" spans="1:25" ht="24.75" customHeight="1">
      <c r="A21" s="10" t="s">
        <v>72</v>
      </c>
      <c r="B21" s="9">
        <f>+'24-02-014 Ind. FOSIS'!J63</f>
        <v>0</v>
      </c>
      <c r="C21" s="9">
        <f>+'24-02-014 Ind. FOSIS'!K63</f>
        <v>0</v>
      </c>
      <c r="D21" s="9">
        <f>+'24-02-014 Ind. FOSIS'!M63</f>
        <v>0</v>
      </c>
      <c r="E21" s="9">
        <f>+'24-02-014 Ind. FOSIS'!N63</f>
        <v>0</v>
      </c>
      <c r="F21" s="9">
        <f>+'24-02-014 Ind. FOSIS'!O63</f>
        <v>0</v>
      </c>
      <c r="G21" s="9">
        <f>+'24-02-014 Ind. FOSIS'!R63</f>
        <v>0</v>
      </c>
      <c r="H21" s="9">
        <f>+'24-02-014 Ind. FOSIS'!S63</f>
        <v>0</v>
      </c>
      <c r="I21" s="9">
        <f>+'24-02-014 Ind. FOSIS'!T63</f>
        <v>0</v>
      </c>
      <c r="J21" s="9">
        <f>+'24-02-014 Ind. FOSIS'!U63</f>
        <v>0</v>
      </c>
      <c r="K21" s="9">
        <f>+'24-02-014 Ind. FOSIS'!V63</f>
        <v>0</v>
      </c>
      <c r="L21" s="9">
        <f>+'24-02-014 Ind. FOSIS'!W63</f>
        <v>0</v>
      </c>
      <c r="M21" s="9">
        <f>+'24-02-014 Ind. FOSIS'!X63</f>
        <v>0</v>
      </c>
      <c r="N21" s="9">
        <f>+'24-02-014 Ind. FOSIS'!Y63</f>
        <v>0</v>
      </c>
      <c r="O21" s="9">
        <f>+'24-02-014 Ind. FOSIS'!Z63</f>
        <v>0</v>
      </c>
      <c r="P21" s="9">
        <f>+'24-02-014 Ind. FOSIS'!AA63</f>
        <v>0</v>
      </c>
      <c r="Q21" s="9">
        <f>+'24-02-014 Ind. FOSIS'!AB63</f>
        <v>0</v>
      </c>
      <c r="R21" s="9">
        <f>+'24-02-014 Ind. FOSIS'!AC63</f>
        <v>0</v>
      </c>
      <c r="S21" s="9">
        <f>+'24-02-014 Ind. FOSIS'!AD63</f>
        <v>0</v>
      </c>
      <c r="T21" s="9">
        <f>+'24-02-014 Ind. FOSIS'!AE63</f>
        <v>0</v>
      </c>
      <c r="U21" s="9">
        <f>+'24-02-014 Ind. FOSIS'!AF63</f>
        <v>0</v>
      </c>
      <c r="V21" s="9">
        <f>+'24-02-014 Ind. FOSIS'!AG63</f>
        <v>0</v>
      </c>
      <c r="W21" s="9">
        <f>+'24-02-014 Ind. FOSIS'!AH63</f>
        <v>0</v>
      </c>
      <c r="X21" s="14">
        <f>+'24-02-014 Ind. FOSIS'!AI63</f>
        <v>0</v>
      </c>
      <c r="Y21" s="14">
        <f>+'24-02-014 Ind. FOSIS'!AJ63</f>
        <v>0</v>
      </c>
    </row>
    <row r="22" spans="1:25" ht="24.75" customHeight="1">
      <c r="A22" s="10" t="s">
        <v>74</v>
      </c>
      <c r="B22" s="9">
        <f>+'24-02-014 Ind. FOSIS'!J67</f>
        <v>0</v>
      </c>
      <c r="C22" s="9">
        <f>+'24-02-014 Ind. FOSIS'!K67</f>
        <v>0</v>
      </c>
      <c r="D22" s="9">
        <f>+'24-02-014 Ind. FOSIS'!M64</f>
        <v>0</v>
      </c>
      <c r="E22" s="9">
        <f>+'24-02-014 Ind. FOSIS'!N64</f>
        <v>0</v>
      </c>
      <c r="F22" s="9">
        <f>+'24-02-014 Ind. FOSIS'!O64</f>
        <v>0</v>
      </c>
      <c r="G22" s="9">
        <f>+'24-02-014 Ind. FOSIS'!R64</f>
        <v>0</v>
      </c>
      <c r="H22" s="9">
        <f>+'24-02-014 Ind. FOSIS'!S64</f>
        <v>0</v>
      </c>
      <c r="I22" s="9">
        <f>+'24-02-014 Ind. FOSIS'!T64</f>
        <v>0</v>
      </c>
      <c r="J22" s="9">
        <f>+'24-02-014 Ind. FOSIS'!U67</f>
        <v>0</v>
      </c>
      <c r="K22" s="9">
        <f>+'24-02-014 Ind. FOSIS'!V64</f>
        <v>0</v>
      </c>
      <c r="L22" s="9">
        <f>+'24-02-014 Ind. FOSIS'!W64</f>
        <v>0</v>
      </c>
      <c r="M22" s="9">
        <f>+'24-02-014 Ind. FOSIS'!X64</f>
        <v>0</v>
      </c>
      <c r="N22" s="9">
        <f>+'24-02-014 Ind. FOSIS'!Y67</f>
        <v>0</v>
      </c>
      <c r="O22" s="9">
        <f>+'24-02-014 Ind. FOSIS'!Z64</f>
        <v>0</v>
      </c>
      <c r="P22" s="9">
        <f>+'24-02-014 Ind. FOSIS'!AA64</f>
        <v>0</v>
      </c>
      <c r="Q22" s="9">
        <f>+'24-02-014 Ind. FOSIS'!AB64</f>
        <v>0</v>
      </c>
      <c r="R22" s="9">
        <f>+'24-02-014 Ind. FOSIS'!AC67</f>
        <v>0</v>
      </c>
      <c r="S22" s="9">
        <f>+'24-02-014 Ind. FOSIS'!AD64</f>
        <v>0</v>
      </c>
      <c r="T22" s="9">
        <f>+'24-02-014 Ind. FOSIS'!AE64</f>
        <v>0</v>
      </c>
      <c r="U22" s="9">
        <f>+'24-02-014 Ind. FOSIS'!AF64</f>
        <v>0</v>
      </c>
      <c r="V22" s="9">
        <f>+'24-02-014 Ind. FOSIS'!AG67</f>
        <v>0</v>
      </c>
      <c r="W22" s="9">
        <f>+'24-02-014 Ind. FOSIS'!AH67</f>
        <v>0</v>
      </c>
      <c r="X22" s="14">
        <f>+'24-02-014 Ind. FOSIS'!AI67</f>
        <v>0</v>
      </c>
      <c r="Y22" s="14">
        <f>+'24-02-014 Ind. FOSIS'!AJ67</f>
        <v>0</v>
      </c>
    </row>
    <row r="23" spans="1:25" ht="24.75" customHeight="1">
      <c r="A23" s="10" t="s">
        <v>76</v>
      </c>
      <c r="B23" s="9">
        <f>+'24-02-014 Ind. FOSIS'!J71</f>
        <v>0</v>
      </c>
      <c r="C23" s="9">
        <f>+'24-02-014 Ind. FOSIS'!K71</f>
        <v>0</v>
      </c>
      <c r="D23" s="9">
        <f>+'24-02-014 Ind. FOSIS'!M71</f>
        <v>0</v>
      </c>
      <c r="E23" s="9">
        <f>+'24-02-014 Ind. FOSIS'!N71</f>
        <v>0</v>
      </c>
      <c r="F23" s="9">
        <f>+'24-02-014 Ind. FOSIS'!O71</f>
        <v>0</v>
      </c>
      <c r="G23" s="9">
        <f>+'24-02-014 Ind. FOSIS'!R71</f>
        <v>0</v>
      </c>
      <c r="H23" s="9">
        <f>+'24-02-014 Ind. FOSIS'!S71</f>
        <v>0</v>
      </c>
      <c r="I23" s="9">
        <f>+'24-02-014 Ind. FOSIS'!T71</f>
        <v>0</v>
      </c>
      <c r="J23" s="9">
        <f>+'24-02-014 Ind. FOSIS'!U71</f>
        <v>0</v>
      </c>
      <c r="K23" s="9">
        <f>+'24-02-014 Ind. FOSIS'!V71</f>
        <v>0</v>
      </c>
      <c r="L23" s="9">
        <f>+'24-02-014 Ind. FOSIS'!W71</f>
        <v>0</v>
      </c>
      <c r="M23" s="9">
        <f>+'24-02-014 Ind. FOSIS'!X71</f>
        <v>0</v>
      </c>
      <c r="N23" s="9">
        <f>+'24-02-014 Ind. FOSIS'!Y71</f>
        <v>0</v>
      </c>
      <c r="O23" s="9">
        <f>+'24-02-014 Ind. FOSIS'!Z71</f>
        <v>0</v>
      </c>
      <c r="P23" s="9">
        <f>+'24-02-014 Ind. FOSIS'!AA71</f>
        <v>0</v>
      </c>
      <c r="Q23" s="9">
        <f>+'24-02-014 Ind. FOSIS'!AB71</f>
        <v>0</v>
      </c>
      <c r="R23" s="9">
        <f>+'24-02-014 Ind. FOSIS'!AC71</f>
        <v>0</v>
      </c>
      <c r="S23" s="9">
        <f>+'24-02-014 Ind. FOSIS'!AD71</f>
        <v>0</v>
      </c>
      <c r="T23" s="9">
        <f>+'24-02-014 Ind. FOSIS'!AE71</f>
        <v>0</v>
      </c>
      <c r="U23" s="9">
        <f>+'24-02-014 Ind. FOSIS'!AF71</f>
        <v>0</v>
      </c>
      <c r="V23" s="9">
        <f>+'24-02-014 Ind. FOSIS'!AG71</f>
        <v>0</v>
      </c>
      <c r="W23" s="9">
        <f>+'24-02-014 Ind. FOSIS'!AH71</f>
        <v>0</v>
      </c>
      <c r="X23" s="14">
        <f>+'24-02-014 Ind. FOSIS'!AI71</f>
        <v>0</v>
      </c>
      <c r="Y23" s="14">
        <f>+'24-02-014 Ind. FOSIS'!AJ71</f>
        <v>0</v>
      </c>
    </row>
    <row r="24" spans="1:25" ht="24.75" customHeight="1">
      <c r="A24" s="11" t="s">
        <v>78</v>
      </c>
      <c r="B24" s="9">
        <f>+'24-02-014 Ind. FOSIS'!J75</f>
        <v>42952483000</v>
      </c>
      <c r="C24" s="9">
        <f>+'24-02-014 Ind. FOSIS'!K75</f>
        <v>42952483000</v>
      </c>
      <c r="D24" s="9">
        <f>+'24-02-014 Ind. FOSIS'!M75</f>
        <v>0</v>
      </c>
      <c r="E24" s="9">
        <f>+'24-02-014 Ind. FOSIS'!N75</f>
        <v>0</v>
      </c>
      <c r="F24" s="9">
        <f>+'24-02-014 Ind. FOSIS'!O75</f>
        <v>0</v>
      </c>
      <c r="G24" s="9">
        <f>+'24-02-014 Ind. FOSIS'!R75</f>
        <v>9274467640</v>
      </c>
      <c r="H24" s="9">
        <f>+'24-02-014 Ind. FOSIS'!S75</f>
        <v>0</v>
      </c>
      <c r="I24" s="9">
        <f>+'24-02-014 Ind. FOSIS'!T75</f>
        <v>0</v>
      </c>
      <c r="J24" s="9">
        <f>+'24-02-014 Ind. FOSIS'!U75</f>
        <v>9274467640</v>
      </c>
      <c r="K24" s="9">
        <f>+'24-02-014 Ind. FOSIS'!V75</f>
        <v>0</v>
      </c>
      <c r="L24" s="9">
        <f>+'24-02-014 Ind. FOSIS'!W75</f>
        <v>0</v>
      </c>
      <c r="M24" s="9">
        <f>+'24-02-014 Ind. FOSIS'!X75</f>
        <v>0</v>
      </c>
      <c r="N24" s="9">
        <f>+'24-02-014 Ind. FOSIS'!Y75</f>
        <v>0</v>
      </c>
      <c r="O24" s="9">
        <f>+'24-02-014 Ind. FOSIS'!Z75</f>
        <v>0</v>
      </c>
      <c r="P24" s="9">
        <f>+'24-02-014 Ind. FOSIS'!AA75</f>
        <v>0</v>
      </c>
      <c r="Q24" s="9">
        <f>+'24-02-014 Ind. FOSIS'!AB75</f>
        <v>0</v>
      </c>
      <c r="R24" s="9">
        <f>+'24-02-014 Ind. FOSIS'!AC75</f>
        <v>0</v>
      </c>
      <c r="S24" s="9">
        <f>+'24-02-014 Ind. FOSIS'!AD75</f>
        <v>0</v>
      </c>
      <c r="T24" s="9">
        <f>+'24-02-014 Ind. FOSIS'!AE75</f>
        <v>0</v>
      </c>
      <c r="U24" s="9">
        <f>+'24-02-014 Ind. FOSIS'!AF75</f>
        <v>0</v>
      </c>
      <c r="V24" s="9">
        <f>+'24-02-014 Ind. FOSIS'!AG75</f>
        <v>0</v>
      </c>
      <c r="W24" s="9">
        <f>+'24-02-014 Ind. FOSIS'!AH75</f>
        <v>9274467640</v>
      </c>
      <c r="X24" s="14">
        <f>+'24-02-014 Ind. FOSIS'!AI75</f>
        <v>0.215923899905856</v>
      </c>
      <c r="Y24" s="14">
        <f>+'24-02-014 Ind. FOSIS'!AJ75</f>
        <v>1</v>
      </c>
    </row>
    <row r="25" spans="1:25" ht="34.5" customHeight="1">
      <c r="A25" s="82" t="str">
        <f>"TOTAL ASIG."&amp;" "&amp;$A$5</f>
        <v>TOTAL ASIG. 24-02-014 "Fondo de Solidaridad e Inversión Social"</v>
      </c>
      <c r="B25" s="80">
        <f>SUM(B8:B24)</f>
        <v>42952483000</v>
      </c>
      <c r="C25" s="80">
        <f t="shared" ref="C25:W25" si="0">SUM(C8:C24)</f>
        <v>42952483000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9274467640</v>
      </c>
      <c r="H25" s="80">
        <f t="shared" si="0"/>
        <v>0</v>
      </c>
      <c r="I25" s="80">
        <f t="shared" si="0"/>
        <v>0</v>
      </c>
      <c r="J25" s="80">
        <f t="shared" si="0"/>
        <v>9274467640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9274467640</v>
      </c>
      <c r="X25" s="83">
        <f>+'24-02-014 Ind. FOSIS'!AI76</f>
        <v>0.215923899905856</v>
      </c>
      <c r="Y25" s="83">
        <f>'24-02-014 Ind. FOSIS'!AJ76</f>
        <v>1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56" orientation="landscape"/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007DB5"/>
    <pageSetUpPr fitToPage="1"/>
  </sheetPr>
  <dimension ref="A1:DB94"/>
  <sheetViews>
    <sheetView topLeftCell="A40" workbookViewId="0">
      <selection activeCell="K74" sqref="K74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17.4257812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15.7109375" style="3" hidden="1" customWidth="1" outlineLevel="1"/>
    <col min="21" max="21" width="20.7109375" style="3" customWidth="1" collapsed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customWidth="1" outlineLevel="1"/>
    <col min="33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09" t="s">
        <v>100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78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hidden="1" customHeight="1" outlineLevel="1">
      <c r="A9" s="23">
        <v>1</v>
      </c>
      <c r="B9" s="23"/>
      <c r="C9" s="24"/>
      <c r="D9" s="25"/>
      <c r="E9" s="24"/>
      <c r="F9" s="24"/>
      <c r="G9" s="24"/>
      <c r="H9" s="25"/>
      <c r="I9" s="25"/>
      <c r="J9" s="98"/>
      <c r="K9" s="49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IF(ISERROR(AH9/J9),0,AH9/J9)</f>
        <v>0</v>
      </c>
      <c r="AJ9" s="61" t="str">
        <f>IF(ISERROR(AH9/$AH$75),"-",AH9/$AH$75)</f>
        <v>-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hidden="1" customHeight="1" outlineLevel="1">
      <c r="A10" s="23">
        <v>2</v>
      </c>
      <c r="B10" s="23"/>
      <c r="C10" s="24"/>
      <c r="D10" s="25"/>
      <c r="E10" s="24"/>
      <c r="F10" s="24"/>
      <c r="G10" s="24"/>
      <c r="H10" s="25"/>
      <c r="I10" s="25"/>
      <c r="J10" s="98"/>
      <c r="K10" s="49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IF(ISERROR(AH10/J10),0,AH10/J10)</f>
        <v>0</v>
      </c>
      <c r="AJ10" s="60" t="str">
        <f>IF(ISERROR(AH10/$AH$75),"-",AH10/$AH$75)</f>
        <v>-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 collapsed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SUM(J9:J10)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IF(ISERROR(AH11/$AH$75),0,AH11/$AH$75)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7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hidden="1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2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 t="str">
        <f>IF(ISERROR(AH13/$AH$75),"-",AH13/$AH$75)</f>
        <v>-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hidden="1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2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 t="str">
        <f>IF(ISERROR(AH14/$AH$75),"-",AH14/$AH$75)</f>
        <v>-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 collapsed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SUM(J13:J14)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IF(ISERROR(AH15/$AH$75),0,AH15/$AH$75)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78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hidden="1" customHeight="1" outlineLevel="1">
      <c r="A17" s="23">
        <v>1</v>
      </c>
      <c r="B17" s="23"/>
      <c r="C17" s="24"/>
      <c r="D17" s="25"/>
      <c r="E17" s="24"/>
      <c r="F17" s="24"/>
      <c r="G17" s="24"/>
      <c r="H17" s="25"/>
      <c r="I17" s="25"/>
      <c r="J17" s="98"/>
      <c r="K17" s="49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IF(ISERROR(AH17/J17),0,AH17/J17)</f>
        <v>0</v>
      </c>
      <c r="AJ17" s="60" t="str">
        <f>IF(ISERROR(AH17/$AH$75),"-",AH17/$AH$75)</f>
        <v>-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hidden="1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98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 t="str">
        <f>IF(ISERROR(AH18/$AH$75),"-",AH18/$AH$75)</f>
        <v>-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 collapsed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SUM(J17:J18)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IF(ISERROR(AH19/$AH$75),0,AH19/$AH$75)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78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hidden="1" customHeight="1" outlineLevel="1">
      <c r="A21" s="23">
        <v>1</v>
      </c>
      <c r="B21" s="23"/>
      <c r="C21" s="24"/>
      <c r="D21" s="25"/>
      <c r="E21" s="24"/>
      <c r="F21" s="24"/>
      <c r="G21" s="24"/>
      <c r="H21" s="25"/>
      <c r="I21" s="25"/>
      <c r="J21" s="98"/>
      <c r="K21" s="49"/>
      <c r="L21" s="24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IF(ISERROR(AH21/J21),0,AH21/J21)</f>
        <v>0</v>
      </c>
      <c r="AJ21" s="60" t="str">
        <f>IF(ISERROR(AH21/$AH$75),"-",AH21/$AH$75)</f>
        <v>-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hidden="1" customHeight="1" outlineLevel="1">
      <c r="A22" s="23">
        <v>2</v>
      </c>
      <c r="B22" s="23"/>
      <c r="C22" s="24"/>
      <c r="D22" s="25"/>
      <c r="E22" s="24"/>
      <c r="F22" s="24"/>
      <c r="G22" s="24"/>
      <c r="H22" s="25"/>
      <c r="I22" s="25"/>
      <c r="J22" s="98"/>
      <c r="K22" s="49"/>
      <c r="L22" s="24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50"/>
      <c r="AG22" s="45">
        <f>SUM(AD22:AF22)</f>
        <v>0</v>
      </c>
      <c r="AH22" s="45">
        <f>SUM(U22,Y22,AC22,AG22)</f>
        <v>0</v>
      </c>
      <c r="AI22" s="60">
        <f>IF(ISERROR(AH22/J22),0,AH22/J22)</f>
        <v>0</v>
      </c>
      <c r="AJ22" s="60" t="str">
        <f>IF(ISERROR(AH22/$AH$75),"-",AH22/$AH$75)</f>
        <v>-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 collapsed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SUM(J21:J22)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H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  <c r="AG23" s="51">
        <f t="shared" si="3"/>
        <v>0</v>
      </c>
      <c r="AH23" s="51">
        <f t="shared" si="3"/>
        <v>0</v>
      </c>
      <c r="AI23" s="62">
        <f>IF(ISERROR(AH23/J23),0,AH23/J23)</f>
        <v>0</v>
      </c>
      <c r="AJ23" s="62">
        <f>IF(ISERROR(AH23/$AH$75),0,AH23/$AH$75)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78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hidden="1" customHeight="1" outlineLevel="1">
      <c r="A25" s="23">
        <v>1</v>
      </c>
      <c r="B25" s="23"/>
      <c r="C25" s="29"/>
      <c r="D25" s="30"/>
      <c r="E25" s="31"/>
      <c r="F25" s="32"/>
      <c r="G25" s="32"/>
      <c r="H25" s="33"/>
      <c r="I25" s="33"/>
      <c r="J25" s="98"/>
      <c r="K25" s="71"/>
      <c r="L25" s="43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50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IF(ISERROR(AH25/J25),0,AH25/J25)</f>
        <v>0</v>
      </c>
      <c r="AJ25" s="60" t="str">
        <f>IF(ISERROR(AH25/$AH$75),"-",AH25/$AH$75)</f>
        <v>-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hidden="1" customHeight="1" outlineLevel="1">
      <c r="A26" s="23">
        <v>2</v>
      </c>
      <c r="B26" s="23"/>
      <c r="C26" s="34"/>
      <c r="D26" s="39"/>
      <c r="E26" s="35"/>
      <c r="F26" s="32"/>
      <c r="G26" s="32"/>
      <c r="H26" s="36"/>
      <c r="I26" s="33"/>
      <c r="J26" s="98"/>
      <c r="K26" s="71"/>
      <c r="L26" s="43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50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IF(ISERROR(AH26/J26),0,AH26/J26)</f>
        <v>0</v>
      </c>
      <c r="AJ26" s="60" t="str">
        <f>IF(ISERROR(AH26/$AH$75),"-",AH26/$AH$75)</f>
        <v>-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 collapsed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SUM(J25:J26)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H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si="4"/>
        <v>0</v>
      </c>
      <c r="AD27" s="51">
        <f t="shared" si="4"/>
        <v>0</v>
      </c>
      <c r="AE27" s="51">
        <f t="shared" si="4"/>
        <v>0</v>
      </c>
      <c r="AF27" s="51">
        <f t="shared" si="4"/>
        <v>0</v>
      </c>
      <c r="AG27" s="51">
        <f t="shared" si="4"/>
        <v>0</v>
      </c>
      <c r="AH27" s="51">
        <f t="shared" si="4"/>
        <v>0</v>
      </c>
      <c r="AI27" s="62">
        <f>IF(ISERROR(AH27/J27),0,AH27/J27)</f>
        <v>0</v>
      </c>
      <c r="AJ27" s="62">
        <f>IF(ISERROR(AH27/$AH$75),0,AH27/$AH$75)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78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hidden="1" customHeight="1" outlineLevel="1">
      <c r="A29" s="23">
        <v>1</v>
      </c>
      <c r="B29" s="23"/>
      <c r="C29" s="24"/>
      <c r="D29" s="25"/>
      <c r="E29" s="24"/>
      <c r="F29" s="24"/>
      <c r="G29" s="24"/>
      <c r="H29" s="25"/>
      <c r="I29" s="25"/>
      <c r="J29" s="98"/>
      <c r="K29" s="49"/>
      <c r="L29" s="2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50"/>
      <c r="AG29" s="45">
        <f>SUM(AD29:AF29)</f>
        <v>0</v>
      </c>
      <c r="AH29" s="45">
        <f>SUM(U29,Y29,AC29,AG29)</f>
        <v>0</v>
      </c>
      <c r="AI29" s="60">
        <f>IF(ISERROR(AH29/J29),0,AH29/J29)</f>
        <v>0</v>
      </c>
      <c r="AJ29" s="60" t="str">
        <f>IF(ISERROR(AH29/$AH$75),"-",AH29/$AH$75)</f>
        <v>-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hidden="1" customHeight="1" outlineLevel="1">
      <c r="A30" s="23">
        <v>2</v>
      </c>
      <c r="B30" s="23"/>
      <c r="C30" s="24"/>
      <c r="D30" s="25"/>
      <c r="E30" s="24"/>
      <c r="F30" s="24"/>
      <c r="G30" s="24"/>
      <c r="H30" s="25"/>
      <c r="I30" s="25"/>
      <c r="J30" s="98"/>
      <c r="K30" s="49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50"/>
      <c r="AG30" s="45">
        <f>SUM(AD30:AF30)</f>
        <v>0</v>
      </c>
      <c r="AH30" s="45">
        <f>SUM(U30,Y30,AC30,AG30)</f>
        <v>0</v>
      </c>
      <c r="AI30" s="60">
        <f>IF(ISERROR(AH30/J30),0,AH30/J30)</f>
        <v>0</v>
      </c>
      <c r="AJ30" s="60" t="str">
        <f>IF(ISERROR(AH30/$AH$75),"-",AH30/$AH$75)</f>
        <v>-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 collapsed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SUM(J29:J30)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5">SUM(R29:R30)</f>
        <v>0</v>
      </c>
      <c r="S31" s="51">
        <f t="shared" si="5"/>
        <v>0</v>
      </c>
      <c r="T31" s="51">
        <f t="shared" si="5"/>
        <v>0</v>
      </c>
      <c r="U31" s="51">
        <f t="shared" si="5"/>
        <v>0</v>
      </c>
      <c r="V31" s="51">
        <f t="shared" si="5"/>
        <v>0</v>
      </c>
      <c r="W31" s="51">
        <f t="shared" si="5"/>
        <v>0</v>
      </c>
      <c r="X31" s="51">
        <f t="shared" si="5"/>
        <v>0</v>
      </c>
      <c r="Y31" s="51">
        <f t="shared" si="5"/>
        <v>0</v>
      </c>
      <c r="Z31" s="51">
        <f t="shared" si="5"/>
        <v>0</v>
      </c>
      <c r="AA31" s="51">
        <f t="shared" si="5"/>
        <v>0</v>
      </c>
      <c r="AB31" s="51">
        <f t="shared" si="5"/>
        <v>0</v>
      </c>
      <c r="AC31" s="51">
        <f t="shared" si="5"/>
        <v>0</v>
      </c>
      <c r="AD31" s="51">
        <f t="shared" si="5"/>
        <v>0</v>
      </c>
      <c r="AE31" s="51">
        <f t="shared" si="5"/>
        <v>0</v>
      </c>
      <c r="AF31" s="51">
        <f t="shared" si="5"/>
        <v>0</v>
      </c>
      <c r="AG31" s="51">
        <f t="shared" si="5"/>
        <v>0</v>
      </c>
      <c r="AH31" s="51">
        <f t="shared" si="5"/>
        <v>0</v>
      </c>
      <c r="AI31" s="62">
        <f>IF(ISERROR(AH31/J31),0,AH31/J31)</f>
        <v>0</v>
      </c>
      <c r="AJ31" s="62">
        <f>IF(ISERROR(AH31/$AH$75),0,AH31/$AH$75)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78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hidden="1" customHeight="1" outlineLevel="1">
      <c r="A33" s="23">
        <v>1</v>
      </c>
      <c r="B33" s="23"/>
      <c r="C33" s="24"/>
      <c r="D33" s="25"/>
      <c r="E33" s="24"/>
      <c r="F33" s="24"/>
      <c r="G33" s="24"/>
      <c r="H33" s="25"/>
      <c r="I33" s="25"/>
      <c r="J33" s="98"/>
      <c r="K33" s="49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50"/>
      <c r="AG33" s="45">
        <f>SUM(AD33:AF33)</f>
        <v>0</v>
      </c>
      <c r="AH33" s="45">
        <f>SUM(U33,Y33,AC33,AG33)</f>
        <v>0</v>
      </c>
      <c r="AI33" s="60">
        <f>IF(ISERROR(AH33/J33),0,AH33/J33)</f>
        <v>0</v>
      </c>
      <c r="AJ33" s="60" t="str">
        <f>IF(ISERROR(AH33/$AH$75),"-",AH33/$AH$75)</f>
        <v>-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hidden="1" customHeight="1" outlineLevel="1">
      <c r="A34" s="23">
        <v>2</v>
      </c>
      <c r="B34" s="23"/>
      <c r="C34" s="24"/>
      <c r="D34" s="25"/>
      <c r="E34" s="24"/>
      <c r="F34" s="24"/>
      <c r="G34" s="24"/>
      <c r="H34" s="25"/>
      <c r="I34" s="25"/>
      <c r="J34" s="98"/>
      <c r="K34" s="49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50"/>
      <c r="AF34" s="50"/>
      <c r="AG34" s="45">
        <f>SUM(AD34:AF34)</f>
        <v>0</v>
      </c>
      <c r="AH34" s="45">
        <f>SUM(U34,Y34,AC34,AG34)</f>
        <v>0</v>
      </c>
      <c r="AI34" s="60">
        <f>IF(ISERROR(AH34/J34),0,AH34/J34)</f>
        <v>0</v>
      </c>
      <c r="AJ34" s="60" t="str">
        <f>IF(ISERROR(AH34/$AH$75),"-",AH34/$AH$75)</f>
        <v>-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 collapsed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SUM(J33:J34)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6">SUM(R33:R34)</f>
        <v>0</v>
      </c>
      <c r="S35" s="51">
        <f t="shared" si="6"/>
        <v>0</v>
      </c>
      <c r="T35" s="51">
        <f t="shared" si="6"/>
        <v>0</v>
      </c>
      <c r="U35" s="51">
        <f t="shared" si="6"/>
        <v>0</v>
      </c>
      <c r="V35" s="51">
        <f t="shared" si="6"/>
        <v>0</v>
      </c>
      <c r="W35" s="51">
        <f t="shared" si="6"/>
        <v>0</v>
      </c>
      <c r="X35" s="51">
        <f t="shared" si="6"/>
        <v>0</v>
      </c>
      <c r="Y35" s="51">
        <f t="shared" si="6"/>
        <v>0</v>
      </c>
      <c r="Z35" s="51">
        <f t="shared" si="6"/>
        <v>0</v>
      </c>
      <c r="AA35" s="51">
        <f t="shared" si="6"/>
        <v>0</v>
      </c>
      <c r="AB35" s="51">
        <f t="shared" si="6"/>
        <v>0</v>
      </c>
      <c r="AC35" s="51">
        <f t="shared" si="6"/>
        <v>0</v>
      </c>
      <c r="AD35" s="51">
        <f t="shared" si="6"/>
        <v>0</v>
      </c>
      <c r="AE35" s="51">
        <f t="shared" si="6"/>
        <v>0</v>
      </c>
      <c r="AF35" s="51">
        <f t="shared" si="6"/>
        <v>0</v>
      </c>
      <c r="AG35" s="51">
        <f t="shared" si="6"/>
        <v>0</v>
      </c>
      <c r="AH35" s="51">
        <f t="shared" si="6"/>
        <v>0</v>
      </c>
      <c r="AI35" s="62">
        <f>IF(ISERROR(AH35/J35),0,AH35/J35)</f>
        <v>0</v>
      </c>
      <c r="AJ35" s="62">
        <f>IF(ISERROR(AH35/$AH$75),0,AH35/$AH$75)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78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hidden="1" customHeight="1" outlineLevel="1">
      <c r="A37" s="23">
        <v>1</v>
      </c>
      <c r="B37" s="23"/>
      <c r="C37" s="24"/>
      <c r="D37" s="25"/>
      <c r="E37" s="24"/>
      <c r="F37" s="24"/>
      <c r="G37" s="24"/>
      <c r="H37" s="25"/>
      <c r="I37" s="25"/>
      <c r="J37" s="98"/>
      <c r="K37" s="49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/>
      <c r="AE37" s="50"/>
      <c r="AF37" s="50"/>
      <c r="AG37" s="45">
        <f>SUM(AD37:AF37)</f>
        <v>0</v>
      </c>
      <c r="AH37" s="45">
        <f>SUM(U37,Y37,AC37,AG37)</f>
        <v>0</v>
      </c>
      <c r="AI37" s="60">
        <f>IF(ISERROR(AH37/J37),0,AH37/J37)</f>
        <v>0</v>
      </c>
      <c r="AJ37" s="60" t="str">
        <f>IF(ISERROR(AH37/$AH$75),"-",AH37/$AH$75)</f>
        <v>-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hidden="1" customHeight="1" outlineLevel="1">
      <c r="A38" s="23">
        <v>2</v>
      </c>
      <c r="B38" s="23"/>
      <c r="C38" s="24"/>
      <c r="D38" s="25"/>
      <c r="E38" s="24"/>
      <c r="F38" s="24"/>
      <c r="G38" s="24"/>
      <c r="H38" s="25"/>
      <c r="I38" s="25"/>
      <c r="J38" s="98"/>
      <c r="K38" s="49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50"/>
      <c r="AG38" s="45">
        <f>SUM(AD38:AF38)</f>
        <v>0</v>
      </c>
      <c r="AH38" s="45">
        <f>SUM(U38,Y38,AC38,AG38)</f>
        <v>0</v>
      </c>
      <c r="AI38" s="60">
        <f>IF(ISERROR(AH38/J38),0,AH38/J38)</f>
        <v>0</v>
      </c>
      <c r="AJ38" s="60" t="str">
        <f>IF(ISERROR(AH38/$AH$75),"-",AH38/$AH$75)</f>
        <v>-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 collapsed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SUM(J37:J38)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H39" si="7">SUM(R37:R38)</f>
        <v>0</v>
      </c>
      <c r="S39" s="51">
        <f t="shared" si="7"/>
        <v>0</v>
      </c>
      <c r="T39" s="51">
        <f t="shared" si="7"/>
        <v>0</v>
      </c>
      <c r="U39" s="51">
        <f t="shared" si="7"/>
        <v>0</v>
      </c>
      <c r="V39" s="51">
        <f t="shared" si="7"/>
        <v>0</v>
      </c>
      <c r="W39" s="51">
        <f t="shared" si="7"/>
        <v>0</v>
      </c>
      <c r="X39" s="51">
        <f t="shared" si="7"/>
        <v>0</v>
      </c>
      <c r="Y39" s="51">
        <f t="shared" si="7"/>
        <v>0</v>
      </c>
      <c r="Z39" s="51">
        <f t="shared" si="7"/>
        <v>0</v>
      </c>
      <c r="AA39" s="51">
        <f t="shared" si="7"/>
        <v>0</v>
      </c>
      <c r="AB39" s="51">
        <f t="shared" si="7"/>
        <v>0</v>
      </c>
      <c r="AC39" s="51">
        <f t="shared" si="7"/>
        <v>0</v>
      </c>
      <c r="AD39" s="51">
        <f t="shared" si="7"/>
        <v>0</v>
      </c>
      <c r="AE39" s="51">
        <f t="shared" si="7"/>
        <v>0</v>
      </c>
      <c r="AF39" s="51">
        <f t="shared" si="7"/>
        <v>0</v>
      </c>
      <c r="AG39" s="51">
        <f t="shared" si="7"/>
        <v>0</v>
      </c>
      <c r="AH39" s="51">
        <f t="shared" si="7"/>
        <v>0</v>
      </c>
      <c r="AI39" s="62">
        <f>IF(ISERROR(AH39/J39),0,AH39/J39)</f>
        <v>0</v>
      </c>
      <c r="AJ39" s="62">
        <f>IF(ISERROR(AH39/$AH$75),0,AH39/$AH$75)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78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hidden="1" customHeight="1" outlineLevel="1">
      <c r="A41" s="23">
        <v>1</v>
      </c>
      <c r="B41" s="23"/>
      <c r="C41" s="29"/>
      <c r="D41" s="30"/>
      <c r="E41" s="31"/>
      <c r="F41" s="32"/>
      <c r="G41" s="32"/>
      <c r="H41" s="41"/>
      <c r="I41" s="41"/>
      <c r="J41" s="98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>
        <v>0</v>
      </c>
      <c r="AF41" s="50">
        <v>0</v>
      </c>
      <c r="AG41" s="45">
        <f>SUM(AD41:AF41)</f>
        <v>0</v>
      </c>
      <c r="AH41" s="45">
        <f>SUM(U41,Y41,AC41,AG41)</f>
        <v>0</v>
      </c>
      <c r="AI41" s="60">
        <f>IF(ISERROR(AH41/J41),0,AH41/J41)</f>
        <v>0</v>
      </c>
      <c r="AJ41" s="60" t="str">
        <f>IF(ISERROR(AH41/$AH$75),"-",AH41/$AH$75)</f>
        <v>-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hidden="1" customHeight="1" outlineLevel="1">
      <c r="A42" s="23">
        <v>2</v>
      </c>
      <c r="B42" s="23"/>
      <c r="C42" s="24"/>
      <c r="D42" s="25"/>
      <c r="E42" s="24"/>
      <c r="F42" s="24"/>
      <c r="G42" s="24"/>
      <c r="H42" s="25"/>
      <c r="I42" s="25"/>
      <c r="J42" s="98"/>
      <c r="K42" s="49"/>
      <c r="L42" s="24"/>
      <c r="M42" s="50"/>
      <c r="N42" s="50"/>
      <c r="O42" s="50"/>
      <c r="P42" s="24"/>
      <c r="Q42" s="24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/>
      <c r="AE42" s="50"/>
      <c r="AF42" s="50"/>
      <c r="AG42" s="45">
        <f>SUM(AD42:AF42)</f>
        <v>0</v>
      </c>
      <c r="AH42" s="45">
        <f>SUM(U42,Y42,AC42,AG42)</f>
        <v>0</v>
      </c>
      <c r="AI42" s="60">
        <f>IF(ISERROR(AH42/J42),0,AH42/J42)</f>
        <v>0</v>
      </c>
      <c r="AJ42" s="60" t="str">
        <f>IF(ISERROR(AH42/$AH$75),"-",AH42/$AH$75)</f>
        <v>-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 collapsed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SUM(J41:J42)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H43" si="8">SUM(R41:R42)</f>
        <v>0</v>
      </c>
      <c r="S43" s="51">
        <f t="shared" si="8"/>
        <v>0</v>
      </c>
      <c r="T43" s="51">
        <f t="shared" si="8"/>
        <v>0</v>
      </c>
      <c r="U43" s="51">
        <f t="shared" si="8"/>
        <v>0</v>
      </c>
      <c r="V43" s="51">
        <f t="shared" si="8"/>
        <v>0</v>
      </c>
      <c r="W43" s="51">
        <f t="shared" si="8"/>
        <v>0</v>
      </c>
      <c r="X43" s="51">
        <f t="shared" si="8"/>
        <v>0</v>
      </c>
      <c r="Y43" s="51">
        <f t="shared" si="8"/>
        <v>0</v>
      </c>
      <c r="Z43" s="51">
        <f t="shared" si="8"/>
        <v>0</v>
      </c>
      <c r="AA43" s="51">
        <f t="shared" si="8"/>
        <v>0</v>
      </c>
      <c r="AB43" s="51">
        <f t="shared" si="8"/>
        <v>0</v>
      </c>
      <c r="AC43" s="51">
        <f t="shared" si="8"/>
        <v>0</v>
      </c>
      <c r="AD43" s="51">
        <f t="shared" si="8"/>
        <v>0</v>
      </c>
      <c r="AE43" s="51">
        <f t="shared" si="8"/>
        <v>0</v>
      </c>
      <c r="AF43" s="51">
        <f t="shared" si="8"/>
        <v>0</v>
      </c>
      <c r="AG43" s="51">
        <f t="shared" si="8"/>
        <v>0</v>
      </c>
      <c r="AH43" s="51">
        <f t="shared" si="8"/>
        <v>0</v>
      </c>
      <c r="AI43" s="62">
        <f>IF(ISERROR(AH43/J43),0,AH43/J43)</f>
        <v>0</v>
      </c>
      <c r="AJ43" s="62">
        <f>IF(ISERROR(AH43/$AH$75),0,AH43/$AH$75)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78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hidden="1" customHeight="1" outlineLevel="1">
      <c r="A45" s="23">
        <v>1</v>
      </c>
      <c r="B45" s="23"/>
      <c r="C45" s="29"/>
      <c r="D45" s="30"/>
      <c r="E45" s="31"/>
      <c r="F45" s="32"/>
      <c r="G45" s="32"/>
      <c r="H45" s="41"/>
      <c r="I45" s="41"/>
      <c r="J45" s="98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IF(ISERROR(AH45/J45),0,AH45/J45)</f>
        <v>0</v>
      </c>
      <c r="AJ45" s="60" t="str">
        <f>IF(ISERROR(AH45/$AH$75),"-",AH45/$AH$75)</f>
        <v>-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hidden="1" customHeight="1" outlineLevel="1">
      <c r="A46" s="23">
        <v>2</v>
      </c>
      <c r="B46" s="23"/>
      <c r="C46" s="24"/>
      <c r="D46" s="25"/>
      <c r="E46" s="24"/>
      <c r="F46" s="24"/>
      <c r="G46" s="24"/>
      <c r="H46" s="25"/>
      <c r="I46" s="25"/>
      <c r="J46" s="98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50"/>
      <c r="AE46" s="50"/>
      <c r="AF46" s="50"/>
      <c r="AG46" s="45">
        <f>SUM(AD46:AF46)</f>
        <v>0</v>
      </c>
      <c r="AH46" s="45">
        <f>SUM(U46,Y46,AC46,AG46)</f>
        <v>0</v>
      </c>
      <c r="AI46" s="60">
        <f>IF(ISERROR(AH46/J46),0,AH46/J46)</f>
        <v>0</v>
      </c>
      <c r="AJ46" s="60" t="str">
        <f>IF(ISERROR(AH46/$AH$75),"-",AH46/$AH$75)</f>
        <v>-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 collapsed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SUM(J45:J46)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H47" si="9">SUM(R45:R46)</f>
        <v>0</v>
      </c>
      <c r="S47" s="51">
        <f t="shared" si="9"/>
        <v>0</v>
      </c>
      <c r="T47" s="51">
        <f t="shared" si="9"/>
        <v>0</v>
      </c>
      <c r="U47" s="51">
        <f t="shared" si="9"/>
        <v>0</v>
      </c>
      <c r="V47" s="51">
        <f t="shared" si="9"/>
        <v>0</v>
      </c>
      <c r="W47" s="51">
        <f t="shared" si="9"/>
        <v>0</v>
      </c>
      <c r="X47" s="51">
        <f t="shared" si="9"/>
        <v>0</v>
      </c>
      <c r="Y47" s="51">
        <f t="shared" si="9"/>
        <v>0</v>
      </c>
      <c r="Z47" s="51">
        <f t="shared" si="9"/>
        <v>0</v>
      </c>
      <c r="AA47" s="51">
        <f t="shared" si="9"/>
        <v>0</v>
      </c>
      <c r="AB47" s="51">
        <f t="shared" si="9"/>
        <v>0</v>
      </c>
      <c r="AC47" s="51">
        <f t="shared" si="9"/>
        <v>0</v>
      </c>
      <c r="AD47" s="51">
        <f t="shared" si="9"/>
        <v>0</v>
      </c>
      <c r="AE47" s="51">
        <f t="shared" si="9"/>
        <v>0</v>
      </c>
      <c r="AF47" s="51">
        <f t="shared" si="9"/>
        <v>0</v>
      </c>
      <c r="AG47" s="51">
        <f t="shared" si="9"/>
        <v>0</v>
      </c>
      <c r="AH47" s="51">
        <f t="shared" si="9"/>
        <v>0</v>
      </c>
      <c r="AI47" s="62">
        <f>IF(ISERROR(AH47/J47),0,AH47/J47)</f>
        <v>0</v>
      </c>
      <c r="AJ47" s="62">
        <f>IF(ISERROR(AH47/$AH$75),0,AH47/$AH$75)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78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hidden="1" customHeight="1" outlineLevel="1">
      <c r="A49" s="23">
        <v>1</v>
      </c>
      <c r="B49" s="43"/>
      <c r="C49" s="43"/>
      <c r="D49" s="33"/>
      <c r="E49" s="44"/>
      <c r="F49" s="44"/>
      <c r="G49" s="21"/>
      <c r="H49" s="41"/>
      <c r="I49" s="41"/>
      <c r="J49" s="98"/>
      <c r="K49" s="45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IF(ISERROR(AH49/J49),0,AH49/J49)</f>
        <v>0</v>
      </c>
      <c r="AJ49" s="60" t="str">
        <f>IF(ISERROR(AH49/$AH$75),"-",AH49/$AH$75)</f>
        <v>-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hidden="1" customHeight="1" outlineLevel="1">
      <c r="A50" s="23">
        <v>2</v>
      </c>
      <c r="B50" s="23"/>
      <c r="C50" s="24"/>
      <c r="D50" s="25"/>
      <c r="E50" s="24"/>
      <c r="F50" s="24"/>
      <c r="G50" s="24"/>
      <c r="H50" s="25"/>
      <c r="I50" s="25"/>
      <c r="J50" s="98"/>
      <c r="K50" s="49"/>
      <c r="L50" s="24"/>
      <c r="M50" s="50"/>
      <c r="N50" s="50"/>
      <c r="O50" s="50"/>
      <c r="P50" s="24"/>
      <c r="Q50" s="24"/>
      <c r="R50" s="50"/>
      <c r="S50" s="50"/>
      <c r="T50" s="50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IF(ISERROR(AH50/J50),0,AH50/J50)</f>
        <v>0</v>
      </c>
      <c r="AJ50" s="60" t="str">
        <f>IF(ISERROR(AH50/$AH$75),"-",AH50/$AH$75)</f>
        <v>-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 collapsed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J49</f>
        <v>0</v>
      </c>
      <c r="K51" s="51"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H51" si="10">SUM(R49:R50)</f>
        <v>0</v>
      </c>
      <c r="S51" s="51">
        <f t="shared" si="10"/>
        <v>0</v>
      </c>
      <c r="T51" s="51">
        <f t="shared" si="10"/>
        <v>0</v>
      </c>
      <c r="U51" s="51">
        <f t="shared" si="10"/>
        <v>0</v>
      </c>
      <c r="V51" s="51">
        <f t="shared" si="10"/>
        <v>0</v>
      </c>
      <c r="W51" s="51">
        <f t="shared" si="10"/>
        <v>0</v>
      </c>
      <c r="X51" s="51">
        <f t="shared" si="10"/>
        <v>0</v>
      </c>
      <c r="Y51" s="51">
        <f t="shared" si="10"/>
        <v>0</v>
      </c>
      <c r="Z51" s="51">
        <f t="shared" si="10"/>
        <v>0</v>
      </c>
      <c r="AA51" s="51">
        <f t="shared" si="10"/>
        <v>0</v>
      </c>
      <c r="AB51" s="51">
        <f t="shared" si="10"/>
        <v>0</v>
      </c>
      <c r="AC51" s="51">
        <f t="shared" si="10"/>
        <v>0</v>
      </c>
      <c r="AD51" s="51">
        <f t="shared" si="10"/>
        <v>0</v>
      </c>
      <c r="AE51" s="51">
        <f t="shared" si="10"/>
        <v>0</v>
      </c>
      <c r="AF51" s="51">
        <f t="shared" si="10"/>
        <v>0</v>
      </c>
      <c r="AG51" s="51">
        <f t="shared" si="10"/>
        <v>0</v>
      </c>
      <c r="AH51" s="51">
        <f t="shared" si="10"/>
        <v>0</v>
      </c>
      <c r="AI51" s="62">
        <f>IF(ISERROR(AH51/J51),0,AH51/J51)</f>
        <v>0</v>
      </c>
      <c r="AJ51" s="62">
        <f>IF(ISERROR(AH51/$AH$75),0,AH51/$AH$75)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78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hidden="1" customHeight="1" outlineLevel="1">
      <c r="A53" s="23">
        <v>1</v>
      </c>
      <c r="B53" s="23"/>
      <c r="C53" s="24"/>
      <c r="D53" s="25"/>
      <c r="E53" s="24"/>
      <c r="F53" s="24"/>
      <c r="G53" s="24"/>
      <c r="H53" s="25"/>
      <c r="I53" s="25"/>
      <c r="J53" s="98"/>
      <c r="K53" s="49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IF(ISERROR(AH53/J53),0,AH53/J53)</f>
        <v>0</v>
      </c>
      <c r="AJ53" s="60" t="str">
        <f>IF(ISERROR(AH53/$AH$75),"-",AH53/$AH$75)</f>
        <v>-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hidden="1" customHeight="1" outlineLevel="1">
      <c r="A54" s="23">
        <v>2</v>
      </c>
      <c r="B54" s="23"/>
      <c r="C54" s="24"/>
      <c r="D54" s="25"/>
      <c r="E54" s="24"/>
      <c r="F54" s="24"/>
      <c r="G54" s="24"/>
      <c r="H54" s="25"/>
      <c r="I54" s="25"/>
      <c r="J54" s="98"/>
      <c r="K54" s="49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>
        <f>SUM(Z54:AB54)</f>
        <v>0</v>
      </c>
      <c r="AD54" s="50"/>
      <c r="AE54" s="50"/>
      <c r="AF54" s="50"/>
      <c r="AG54" s="45">
        <f>SUM(AD54:AF54)</f>
        <v>0</v>
      </c>
      <c r="AH54" s="45">
        <f>SUM(U54,Y54,AC54,AG54)</f>
        <v>0</v>
      </c>
      <c r="AI54" s="60">
        <f>IF(ISERROR(AH54/J54),0,AH54/J54)</f>
        <v>0</v>
      </c>
      <c r="AJ54" s="60" t="str">
        <f>IF(ISERROR(AH54/$AH$75),"-",AH54/$AH$75)</f>
        <v>-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 collapsed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SUM(J53:J54)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1">SUM(R53:R54)</f>
        <v>0</v>
      </c>
      <c r="S55" s="51">
        <f t="shared" si="11"/>
        <v>0</v>
      </c>
      <c r="T55" s="51">
        <f t="shared" si="11"/>
        <v>0</v>
      </c>
      <c r="U55" s="51">
        <f t="shared" si="11"/>
        <v>0</v>
      </c>
      <c r="V55" s="51">
        <f t="shared" si="11"/>
        <v>0</v>
      </c>
      <c r="W55" s="51">
        <f t="shared" si="11"/>
        <v>0</v>
      </c>
      <c r="X55" s="51">
        <f t="shared" si="11"/>
        <v>0</v>
      </c>
      <c r="Y55" s="51">
        <f t="shared" si="11"/>
        <v>0</v>
      </c>
      <c r="Z55" s="51">
        <f t="shared" si="11"/>
        <v>0</v>
      </c>
      <c r="AA55" s="51">
        <f t="shared" si="11"/>
        <v>0</v>
      </c>
      <c r="AB55" s="51">
        <f t="shared" si="11"/>
        <v>0</v>
      </c>
      <c r="AC55" s="51">
        <f t="shared" si="11"/>
        <v>0</v>
      </c>
      <c r="AD55" s="51">
        <f t="shared" si="11"/>
        <v>0</v>
      </c>
      <c r="AE55" s="51">
        <f t="shared" si="11"/>
        <v>0</v>
      </c>
      <c r="AF55" s="51">
        <f t="shared" si="11"/>
        <v>0</v>
      </c>
      <c r="AG55" s="51">
        <f t="shared" si="11"/>
        <v>0</v>
      </c>
      <c r="AH55" s="51">
        <f t="shared" si="11"/>
        <v>0</v>
      </c>
      <c r="AI55" s="62">
        <f>IF(ISERROR(AH55/J55),0,AH55/J55)</f>
        <v>0</v>
      </c>
      <c r="AJ55" s="62">
        <f>IF(ISERROR(AH55/$AH$75),0,AH55/$AH$75)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78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hidden="1" customHeight="1" outlineLevel="1">
      <c r="A57" s="23">
        <v>1</v>
      </c>
      <c r="B57" s="23"/>
      <c r="C57" s="24"/>
      <c r="D57" s="25"/>
      <c r="E57" s="24"/>
      <c r="F57" s="24"/>
      <c r="G57" s="24"/>
      <c r="H57" s="25"/>
      <c r="I57" s="25"/>
      <c r="J57" s="98"/>
      <c r="K57" s="4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50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IF(ISERROR(AH57/J57),0,AH57/J57)</f>
        <v>0</v>
      </c>
      <c r="AJ57" s="60" t="str">
        <f>IF(ISERROR(AH57/$AH$75),"-",AH57/$AH$75)</f>
        <v>-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hidden="1" customHeight="1" outlineLevel="1">
      <c r="A58" s="23">
        <v>2</v>
      </c>
      <c r="B58" s="23"/>
      <c r="C58" s="24"/>
      <c r="D58" s="25"/>
      <c r="E58" s="24"/>
      <c r="F58" s="24"/>
      <c r="G58" s="24"/>
      <c r="H58" s="25"/>
      <c r="I58" s="25"/>
      <c r="J58" s="98"/>
      <c r="K58" s="49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IF(ISERROR(AH58/J58),0,AH58/J58)</f>
        <v>0</v>
      </c>
      <c r="AJ58" s="60" t="str">
        <f>IF(ISERROR(AH58/$AH$75),"-",AH58/$AH$75)</f>
        <v>-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 collapsed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SUM(J57:J58)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H59" si="12">SUM(R57:R58)</f>
        <v>0</v>
      </c>
      <c r="S59" s="51">
        <f t="shared" si="12"/>
        <v>0</v>
      </c>
      <c r="T59" s="51">
        <f t="shared" si="12"/>
        <v>0</v>
      </c>
      <c r="U59" s="51">
        <f t="shared" si="12"/>
        <v>0</v>
      </c>
      <c r="V59" s="51">
        <f t="shared" si="12"/>
        <v>0</v>
      </c>
      <c r="W59" s="51">
        <f t="shared" si="12"/>
        <v>0</v>
      </c>
      <c r="X59" s="51">
        <f t="shared" si="12"/>
        <v>0</v>
      </c>
      <c r="Y59" s="51">
        <f t="shared" si="12"/>
        <v>0</v>
      </c>
      <c r="Z59" s="51">
        <f t="shared" si="12"/>
        <v>0</v>
      </c>
      <c r="AA59" s="51">
        <f t="shared" si="12"/>
        <v>0</v>
      </c>
      <c r="AB59" s="51">
        <f t="shared" si="12"/>
        <v>0</v>
      </c>
      <c r="AC59" s="51">
        <f t="shared" si="12"/>
        <v>0</v>
      </c>
      <c r="AD59" s="51">
        <f t="shared" si="12"/>
        <v>0</v>
      </c>
      <c r="AE59" s="51">
        <f t="shared" si="12"/>
        <v>0</v>
      </c>
      <c r="AF59" s="51">
        <f t="shared" si="12"/>
        <v>0</v>
      </c>
      <c r="AG59" s="51">
        <f t="shared" si="12"/>
        <v>0</v>
      </c>
      <c r="AH59" s="51">
        <f t="shared" si="12"/>
        <v>0</v>
      </c>
      <c r="AI59" s="62">
        <f>IF(ISERROR(AH59/J59),0,AH59/J59)</f>
        <v>0</v>
      </c>
      <c r="AJ59" s="62">
        <f>IF(ISERROR(AH59/$AH$75),0,AH59/$AH$75)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78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hidden="1" customHeight="1" outlineLevel="1">
      <c r="A61" s="23">
        <v>1</v>
      </c>
      <c r="B61" s="23"/>
      <c r="C61" s="24"/>
      <c r="D61" s="25"/>
      <c r="E61" s="24"/>
      <c r="F61" s="24"/>
      <c r="G61" s="24"/>
      <c r="H61" s="25"/>
      <c r="I61" s="25"/>
      <c r="J61" s="98"/>
      <c r="K61" s="49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50"/>
      <c r="AG61" s="45">
        <f>SUM(AD61:AF61)</f>
        <v>0</v>
      </c>
      <c r="AH61" s="45">
        <f>SUM(U61,Y61,AC61,AG61)</f>
        <v>0</v>
      </c>
      <c r="AI61" s="60">
        <f>IF(ISERROR(AH61/J61),0,AH61/J61)</f>
        <v>0</v>
      </c>
      <c r="AJ61" s="60" t="str">
        <f>IF(ISERROR(AH61/$AH$75),"-",AH61/$AH$75)</f>
        <v>-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hidden="1" customHeight="1" outlineLevel="1">
      <c r="A62" s="23">
        <v>2</v>
      </c>
      <c r="B62" s="23"/>
      <c r="C62" s="24"/>
      <c r="D62" s="25"/>
      <c r="E62" s="24"/>
      <c r="F62" s="24"/>
      <c r="G62" s="24"/>
      <c r="H62" s="25"/>
      <c r="I62" s="25"/>
      <c r="J62" s="98"/>
      <c r="K62" s="49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/>
      <c r="AE62" s="50"/>
      <c r="AF62" s="50"/>
      <c r="AG62" s="45">
        <f>SUM(AD62:AF62)</f>
        <v>0</v>
      </c>
      <c r="AH62" s="45">
        <f>SUM(U62,Y62,AC62,AG62)</f>
        <v>0</v>
      </c>
      <c r="AI62" s="60">
        <f>IF(ISERROR(AH62/J62),0,AH62/J62)</f>
        <v>0</v>
      </c>
      <c r="AJ62" s="60" t="str">
        <f>IF(ISERROR(AH62/$AH$75),"-",AH62/$AH$75)</f>
        <v>-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 collapsed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SUM(J61:J62)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3">SUM(R61:R62)</f>
        <v>0</v>
      </c>
      <c r="S63" s="51">
        <f t="shared" si="13"/>
        <v>0</v>
      </c>
      <c r="T63" s="51">
        <f t="shared" si="13"/>
        <v>0</v>
      </c>
      <c r="U63" s="51">
        <f t="shared" si="13"/>
        <v>0</v>
      </c>
      <c r="V63" s="51">
        <f t="shared" si="13"/>
        <v>0</v>
      </c>
      <c r="W63" s="51">
        <f t="shared" si="13"/>
        <v>0</v>
      </c>
      <c r="X63" s="51">
        <f t="shared" si="13"/>
        <v>0</v>
      </c>
      <c r="Y63" s="51">
        <f t="shared" si="13"/>
        <v>0</v>
      </c>
      <c r="Z63" s="51">
        <f t="shared" si="13"/>
        <v>0</v>
      </c>
      <c r="AA63" s="51">
        <f t="shared" si="13"/>
        <v>0</v>
      </c>
      <c r="AB63" s="51">
        <f t="shared" si="13"/>
        <v>0</v>
      </c>
      <c r="AC63" s="51">
        <f t="shared" si="13"/>
        <v>0</v>
      </c>
      <c r="AD63" s="51">
        <f t="shared" si="13"/>
        <v>0</v>
      </c>
      <c r="AE63" s="51">
        <f t="shared" si="13"/>
        <v>0</v>
      </c>
      <c r="AF63" s="51">
        <f t="shared" si="13"/>
        <v>0</v>
      </c>
      <c r="AG63" s="51">
        <f t="shared" si="13"/>
        <v>0</v>
      </c>
      <c r="AH63" s="51">
        <f t="shared" si="13"/>
        <v>0</v>
      </c>
      <c r="AI63" s="62">
        <f>IF(ISERROR(AH63/J63),0,AH63/J63)</f>
        <v>0</v>
      </c>
      <c r="AJ63" s="62">
        <f>IF(ISERROR(AH63/$AH$75),0,AH63/$AH$75)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78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hidden="1" customHeight="1" outlineLevel="1">
      <c r="A65" s="23">
        <v>1</v>
      </c>
      <c r="B65" s="23"/>
      <c r="C65" s="24"/>
      <c r="D65" s="25"/>
      <c r="E65" s="24"/>
      <c r="F65" s="24"/>
      <c r="G65" s="24"/>
      <c r="H65" s="25"/>
      <c r="I65" s="25"/>
      <c r="J65" s="98"/>
      <c r="K65" s="49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50"/>
      <c r="AG65" s="45">
        <f>SUM(AD65:AF65)</f>
        <v>0</v>
      </c>
      <c r="AH65" s="45">
        <f>SUM(U65,Y65,AC65,AG65)</f>
        <v>0</v>
      </c>
      <c r="AI65" s="60">
        <f>IF(ISERROR(AH65/J65),0,AH65/J65)</f>
        <v>0</v>
      </c>
      <c r="AJ65" s="60" t="str">
        <f>IF(ISERROR(AH65/$AH$75),"-",AH65/$AH$75)</f>
        <v>-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hidden="1" customHeight="1" outlineLevel="1">
      <c r="A66" s="23">
        <v>2</v>
      </c>
      <c r="B66" s="23"/>
      <c r="C66" s="24"/>
      <c r="D66" s="25"/>
      <c r="E66" s="24"/>
      <c r="F66" s="24"/>
      <c r="G66" s="24"/>
      <c r="H66" s="25"/>
      <c r="I66" s="25"/>
      <c r="J66" s="98"/>
      <c r="K66" s="49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/>
      <c r="AE66" s="50"/>
      <c r="AF66" s="50"/>
      <c r="AG66" s="45">
        <f>SUM(AD66:AF66)</f>
        <v>0</v>
      </c>
      <c r="AH66" s="45">
        <f>SUM(U66,Y66,AC66,AG66)</f>
        <v>0</v>
      </c>
      <c r="AI66" s="60">
        <f>IF(ISERROR(AH66/J66),0,AH66/J66)</f>
        <v>0</v>
      </c>
      <c r="AJ66" s="60" t="str">
        <f>IF(ISERROR(AH66/$AH$75),"-",AH66/$AH$75)</f>
        <v>-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 collapsed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SUM(J65:J66)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4">SUM(R65:R66)</f>
        <v>0</v>
      </c>
      <c r="S67" s="51">
        <f t="shared" si="14"/>
        <v>0</v>
      </c>
      <c r="T67" s="51">
        <f t="shared" si="14"/>
        <v>0</v>
      </c>
      <c r="U67" s="51">
        <f t="shared" si="14"/>
        <v>0</v>
      </c>
      <c r="V67" s="51">
        <f t="shared" si="14"/>
        <v>0</v>
      </c>
      <c r="W67" s="51">
        <f t="shared" si="14"/>
        <v>0</v>
      </c>
      <c r="X67" s="51">
        <f t="shared" si="14"/>
        <v>0</v>
      </c>
      <c r="Y67" s="51">
        <f t="shared" si="14"/>
        <v>0</v>
      </c>
      <c r="Z67" s="51">
        <f t="shared" si="14"/>
        <v>0</v>
      </c>
      <c r="AA67" s="51">
        <f t="shared" si="14"/>
        <v>0</v>
      </c>
      <c r="AB67" s="51">
        <f t="shared" si="14"/>
        <v>0</v>
      </c>
      <c r="AC67" s="51">
        <f t="shared" si="14"/>
        <v>0</v>
      </c>
      <c r="AD67" s="51">
        <f t="shared" si="14"/>
        <v>0</v>
      </c>
      <c r="AE67" s="51">
        <f t="shared" si="14"/>
        <v>0</v>
      </c>
      <c r="AF67" s="51">
        <f t="shared" si="14"/>
        <v>0</v>
      </c>
      <c r="AG67" s="51">
        <f t="shared" si="14"/>
        <v>0</v>
      </c>
      <c r="AH67" s="51">
        <f t="shared" si="14"/>
        <v>0</v>
      </c>
      <c r="AI67" s="62">
        <f>IF(ISERROR(AH67/J67),0,AH67/J67)</f>
        <v>0</v>
      </c>
      <c r="AJ67" s="62">
        <f>IF(ISERROR(AH67/$AH$75),0,AH67/$AH$75)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78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hidden="1" customHeight="1" outlineLevel="1">
      <c r="A69" s="23">
        <v>1</v>
      </c>
      <c r="B69" s="23"/>
      <c r="C69" s="24"/>
      <c r="D69" s="25"/>
      <c r="E69" s="24"/>
      <c r="F69" s="24"/>
      <c r="G69" s="24"/>
      <c r="H69" s="25"/>
      <c r="I69" s="25"/>
      <c r="J69" s="98"/>
      <c r="K69" s="49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IF(ISERROR(AH69/J69),0,AH69/J69)</f>
        <v>0</v>
      </c>
      <c r="AJ69" s="60" t="str">
        <f>IF(ISERROR(AH69/$AH$75),"-",AH69/$AH$75)</f>
        <v>-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hidden="1" customHeight="1" outlineLevel="1">
      <c r="A70" s="23">
        <v>2</v>
      </c>
      <c r="B70" s="23"/>
      <c r="C70" s="24"/>
      <c r="D70" s="25"/>
      <c r="E70" s="24"/>
      <c r="F70" s="24"/>
      <c r="G70" s="24"/>
      <c r="H70" s="25"/>
      <c r="I70" s="25"/>
      <c r="J70" s="98"/>
      <c r="K70" s="49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/>
      <c r="AE70" s="50"/>
      <c r="AF70" s="50"/>
      <c r="AG70" s="45">
        <f>SUM(AD70:AF70)</f>
        <v>0</v>
      </c>
      <c r="AH70" s="45">
        <f>SUM(U70,Y70,AC70,AG70)</f>
        <v>0</v>
      </c>
      <c r="AI70" s="60">
        <f>IF(ISERROR(AH70/J70),0,AH70/J70)</f>
        <v>0</v>
      </c>
      <c r="AJ70" s="60" t="str">
        <f>IF(ISERROR(AH70/$AH$75),"-",AH70/$AH$75)</f>
        <v>-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 collapsed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SUM(J69:J70)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H71" si="15">SUM(R69:R70)</f>
        <v>0</v>
      </c>
      <c r="S71" s="51">
        <f t="shared" si="15"/>
        <v>0</v>
      </c>
      <c r="T71" s="51">
        <f t="shared" si="15"/>
        <v>0</v>
      </c>
      <c r="U71" s="51">
        <f t="shared" si="15"/>
        <v>0</v>
      </c>
      <c r="V71" s="51">
        <f t="shared" si="15"/>
        <v>0</v>
      </c>
      <c r="W71" s="51">
        <f t="shared" si="15"/>
        <v>0</v>
      </c>
      <c r="X71" s="51">
        <f t="shared" si="15"/>
        <v>0</v>
      </c>
      <c r="Y71" s="51">
        <f t="shared" si="15"/>
        <v>0</v>
      </c>
      <c r="Z71" s="51">
        <f t="shared" si="15"/>
        <v>0</v>
      </c>
      <c r="AA71" s="51">
        <f t="shared" si="15"/>
        <v>0</v>
      </c>
      <c r="AB71" s="51">
        <f t="shared" si="15"/>
        <v>0</v>
      </c>
      <c r="AC71" s="51">
        <f t="shared" si="15"/>
        <v>0</v>
      </c>
      <c r="AD71" s="51">
        <f t="shared" si="15"/>
        <v>0</v>
      </c>
      <c r="AE71" s="51">
        <f t="shared" si="15"/>
        <v>0</v>
      </c>
      <c r="AF71" s="51">
        <f t="shared" si="15"/>
        <v>0</v>
      </c>
      <c r="AG71" s="51">
        <f t="shared" si="15"/>
        <v>0</v>
      </c>
      <c r="AH71" s="51">
        <f t="shared" si="15"/>
        <v>0</v>
      </c>
      <c r="AI71" s="62">
        <f>IF(ISERROR(AH71/J71),0,AH71/J71)</f>
        <v>0</v>
      </c>
      <c r="AJ71" s="62">
        <f>IF(ISERROR(AH71/$AH$75),0,AH71/$AH$75)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1918438000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/>
      <c r="D73" s="39"/>
      <c r="E73" s="31"/>
      <c r="F73" s="31"/>
      <c r="G73" s="31"/>
      <c r="H73" s="36"/>
      <c r="I73" s="41"/>
      <c r="J73" s="98"/>
      <c r="K73" s="65">
        <v>1918438000</v>
      </c>
      <c r="L73" s="44"/>
      <c r="M73" s="53"/>
      <c r="N73" s="66"/>
      <c r="O73" s="53"/>
      <c r="P73" s="67"/>
      <c r="Q73" s="67"/>
      <c r="R73" s="50"/>
      <c r="S73" s="50"/>
      <c r="T73" s="50"/>
      <c r="U73" s="45">
        <f>SUM(R73:T73)</f>
        <v>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/>
      <c r="AG73" s="45">
        <f>SUM(AD73:AF73)</f>
        <v>0</v>
      </c>
      <c r="AH73" s="45">
        <f>SUM(U73,Y73,AC73,AG73)</f>
        <v>0</v>
      </c>
      <c r="AI73" s="60">
        <f>IF(ISERROR(AH73/J72),0,AH73/J72)</f>
        <v>0</v>
      </c>
      <c r="AJ73" s="60" t="str">
        <f>IF(ISERROR(AH73/$AH$75),"-",AH73/$AH$75)</f>
        <v>-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s="16" customFormat="1" ht="24.95" customHeight="1">
      <c r="A74" s="103" t="s">
        <v>85</v>
      </c>
      <c r="B74" s="103"/>
      <c r="C74" s="103"/>
      <c r="D74" s="103"/>
      <c r="E74" s="103"/>
      <c r="F74" s="103"/>
      <c r="G74" s="103"/>
      <c r="H74" s="103"/>
      <c r="I74" s="103"/>
      <c r="J74" s="51">
        <f>J72</f>
        <v>1918438000</v>
      </c>
      <c r="K74" s="51">
        <f>SUM(K73:K73)</f>
        <v>1918438000</v>
      </c>
      <c r="L74" s="26"/>
      <c r="M74" s="51">
        <f>SUM(M73:M73)</f>
        <v>0</v>
      </c>
      <c r="N74" s="51">
        <f>SUM(N73:N73)</f>
        <v>0</v>
      </c>
      <c r="O74" s="51">
        <f>SUM(O73:O73)</f>
        <v>0</v>
      </c>
      <c r="P74" s="52"/>
      <c r="Q74" s="57"/>
      <c r="R74" s="51">
        <f t="shared" ref="R74:AH74" si="16">SUM(R73:R73)</f>
        <v>0</v>
      </c>
      <c r="S74" s="51">
        <f t="shared" si="16"/>
        <v>0</v>
      </c>
      <c r="T74" s="51">
        <f t="shared" si="16"/>
        <v>0</v>
      </c>
      <c r="U74" s="51">
        <f t="shared" si="16"/>
        <v>0</v>
      </c>
      <c r="V74" s="51">
        <f t="shared" si="16"/>
        <v>0</v>
      </c>
      <c r="W74" s="51">
        <f t="shared" si="16"/>
        <v>0</v>
      </c>
      <c r="X74" s="51">
        <f t="shared" si="16"/>
        <v>0</v>
      </c>
      <c r="Y74" s="51">
        <f t="shared" si="16"/>
        <v>0</v>
      </c>
      <c r="Z74" s="51">
        <f t="shared" si="16"/>
        <v>0</v>
      </c>
      <c r="AA74" s="51">
        <f t="shared" si="16"/>
        <v>0</v>
      </c>
      <c r="AB74" s="51">
        <f t="shared" si="16"/>
        <v>0</v>
      </c>
      <c r="AC74" s="51">
        <f t="shared" si="16"/>
        <v>0</v>
      </c>
      <c r="AD74" s="51">
        <f t="shared" si="16"/>
        <v>0</v>
      </c>
      <c r="AE74" s="51">
        <f t="shared" si="16"/>
        <v>0</v>
      </c>
      <c r="AF74" s="51">
        <f t="shared" si="16"/>
        <v>0</v>
      </c>
      <c r="AG74" s="51">
        <f t="shared" si="16"/>
        <v>0</v>
      </c>
      <c r="AH74" s="51">
        <f t="shared" si="16"/>
        <v>0</v>
      </c>
      <c r="AI74" s="62">
        <f>IF(ISERROR(AH74/J74),0,AH74/J74)</f>
        <v>0</v>
      </c>
      <c r="AJ74" s="62">
        <f>IF(ISERROR(AH74/$AH$75),0,AH74/$AH$75)</f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7" customFormat="1" ht="44.25" customHeight="1">
      <c r="A75" s="104" t="str">
        <f>"TOTAL ASIG."&amp;" "&amp;$A$5</f>
        <v>TOTAL ASIG. 24-02-015 "INTEGRA - Subsecretaria de Educación Parvularia"</v>
      </c>
      <c r="B75" s="104"/>
      <c r="C75" s="104"/>
      <c r="D75" s="104"/>
      <c r="E75" s="104"/>
      <c r="F75" s="104"/>
      <c r="G75" s="104"/>
      <c r="H75" s="104"/>
      <c r="I75" s="104"/>
      <c r="J75" s="80">
        <f>SUM(J11,J15,J19,J23,J27,J31,J35,J39,J43,J47,J51,J55,J59,J63,J67,J71,J74)</f>
        <v>1918438000</v>
      </c>
      <c r="K75" s="80">
        <f t="shared" ref="K75:AH75" si="17">SUM(K11,K15,K19,K23,K27,K31,K35,K39,K43,K47,K51,K55,K59,K63,K67,K71,K74)</f>
        <v>1918438000</v>
      </c>
      <c r="L75" s="80">
        <f t="shared" si="17"/>
        <v>0</v>
      </c>
      <c r="M75" s="80">
        <f t="shared" si="17"/>
        <v>0</v>
      </c>
      <c r="N75" s="80">
        <f t="shared" si="17"/>
        <v>0</v>
      </c>
      <c r="O75" s="80">
        <f t="shared" si="17"/>
        <v>0</v>
      </c>
      <c r="P75" s="80">
        <f t="shared" si="17"/>
        <v>0</v>
      </c>
      <c r="Q75" s="80">
        <f t="shared" si="17"/>
        <v>0</v>
      </c>
      <c r="R75" s="80">
        <f t="shared" si="17"/>
        <v>0</v>
      </c>
      <c r="S75" s="80">
        <f t="shared" si="17"/>
        <v>0</v>
      </c>
      <c r="T75" s="80">
        <f t="shared" si="17"/>
        <v>0</v>
      </c>
      <c r="U75" s="80">
        <f t="shared" si="17"/>
        <v>0</v>
      </c>
      <c r="V75" s="80">
        <f t="shared" si="17"/>
        <v>0</v>
      </c>
      <c r="W75" s="80">
        <f t="shared" si="17"/>
        <v>0</v>
      </c>
      <c r="X75" s="80">
        <f t="shared" si="17"/>
        <v>0</v>
      </c>
      <c r="Y75" s="80">
        <f t="shared" si="17"/>
        <v>0</v>
      </c>
      <c r="Z75" s="80">
        <f t="shared" si="17"/>
        <v>0</v>
      </c>
      <c r="AA75" s="80">
        <f t="shared" si="17"/>
        <v>0</v>
      </c>
      <c r="AB75" s="80">
        <f t="shared" si="17"/>
        <v>0</v>
      </c>
      <c r="AC75" s="80">
        <f t="shared" si="17"/>
        <v>0</v>
      </c>
      <c r="AD75" s="80">
        <f t="shared" si="17"/>
        <v>0</v>
      </c>
      <c r="AE75" s="80">
        <f t="shared" si="17"/>
        <v>0</v>
      </c>
      <c r="AF75" s="80">
        <f t="shared" si="17"/>
        <v>0</v>
      </c>
      <c r="AG75" s="80">
        <f t="shared" si="17"/>
        <v>0</v>
      </c>
      <c r="AH75" s="80">
        <f t="shared" si="17"/>
        <v>0</v>
      </c>
      <c r="AI75" s="81">
        <f>IF(ISERROR(AH75/J75),0,AH75/J75)</f>
        <v>0</v>
      </c>
      <c r="AJ75" s="81">
        <f>IF(ISERROR(AH75/$AH$75),0,AH75/$AH$75)</f>
        <v>0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</row>
    <row r="76" spans="1:106">
      <c r="J76" s="12"/>
      <c r="R76" s="12"/>
      <c r="S76" s="12"/>
      <c r="T76" s="12"/>
      <c r="V76" s="12"/>
      <c r="W76" s="12"/>
      <c r="X76" s="12"/>
      <c r="Z76" s="12"/>
      <c r="AA76" s="12"/>
      <c r="AB76" s="12"/>
      <c r="AD76" s="12"/>
      <c r="AE76" s="12"/>
      <c r="AF76" s="12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</row>
    <row r="81" spans="1:106"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 s="3" customFormat="1">
      <c r="A84" s="5"/>
      <c r="B84" s="2"/>
      <c r="C84" s="2"/>
      <c r="D84" s="2"/>
      <c r="E84" s="5"/>
      <c r="F84" s="5"/>
      <c r="G84" s="2"/>
      <c r="H84" s="2"/>
      <c r="I84" s="2"/>
      <c r="J84" s="12"/>
      <c r="K84" s="12"/>
      <c r="L84" s="5"/>
      <c r="M84" s="2"/>
      <c r="N84" s="2"/>
      <c r="O84" s="2"/>
      <c r="P84" s="2"/>
      <c r="Q84" s="18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  <c r="AI84" s="19"/>
      <c r="AJ84" s="19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4" spans="1:106" s="3" customFormat="1">
      <c r="A94" s="2"/>
      <c r="B94" s="2"/>
      <c r="C94" s="2"/>
      <c r="D94" s="2"/>
      <c r="E94" s="64"/>
      <c r="F94" s="5"/>
      <c r="G94" s="2"/>
      <c r="H94" s="2"/>
      <c r="I94" s="2"/>
      <c r="K94" s="12"/>
      <c r="L94" s="5"/>
      <c r="M94" s="2"/>
      <c r="N94" s="2"/>
      <c r="O94" s="2"/>
      <c r="P94" s="2"/>
      <c r="Q94" s="18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</row>
  </sheetData>
  <mergeCells count="80">
    <mergeCell ref="Z6:AB6"/>
    <mergeCell ref="A1:AJ1"/>
    <mergeCell ref="A2:AJ2"/>
    <mergeCell ref="A3:AJ3"/>
    <mergeCell ref="A4:AJ4"/>
    <mergeCell ref="A5:AJ5"/>
    <mergeCell ref="AD6:AF6"/>
    <mergeCell ref="AI6:AJ6"/>
    <mergeCell ref="A8:E8"/>
    <mergeCell ref="A11:I11"/>
    <mergeCell ref="A12:E12"/>
    <mergeCell ref="J6:J7"/>
    <mergeCell ref="J9:J10"/>
    <mergeCell ref="U6:U7"/>
    <mergeCell ref="Y6:Y7"/>
    <mergeCell ref="AC6:AC7"/>
    <mergeCell ref="AG6:AG7"/>
    <mergeCell ref="AH6:AH7"/>
    <mergeCell ref="H6:I6"/>
    <mergeCell ref="M6:O6"/>
    <mergeCell ref="R6:T6"/>
    <mergeCell ref="V6:X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75:I75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A60:E60"/>
    <mergeCell ref="J17:J18"/>
    <mergeCell ref="J21:J22"/>
    <mergeCell ref="J25:J26"/>
    <mergeCell ref="J29:J30"/>
    <mergeCell ref="A74:I74"/>
    <mergeCell ref="A63:I63"/>
    <mergeCell ref="A44:E44"/>
    <mergeCell ref="A47:I47"/>
    <mergeCell ref="A48:E48"/>
    <mergeCell ref="A51:I51"/>
    <mergeCell ref="A52:E52"/>
    <mergeCell ref="A35:I35"/>
    <mergeCell ref="A36:E36"/>
    <mergeCell ref="A39:I39"/>
    <mergeCell ref="A40:E40"/>
    <mergeCell ref="A43:I43"/>
    <mergeCell ref="J72:J73"/>
    <mergeCell ref="K6:K7"/>
    <mergeCell ref="L6:L7"/>
    <mergeCell ref="P6:P7"/>
    <mergeCell ref="Q6:Q7"/>
    <mergeCell ref="J53:J54"/>
    <mergeCell ref="J57:J58"/>
    <mergeCell ref="J61:J62"/>
    <mergeCell ref="J65:J66"/>
    <mergeCell ref="J69:J70"/>
    <mergeCell ref="J33:J34"/>
    <mergeCell ref="J37:J38"/>
    <mergeCell ref="J41:J42"/>
    <mergeCell ref="J45:J46"/>
    <mergeCell ref="J49:J50"/>
    <mergeCell ref="J13:J14"/>
  </mergeCells>
  <dataValidations count="8">
    <dataValidation type="date" errorStyle="information" operator="greaterThan" allowBlank="1" showInputMessage="1" showErrorMessage="1" errorTitle="SÓLO FECHAS" error="Las fechas corresponden al presupuesto 2015" sqref="H9" xr:uid="{00000000-0002-0000-0A00-000000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" xr:uid="{00000000-0002-0000-0A00-000001000000}">
      <formula1>42005</formula1>
    </dataValidation>
    <dataValidation type="date" errorStyle="information" operator="greaterThan" allowBlank="1" showInputMessage="1" showErrorMessage="1" errorTitle="SÓLO FECHAS" error="Las fechas corresponden al presupuesto 2014" sqref="H10:I10 H42:I42 H46:I46 H13:I14 H17:I18 H21:I22 H29:I30 H33:I34 H37:I38 H49:I50 H53:I54 H57:I58 H61:I62 H65:I66 H69:I70" xr:uid="{00000000-0002-0000-0A00-000002000000}">
      <formula1>42005</formula1>
    </dataValidation>
    <dataValidation type="decimal" allowBlank="1" showInputMessage="1" showErrorMessage="1" errorTitle="Sólo números" error="Sólo ingresar números sin letras_x000a_" sqref="M41 M42:N42 M45 M46:N46 M73 R73:T73 V73:X73 Z73:AB73 AD73:AF73 M25:M26 Z9:AB10 Z13:AB14 Z17:AB18 Z21:AB22 Z25:AB26 Z29:AB30 Z33:AB34 Z37:AB38 Z41:AB42 Z45:AB46 Z49:AB50 Z53:AB54 Z57:AB58 Z61:AB62 Z65:AB66 Z69:AB70 M9:N10 M13:N14 M17:N18 M21:N22 M29:N30 M33:N34 M37:N38 M49:N50 M53:N54 M57:N58 M61:N62 M65:N66 M69:N70 R9:T10 AD9:AF10 R13:T14 AD13:AF14 R17:T18 AD17:AF18 R21:T22 AD21:AF22 R25:T26 AD25:AF26 R29:T30 AD29:AF30 R33:T34 AD33:AF34 R37:T38 AD37:AF38 R41:T42 AD41:AF42 R45:T46 AD45:AF46 R49:T50 AD49:AF50 R53:T54 AD53:AF54 R57:T58 AD57:AF58 R61:T62 AD61:AF62 R65:T66 AD65:AF66 R69:T70 AD69:AF70 V9:X10 V13:X14 V17:X18 V21:X22 V25:X26 V29:X30 V33:X34 V37:X38 V41:X42 V45:X46 V49:X50 V53:X54 V57:X58 V61:X62 V65:X66 V69:X70" xr:uid="{00000000-0002-0000-0A00-000003000000}">
      <formula1>-100000000</formula1>
      <formula2>10000000000</formula2>
    </dataValidation>
    <dataValidation type="textLength" operator="lessThanOrEqual" allowBlank="1" showInputMessage="1" showErrorMessage="1" errorTitle="MÁXIMO DE CARACTERES SOBREPASADO" error="Sólo 255 caracteres por celdas" sqref="N41 C42 L42 N45 C46 L46 Q49 P50:Q50 E73:G73 N73 P73:Q73 C9:C10 C13:C14 C17:C18 C21:C22 C29:C30 C33:C34 C37:C38 C49:C50 C53:C54 C57:C58 C61:C62 C65:C66 C69:C70 L9:L10 L13:L14 L17:L18 L21:L22 L29:L30 L33:L34 L37:L38 L49:L50 L53:L54 L57:L58 L61:L62 L65:L66 L69:L70 N25:N26 P9:Q10 P13:Q14 P17:Q18 P21:Q22 P25:Q26 P29:Q30 P33:Q34 P37:Q38 P41:Q42 P45:Q46 P53:Q54 P57:Q58 P61:Q62 P65:Q66 P69:Q70 E9:G10 E13:G14 E17:G18 E21:G22 E25:G26 E29:G30 E33:G34 E37:G38 E41:G42 E45:G46 E49:G50 E53:G54 E57:G58 E61:G62 E65:G66 E69:G70" xr:uid="{00000000-0002-0000-0A00-000004000000}">
      <formula1>255</formula1>
    </dataValidation>
    <dataValidation type="date" operator="greaterThan" allowBlank="1" showInputMessage="1" showErrorMessage="1" errorTitle="Error en Ingresos de Fechas" error="La fecha debe corresponder al Año 2014." sqref="D42 D46 D9:D10 D13:D14 D17:D18 D21:D22 D29:D30 D33:D34 D37:D38 D49:D50 D53:D54 D57:D58 D61:D62 D65:D66 D69:D70" xr:uid="{00000000-0002-0000-0A00-000005000000}">
      <formula1>41275</formula1>
    </dataValidation>
    <dataValidation type="textLength" operator="lessThanOrEqual" allowBlank="1" showInputMessage="1" showErrorMessage="1" sqref="K45 K73 K9:K10 K13:K14 K17:K18 K21:K22 K25:K26 K29:K30 K33:K34 K37:K38 K41:K42 K49:K50 K53:K54 K57:K58 K61:K62 K65:K66 K69:K70" xr:uid="{00000000-0002-0000-0A00-000006000000}">
      <formula1>255</formula1>
    </dataValidation>
    <dataValidation allowBlank="1" showInputMessage="1" showErrorMessage="1" errorTitle="Sólo números" error="Sólo ingresar números sin letras_x000a_" sqref="P49 O8:O10 O12:O14 O16:O18 O20:O22 O24:O26 O28:O30 O32:O34 O36:O38 O40:O42 O44:O46 O48:O50 O52:O54 O56:O58 O60:O62 O64:O66 O68:O70 O72:O73" xr:uid="{00000000-0002-0000-0A00-000007000000}"/>
  </dataValidations>
  <printOptions horizontalCentered="1" verticalCentered="1"/>
  <pageMargins left="0" right="0" top="0" bottom="0.74803149606299202" header="0.31496062992126" footer="0.31496062992126"/>
  <pageSetup paperSize="41" scale="29" orientation="landscape"/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33CCFF"/>
    <pageSetUpPr fitToPage="1"/>
  </sheetPr>
  <dimension ref="A1:Y42"/>
  <sheetViews>
    <sheetView topLeftCell="A14" workbookViewId="0">
      <selection activeCell="A3" sqref="A3:Y3"/>
    </sheetView>
  </sheetViews>
  <sheetFormatPr baseColWidth="10" defaultColWidth="11.42578125" defaultRowHeight="10.5" outlineLevelCol="1"/>
  <cols>
    <col min="1" max="1" width="51.5703125" style="2" customWidth="1"/>
    <col min="2" max="2" width="14.140625" style="3" customWidth="1"/>
    <col min="3" max="3" width="14.14062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customWidth="1" outlineLevel="1"/>
    <col min="10" max="10" width="15.7109375" style="3" customWidth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101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100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+'24-02-015 Ind. INTEGRA'!J11</f>
        <v>0</v>
      </c>
      <c r="C8" s="9">
        <f>+'24-02-015 Ind. INTEGRA'!K11</f>
        <v>0</v>
      </c>
      <c r="D8" s="9">
        <f>+'24-02-015 Ind. INTEGRA'!M11</f>
        <v>0</v>
      </c>
      <c r="E8" s="9">
        <f>+'24-02-015 Ind. INTEGRA'!N11</f>
        <v>0</v>
      </c>
      <c r="F8" s="9">
        <f>+'24-02-015 Ind. INTEGRA'!O11</f>
        <v>0</v>
      </c>
      <c r="G8" s="9">
        <f>+'24-02-015 Ind. INTEGRA'!R11</f>
        <v>0</v>
      </c>
      <c r="H8" s="9">
        <f>+'24-02-015 Ind. INTEGRA'!S11</f>
        <v>0</v>
      </c>
      <c r="I8" s="9">
        <f>+'24-02-015 Ind. INTEGRA'!T11</f>
        <v>0</v>
      </c>
      <c r="J8" s="9">
        <f>+'24-02-015 Ind. INTEGRA'!U11</f>
        <v>0</v>
      </c>
      <c r="K8" s="9">
        <f>+'24-02-015 Ind. INTEGRA'!V11</f>
        <v>0</v>
      </c>
      <c r="L8" s="9">
        <f>+'24-02-015 Ind. INTEGRA'!W11</f>
        <v>0</v>
      </c>
      <c r="M8" s="9">
        <f>+'24-02-015 Ind. INTEGRA'!X11</f>
        <v>0</v>
      </c>
      <c r="N8" s="9">
        <f>+'24-02-015 Ind. INTEGRA'!Y11</f>
        <v>0</v>
      </c>
      <c r="O8" s="9">
        <f>+'24-02-015 Ind. INTEGRA'!Z11</f>
        <v>0</v>
      </c>
      <c r="P8" s="9">
        <f>+'24-02-015 Ind. INTEGRA'!AA11</f>
        <v>0</v>
      </c>
      <c r="Q8" s="9">
        <f>+'24-02-015 Ind. INTEGRA'!AB11</f>
        <v>0</v>
      </c>
      <c r="R8" s="9">
        <f>+'24-02-015 Ind. INTEGRA'!AC11</f>
        <v>0</v>
      </c>
      <c r="S8" s="9">
        <f>+'24-02-015 Ind. INTEGRA'!AD11</f>
        <v>0</v>
      </c>
      <c r="T8" s="9">
        <f>+'24-02-015 Ind. INTEGRA'!AE11</f>
        <v>0</v>
      </c>
      <c r="U8" s="9">
        <f>+'24-02-015 Ind. INTEGRA'!AF11</f>
        <v>0</v>
      </c>
      <c r="V8" s="9">
        <f>+'24-02-015 Ind. INTEGRA'!AG11</f>
        <v>0</v>
      </c>
      <c r="W8" s="9">
        <f>+'24-02-015 Ind. INTEGRA'!AH11</f>
        <v>0</v>
      </c>
      <c r="X8" s="14">
        <f>+'24-02-015 Ind. INTEGRA'!AI11</f>
        <v>0</v>
      </c>
      <c r="Y8" s="14">
        <f>+'24-02-015 Ind. INTEGRA'!AJ11</f>
        <v>0</v>
      </c>
    </row>
    <row r="9" spans="1:25" ht="24.75" customHeight="1">
      <c r="A9" s="8" t="s">
        <v>48</v>
      </c>
      <c r="B9" s="9">
        <f>+'24-02-015 Ind. INTEGRA'!J15</f>
        <v>0</v>
      </c>
      <c r="C9" s="9">
        <f>+'24-02-015 Ind. INTEGRA'!K15</f>
        <v>0</v>
      </c>
      <c r="D9" s="9">
        <f>+'24-02-015 Ind. INTEGRA'!M15</f>
        <v>0</v>
      </c>
      <c r="E9" s="9">
        <f>+'24-02-015 Ind. INTEGRA'!N15</f>
        <v>0</v>
      </c>
      <c r="F9" s="9">
        <f>+'24-02-015 Ind. INTEGRA'!O15</f>
        <v>0</v>
      </c>
      <c r="G9" s="9">
        <f>+'24-02-015 Ind. INTEGRA'!R15</f>
        <v>0</v>
      </c>
      <c r="H9" s="9">
        <f>+'24-02-015 Ind. INTEGRA'!S15</f>
        <v>0</v>
      </c>
      <c r="I9" s="9">
        <f>+'24-02-015 Ind. INTEGRA'!T15</f>
        <v>0</v>
      </c>
      <c r="J9" s="9">
        <f>+'24-02-015 Ind. INTEGRA'!U15</f>
        <v>0</v>
      </c>
      <c r="K9" s="9">
        <f>+'24-02-015 Ind. INTEGRA'!V15</f>
        <v>0</v>
      </c>
      <c r="L9" s="9">
        <f>+'24-02-015 Ind. INTEGRA'!W15</f>
        <v>0</v>
      </c>
      <c r="M9" s="9">
        <f>+'24-02-015 Ind. INTEGRA'!X15</f>
        <v>0</v>
      </c>
      <c r="N9" s="9">
        <f>+'24-02-015 Ind. INTEGRA'!Y15</f>
        <v>0</v>
      </c>
      <c r="O9" s="9">
        <f>+'24-02-015 Ind. INTEGRA'!Z15</f>
        <v>0</v>
      </c>
      <c r="P9" s="9">
        <f>+'24-02-015 Ind. INTEGRA'!AA15</f>
        <v>0</v>
      </c>
      <c r="Q9" s="9">
        <f>+'24-02-015 Ind. INTEGRA'!AB15</f>
        <v>0</v>
      </c>
      <c r="R9" s="9">
        <f>+'24-02-015 Ind. INTEGRA'!AC15</f>
        <v>0</v>
      </c>
      <c r="S9" s="9">
        <f>+'24-02-015 Ind. INTEGRA'!AD15</f>
        <v>0</v>
      </c>
      <c r="T9" s="9">
        <f>+'24-02-015 Ind. INTEGRA'!AE15</f>
        <v>0</v>
      </c>
      <c r="U9" s="9">
        <f>+'24-02-015 Ind. INTEGRA'!AF15</f>
        <v>0</v>
      </c>
      <c r="V9" s="9">
        <f>+'24-02-015 Ind. INTEGRA'!AG15</f>
        <v>0</v>
      </c>
      <c r="W9" s="9">
        <f>+'24-02-015 Ind. INTEGRA'!AH15</f>
        <v>0</v>
      </c>
      <c r="X9" s="14">
        <f>+'24-02-015 Ind. INTEGRA'!AI15</f>
        <v>0</v>
      </c>
      <c r="Y9" s="14">
        <f>+'24-02-015 Ind. INTEGRA'!AJ15</f>
        <v>0</v>
      </c>
    </row>
    <row r="10" spans="1:25" ht="24.75" customHeight="1">
      <c r="A10" s="8" t="s">
        <v>50</v>
      </c>
      <c r="B10" s="9">
        <f>+'24-02-015 Ind. INTEGRA'!J19</f>
        <v>0</v>
      </c>
      <c r="C10" s="9">
        <f>+'24-02-015 Ind. INTEGRA'!K19</f>
        <v>0</v>
      </c>
      <c r="D10" s="9">
        <f>+'24-02-015 Ind. INTEGRA'!M19</f>
        <v>0</v>
      </c>
      <c r="E10" s="9">
        <f>+'24-02-015 Ind. INTEGRA'!N19</f>
        <v>0</v>
      </c>
      <c r="F10" s="9">
        <f>+'24-02-015 Ind. INTEGRA'!O19</f>
        <v>0</v>
      </c>
      <c r="G10" s="9">
        <f>+'24-02-015 Ind. INTEGRA'!R19</f>
        <v>0</v>
      </c>
      <c r="H10" s="9">
        <f>+'24-02-015 Ind. INTEGRA'!S19</f>
        <v>0</v>
      </c>
      <c r="I10" s="9">
        <f>+'24-02-015 Ind. INTEGRA'!T19</f>
        <v>0</v>
      </c>
      <c r="J10" s="9">
        <f>+'24-02-015 Ind. INTEGRA'!U19</f>
        <v>0</v>
      </c>
      <c r="K10" s="9">
        <f>+'24-02-015 Ind. INTEGRA'!V19</f>
        <v>0</v>
      </c>
      <c r="L10" s="9">
        <f>+'24-02-015 Ind. INTEGRA'!W19</f>
        <v>0</v>
      </c>
      <c r="M10" s="9">
        <f>+'24-02-015 Ind. INTEGRA'!X19</f>
        <v>0</v>
      </c>
      <c r="N10" s="9">
        <f>+'24-02-015 Ind. INTEGRA'!Y19</f>
        <v>0</v>
      </c>
      <c r="O10" s="9">
        <f>+'24-02-015 Ind. INTEGRA'!Z19</f>
        <v>0</v>
      </c>
      <c r="P10" s="9">
        <f>+'24-02-015 Ind. INTEGRA'!AA19</f>
        <v>0</v>
      </c>
      <c r="Q10" s="9">
        <f>+'24-02-015 Ind. INTEGRA'!AB19</f>
        <v>0</v>
      </c>
      <c r="R10" s="9">
        <f>+'24-02-015 Ind. INTEGRA'!AC19</f>
        <v>0</v>
      </c>
      <c r="S10" s="9">
        <f>+'24-02-015 Ind. INTEGRA'!AD19</f>
        <v>0</v>
      </c>
      <c r="T10" s="9">
        <f>+'24-02-015 Ind. INTEGRA'!AE19</f>
        <v>0</v>
      </c>
      <c r="U10" s="9">
        <f>+'24-02-015 Ind. INTEGRA'!AF19</f>
        <v>0</v>
      </c>
      <c r="V10" s="9">
        <f>+'24-02-015 Ind. INTEGRA'!AG19</f>
        <v>0</v>
      </c>
      <c r="W10" s="9">
        <f>+'24-02-015 Ind. INTEGRA'!AH19</f>
        <v>0</v>
      </c>
      <c r="X10" s="14">
        <f>+'24-02-015 Ind. INTEGRA'!AI19</f>
        <v>0</v>
      </c>
      <c r="Y10" s="14">
        <f>+'24-02-015 Ind. INTEGRA'!AJ19</f>
        <v>0</v>
      </c>
    </row>
    <row r="11" spans="1:25" ht="24.75" customHeight="1">
      <c r="A11" s="8" t="s">
        <v>52</v>
      </c>
      <c r="B11" s="9">
        <f>+'24-02-015 Ind. INTEGRA'!J23</f>
        <v>0</v>
      </c>
      <c r="C11" s="9">
        <f>+'24-02-015 Ind. INTEGRA'!K23</f>
        <v>0</v>
      </c>
      <c r="D11" s="9">
        <f>+'24-02-015 Ind. INTEGRA'!M23</f>
        <v>0</v>
      </c>
      <c r="E11" s="9">
        <f>+'24-02-015 Ind. INTEGRA'!N23</f>
        <v>0</v>
      </c>
      <c r="F11" s="9">
        <f>+'24-02-015 Ind. INTEGRA'!O23</f>
        <v>0</v>
      </c>
      <c r="G11" s="9">
        <f>+'24-02-015 Ind. INTEGRA'!R23</f>
        <v>0</v>
      </c>
      <c r="H11" s="9">
        <f>+'24-02-015 Ind. INTEGRA'!S23</f>
        <v>0</v>
      </c>
      <c r="I11" s="9">
        <f>+'24-02-015 Ind. INTEGRA'!T23</f>
        <v>0</v>
      </c>
      <c r="J11" s="9">
        <f>+'24-02-015 Ind. INTEGRA'!U23</f>
        <v>0</v>
      </c>
      <c r="K11" s="9">
        <f>+'24-02-015 Ind. INTEGRA'!V23</f>
        <v>0</v>
      </c>
      <c r="L11" s="9">
        <f>+'24-02-015 Ind. INTEGRA'!W23</f>
        <v>0</v>
      </c>
      <c r="M11" s="9">
        <f>+'24-02-015 Ind. INTEGRA'!X23</f>
        <v>0</v>
      </c>
      <c r="N11" s="9">
        <f>+'24-02-015 Ind. INTEGRA'!Y23</f>
        <v>0</v>
      </c>
      <c r="O11" s="9">
        <f>+'24-02-015 Ind. INTEGRA'!Z23</f>
        <v>0</v>
      </c>
      <c r="P11" s="9">
        <f>+'24-02-015 Ind. INTEGRA'!AA23</f>
        <v>0</v>
      </c>
      <c r="Q11" s="9">
        <f>+'24-02-015 Ind. INTEGRA'!AB23</f>
        <v>0</v>
      </c>
      <c r="R11" s="9">
        <f>+'24-02-015 Ind. INTEGRA'!AC23</f>
        <v>0</v>
      </c>
      <c r="S11" s="9">
        <f>+'24-02-015 Ind. INTEGRA'!AD23</f>
        <v>0</v>
      </c>
      <c r="T11" s="9">
        <f>+'24-02-015 Ind. INTEGRA'!AE23</f>
        <v>0</v>
      </c>
      <c r="U11" s="9">
        <f>+'24-02-015 Ind. INTEGRA'!AF23</f>
        <v>0</v>
      </c>
      <c r="V11" s="9">
        <f>+'24-02-015 Ind. INTEGRA'!AG23</f>
        <v>0</v>
      </c>
      <c r="W11" s="9">
        <f>+'24-02-015 Ind. INTEGRA'!AH23</f>
        <v>0</v>
      </c>
      <c r="X11" s="14">
        <f>+'24-02-015 Ind. INTEGRA'!AI23</f>
        <v>0</v>
      </c>
      <c r="Y11" s="14">
        <f>+'24-02-015 Ind. INTEGRA'!AJ23</f>
        <v>0</v>
      </c>
    </row>
    <row r="12" spans="1:25" ht="24.75" customHeight="1">
      <c r="A12" s="8" t="s">
        <v>54</v>
      </c>
      <c r="B12" s="9">
        <f>+'24-02-015 Ind. INTEGRA'!J27</f>
        <v>0</v>
      </c>
      <c r="C12" s="9">
        <f>+'24-02-015 Ind. INTEGRA'!K27</f>
        <v>0</v>
      </c>
      <c r="D12" s="9">
        <f>+'24-02-015 Ind. INTEGRA'!M27</f>
        <v>0</v>
      </c>
      <c r="E12" s="9">
        <f>+'24-02-015 Ind. INTEGRA'!N27</f>
        <v>0</v>
      </c>
      <c r="F12" s="9">
        <f>+'24-02-015 Ind. INTEGRA'!O27</f>
        <v>0</v>
      </c>
      <c r="G12" s="9">
        <f>+'24-02-015 Ind. INTEGRA'!R27</f>
        <v>0</v>
      </c>
      <c r="H12" s="9">
        <f>+'24-02-015 Ind. INTEGRA'!S27</f>
        <v>0</v>
      </c>
      <c r="I12" s="9">
        <f>+'24-02-015 Ind. INTEGRA'!T27</f>
        <v>0</v>
      </c>
      <c r="J12" s="9">
        <f>+'24-02-015 Ind. INTEGRA'!U27</f>
        <v>0</v>
      </c>
      <c r="K12" s="9">
        <f>+'24-02-015 Ind. INTEGRA'!V27</f>
        <v>0</v>
      </c>
      <c r="L12" s="9">
        <f>+'24-02-015 Ind. INTEGRA'!W27</f>
        <v>0</v>
      </c>
      <c r="M12" s="9">
        <f>+'24-02-015 Ind. INTEGRA'!X27</f>
        <v>0</v>
      </c>
      <c r="N12" s="9">
        <f>+'24-02-015 Ind. INTEGRA'!Y27</f>
        <v>0</v>
      </c>
      <c r="O12" s="9">
        <f>+'24-02-015 Ind. INTEGRA'!Z27</f>
        <v>0</v>
      </c>
      <c r="P12" s="9">
        <f>+'24-02-015 Ind. INTEGRA'!AA27</f>
        <v>0</v>
      </c>
      <c r="Q12" s="9">
        <f>+'24-02-015 Ind. INTEGRA'!AB27</f>
        <v>0</v>
      </c>
      <c r="R12" s="9">
        <f>+'24-02-015 Ind. INTEGRA'!AC27</f>
        <v>0</v>
      </c>
      <c r="S12" s="9">
        <f>+'24-02-015 Ind. INTEGRA'!AD27</f>
        <v>0</v>
      </c>
      <c r="T12" s="9">
        <f>+'24-02-015 Ind. INTEGRA'!AE27</f>
        <v>0</v>
      </c>
      <c r="U12" s="9">
        <f>+'24-02-015 Ind. INTEGRA'!AF27</f>
        <v>0</v>
      </c>
      <c r="V12" s="9">
        <f>+'24-02-015 Ind. INTEGRA'!AG27</f>
        <v>0</v>
      </c>
      <c r="W12" s="9">
        <f>+'24-02-015 Ind. INTEGRA'!AH27</f>
        <v>0</v>
      </c>
      <c r="X12" s="14">
        <f>+'24-02-015 Ind. INTEGRA'!AI27</f>
        <v>0</v>
      </c>
      <c r="Y12" s="14">
        <f>+'24-02-015 Ind. INTEGRA'!AJ27</f>
        <v>0</v>
      </c>
    </row>
    <row r="13" spans="1:25" ht="24.75" customHeight="1">
      <c r="A13" s="8" t="s">
        <v>56</v>
      </c>
      <c r="B13" s="9">
        <f>+'24-02-015 Ind. INTEGRA'!J31</f>
        <v>0</v>
      </c>
      <c r="C13" s="9">
        <f>+'24-02-015 Ind. INTEGRA'!K31</f>
        <v>0</v>
      </c>
      <c r="D13" s="9">
        <f>+'24-02-015 Ind. INTEGRA'!M31</f>
        <v>0</v>
      </c>
      <c r="E13" s="9">
        <f>+'24-02-015 Ind. INTEGRA'!N31</f>
        <v>0</v>
      </c>
      <c r="F13" s="9">
        <f>+'24-02-015 Ind. INTEGRA'!O31</f>
        <v>0</v>
      </c>
      <c r="G13" s="9">
        <f>+'24-02-015 Ind. INTEGRA'!R31</f>
        <v>0</v>
      </c>
      <c r="H13" s="9">
        <f>+'24-02-015 Ind. INTEGRA'!S31</f>
        <v>0</v>
      </c>
      <c r="I13" s="9">
        <f>+'24-02-015 Ind. INTEGRA'!T31</f>
        <v>0</v>
      </c>
      <c r="J13" s="9">
        <f>+'24-02-015 Ind. INTEGRA'!U31</f>
        <v>0</v>
      </c>
      <c r="K13" s="9">
        <f>+'24-02-015 Ind. INTEGRA'!V31</f>
        <v>0</v>
      </c>
      <c r="L13" s="9">
        <f>+'24-02-015 Ind. INTEGRA'!W31</f>
        <v>0</v>
      </c>
      <c r="M13" s="9">
        <f>+'24-02-015 Ind. INTEGRA'!X31</f>
        <v>0</v>
      </c>
      <c r="N13" s="9">
        <f>+'24-02-015 Ind. INTEGRA'!Y31</f>
        <v>0</v>
      </c>
      <c r="O13" s="9">
        <f>+'24-02-015 Ind. INTEGRA'!Z31</f>
        <v>0</v>
      </c>
      <c r="P13" s="9">
        <f>+'24-02-015 Ind. INTEGRA'!AA31</f>
        <v>0</v>
      </c>
      <c r="Q13" s="9">
        <f>+'24-02-015 Ind. INTEGRA'!AB31</f>
        <v>0</v>
      </c>
      <c r="R13" s="9">
        <f>+'24-02-015 Ind. INTEGRA'!AC31</f>
        <v>0</v>
      </c>
      <c r="S13" s="9">
        <f>+'24-02-015 Ind. INTEGRA'!AD31</f>
        <v>0</v>
      </c>
      <c r="T13" s="9">
        <f>+'24-02-015 Ind. INTEGRA'!AE31</f>
        <v>0</v>
      </c>
      <c r="U13" s="9">
        <f>+'24-02-015 Ind. INTEGRA'!AF31</f>
        <v>0</v>
      </c>
      <c r="V13" s="9">
        <f>+'24-02-015 Ind. INTEGRA'!AG31</f>
        <v>0</v>
      </c>
      <c r="W13" s="9">
        <f>+'24-02-015 Ind. INTEGRA'!AH31</f>
        <v>0</v>
      </c>
      <c r="X13" s="14">
        <f>+'24-02-015 Ind. INTEGRA'!AI31</f>
        <v>0</v>
      </c>
      <c r="Y13" s="14">
        <f>+'24-02-015 Ind. INTEGRA'!AJ31</f>
        <v>0</v>
      </c>
    </row>
    <row r="14" spans="1:25" ht="24.75" customHeight="1">
      <c r="A14" s="8" t="s">
        <v>58</v>
      </c>
      <c r="B14" s="9">
        <f>+'24-02-015 Ind. INTEGRA'!J35</f>
        <v>0</v>
      </c>
      <c r="C14" s="9">
        <f>+'24-02-015 Ind. INTEGRA'!K35</f>
        <v>0</v>
      </c>
      <c r="D14" s="9">
        <f>+'24-02-015 Ind. INTEGRA'!M35</f>
        <v>0</v>
      </c>
      <c r="E14" s="9">
        <f>+'24-02-015 Ind. INTEGRA'!N35</f>
        <v>0</v>
      </c>
      <c r="F14" s="9">
        <f>+'24-02-015 Ind. INTEGRA'!O35</f>
        <v>0</v>
      </c>
      <c r="G14" s="9">
        <f>+'24-02-015 Ind. INTEGRA'!R35</f>
        <v>0</v>
      </c>
      <c r="H14" s="9">
        <f>+'24-02-015 Ind. INTEGRA'!S35</f>
        <v>0</v>
      </c>
      <c r="I14" s="9">
        <f>+'24-02-015 Ind. INTEGRA'!T35</f>
        <v>0</v>
      </c>
      <c r="J14" s="9">
        <f>+'24-02-015 Ind. INTEGRA'!U35</f>
        <v>0</v>
      </c>
      <c r="K14" s="9">
        <f>+'24-02-015 Ind. INTEGRA'!V35</f>
        <v>0</v>
      </c>
      <c r="L14" s="9">
        <f>+'24-02-015 Ind. INTEGRA'!W35</f>
        <v>0</v>
      </c>
      <c r="M14" s="9">
        <f>+'24-02-015 Ind. INTEGRA'!X35</f>
        <v>0</v>
      </c>
      <c r="N14" s="9">
        <f>+'24-02-015 Ind. INTEGRA'!Y35</f>
        <v>0</v>
      </c>
      <c r="O14" s="9">
        <f>+'24-02-015 Ind. INTEGRA'!Z35</f>
        <v>0</v>
      </c>
      <c r="P14" s="9">
        <f>+'24-02-015 Ind. INTEGRA'!AA35</f>
        <v>0</v>
      </c>
      <c r="Q14" s="9">
        <f>+'24-02-015 Ind. INTEGRA'!AB35</f>
        <v>0</v>
      </c>
      <c r="R14" s="9">
        <f>+'24-02-015 Ind. INTEGRA'!AC35</f>
        <v>0</v>
      </c>
      <c r="S14" s="9">
        <f>+'24-02-015 Ind. INTEGRA'!AD35</f>
        <v>0</v>
      </c>
      <c r="T14" s="9">
        <f>+'24-02-015 Ind. INTEGRA'!AE35</f>
        <v>0</v>
      </c>
      <c r="U14" s="9">
        <f>+'24-02-015 Ind. INTEGRA'!AF35</f>
        <v>0</v>
      </c>
      <c r="V14" s="9">
        <f>+'24-02-015 Ind. INTEGRA'!AG35</f>
        <v>0</v>
      </c>
      <c r="W14" s="9">
        <f>+'24-02-015 Ind. INTEGRA'!AH35</f>
        <v>0</v>
      </c>
      <c r="X14" s="14">
        <f>+'24-02-015 Ind. INTEGRA'!AI35</f>
        <v>0</v>
      </c>
      <c r="Y14" s="14">
        <f>+'24-02-015 Ind. INTEGRA'!AJ35</f>
        <v>0</v>
      </c>
    </row>
    <row r="15" spans="1:25" ht="24.75" customHeight="1">
      <c r="A15" s="8" t="s">
        <v>60</v>
      </c>
      <c r="B15" s="9">
        <f>+'24-02-015 Ind. INTEGRA'!J39</f>
        <v>0</v>
      </c>
      <c r="C15" s="9">
        <f>+'24-02-015 Ind. INTEGRA'!K39</f>
        <v>0</v>
      </c>
      <c r="D15" s="9">
        <f>+'24-02-015 Ind. INTEGRA'!M39</f>
        <v>0</v>
      </c>
      <c r="E15" s="9">
        <f>+'24-02-015 Ind. INTEGRA'!N39</f>
        <v>0</v>
      </c>
      <c r="F15" s="9">
        <f>+'24-02-015 Ind. INTEGRA'!O39</f>
        <v>0</v>
      </c>
      <c r="G15" s="9">
        <f>+'24-02-015 Ind. INTEGRA'!R39</f>
        <v>0</v>
      </c>
      <c r="H15" s="9">
        <f>+'24-02-015 Ind. INTEGRA'!S39</f>
        <v>0</v>
      </c>
      <c r="I15" s="9">
        <f>+'24-02-015 Ind. INTEGRA'!T39</f>
        <v>0</v>
      </c>
      <c r="J15" s="9">
        <f>+'24-02-015 Ind. INTEGRA'!U39</f>
        <v>0</v>
      </c>
      <c r="K15" s="9">
        <f>+'24-02-015 Ind. INTEGRA'!V39</f>
        <v>0</v>
      </c>
      <c r="L15" s="9">
        <f>+'24-02-015 Ind. INTEGRA'!W39</f>
        <v>0</v>
      </c>
      <c r="M15" s="9">
        <f>+'24-02-015 Ind. INTEGRA'!X39</f>
        <v>0</v>
      </c>
      <c r="N15" s="9">
        <f>+'24-02-015 Ind. INTEGRA'!Y39</f>
        <v>0</v>
      </c>
      <c r="O15" s="9">
        <f>+'24-02-015 Ind. INTEGRA'!Z39</f>
        <v>0</v>
      </c>
      <c r="P15" s="9">
        <f>+'24-02-015 Ind. INTEGRA'!AA39</f>
        <v>0</v>
      </c>
      <c r="Q15" s="9">
        <f>+'24-02-015 Ind. INTEGRA'!AB39</f>
        <v>0</v>
      </c>
      <c r="R15" s="9">
        <f>+'24-02-015 Ind. INTEGRA'!AC39</f>
        <v>0</v>
      </c>
      <c r="S15" s="9">
        <f>+'24-02-015 Ind. INTEGRA'!AD39</f>
        <v>0</v>
      </c>
      <c r="T15" s="9">
        <f>+'24-02-015 Ind. INTEGRA'!AE39</f>
        <v>0</v>
      </c>
      <c r="U15" s="9">
        <f>+'24-02-015 Ind. INTEGRA'!AF39</f>
        <v>0</v>
      </c>
      <c r="V15" s="9">
        <f>+'24-02-015 Ind. INTEGRA'!AG39</f>
        <v>0</v>
      </c>
      <c r="W15" s="9">
        <f>+'24-02-015 Ind. INTEGRA'!AH39</f>
        <v>0</v>
      </c>
      <c r="X15" s="14">
        <f>+'24-02-015 Ind. INTEGRA'!AI39</f>
        <v>0</v>
      </c>
      <c r="Y15" s="14">
        <f>+'24-02-015 Ind. INTEGRA'!AJ39</f>
        <v>0</v>
      </c>
    </row>
    <row r="16" spans="1:25" ht="24.75" customHeight="1">
      <c r="A16" s="8" t="s">
        <v>62</v>
      </c>
      <c r="B16" s="9">
        <f>+'24-02-015 Ind. INTEGRA'!J43</f>
        <v>0</v>
      </c>
      <c r="C16" s="9">
        <f>+'24-02-015 Ind. INTEGRA'!K43</f>
        <v>0</v>
      </c>
      <c r="D16" s="9">
        <f>+'24-02-015 Ind. INTEGRA'!M43</f>
        <v>0</v>
      </c>
      <c r="E16" s="9">
        <f>+'24-02-015 Ind. INTEGRA'!N43</f>
        <v>0</v>
      </c>
      <c r="F16" s="9">
        <f>+'24-02-015 Ind. INTEGRA'!O43</f>
        <v>0</v>
      </c>
      <c r="G16" s="9">
        <f>+'24-02-015 Ind. INTEGRA'!R43</f>
        <v>0</v>
      </c>
      <c r="H16" s="9">
        <f>+'24-02-015 Ind. INTEGRA'!S43</f>
        <v>0</v>
      </c>
      <c r="I16" s="9">
        <f>+'24-02-015 Ind. INTEGRA'!T43</f>
        <v>0</v>
      </c>
      <c r="J16" s="9">
        <f>+'24-02-015 Ind. INTEGRA'!U43</f>
        <v>0</v>
      </c>
      <c r="K16" s="9">
        <f>+'24-02-015 Ind. INTEGRA'!V43</f>
        <v>0</v>
      </c>
      <c r="L16" s="9">
        <f>+'24-02-015 Ind. INTEGRA'!W43</f>
        <v>0</v>
      </c>
      <c r="M16" s="9">
        <f>+'24-02-015 Ind. INTEGRA'!X43</f>
        <v>0</v>
      </c>
      <c r="N16" s="9">
        <f>+'24-02-015 Ind. INTEGRA'!Y43</f>
        <v>0</v>
      </c>
      <c r="O16" s="9">
        <f>+'24-02-015 Ind. INTEGRA'!Z43</f>
        <v>0</v>
      </c>
      <c r="P16" s="9">
        <f>+'24-02-015 Ind. INTEGRA'!AA43</f>
        <v>0</v>
      </c>
      <c r="Q16" s="9">
        <f>+'24-02-015 Ind. INTEGRA'!AB43</f>
        <v>0</v>
      </c>
      <c r="R16" s="9">
        <f>+'24-02-015 Ind. INTEGRA'!AC43</f>
        <v>0</v>
      </c>
      <c r="S16" s="9">
        <f>+'24-02-015 Ind. INTEGRA'!AD43</f>
        <v>0</v>
      </c>
      <c r="T16" s="9">
        <f>+'24-02-015 Ind. INTEGRA'!AE43</f>
        <v>0</v>
      </c>
      <c r="U16" s="9">
        <f>+'24-02-015 Ind. INTEGRA'!AF43</f>
        <v>0</v>
      </c>
      <c r="V16" s="9">
        <f>+'24-02-015 Ind. INTEGRA'!AG43</f>
        <v>0</v>
      </c>
      <c r="W16" s="9">
        <f>+'24-02-015 Ind. INTEGRA'!AH43</f>
        <v>0</v>
      </c>
      <c r="X16" s="14">
        <f>+'24-02-015 Ind. INTEGRA'!AI43</f>
        <v>0</v>
      </c>
      <c r="Y16" s="14">
        <f>+'24-02-015 Ind. INTEGRA'!AJ43</f>
        <v>0</v>
      </c>
    </row>
    <row r="17" spans="1:25" ht="24.75" customHeight="1">
      <c r="A17" s="8" t="s">
        <v>64</v>
      </c>
      <c r="B17" s="9">
        <f>+'24-02-015 Ind. INTEGRA'!J47</f>
        <v>0</v>
      </c>
      <c r="C17" s="9">
        <f>+'24-02-015 Ind. INTEGRA'!K47</f>
        <v>0</v>
      </c>
      <c r="D17" s="9">
        <f>+'24-02-015 Ind. INTEGRA'!M47</f>
        <v>0</v>
      </c>
      <c r="E17" s="9">
        <f>+'24-02-015 Ind. INTEGRA'!N47</f>
        <v>0</v>
      </c>
      <c r="F17" s="9">
        <f>+'24-02-015 Ind. INTEGRA'!O47</f>
        <v>0</v>
      </c>
      <c r="G17" s="9">
        <f>+'24-02-015 Ind. INTEGRA'!R47</f>
        <v>0</v>
      </c>
      <c r="H17" s="9">
        <f>+'24-02-015 Ind. INTEGRA'!S47</f>
        <v>0</v>
      </c>
      <c r="I17" s="9">
        <f>+'24-02-015 Ind. INTEGRA'!T47</f>
        <v>0</v>
      </c>
      <c r="J17" s="9">
        <f>+'24-02-015 Ind. INTEGRA'!U47</f>
        <v>0</v>
      </c>
      <c r="K17" s="9">
        <f>+'24-02-015 Ind. INTEGRA'!V47</f>
        <v>0</v>
      </c>
      <c r="L17" s="9">
        <f>+'24-02-015 Ind. INTEGRA'!W47</f>
        <v>0</v>
      </c>
      <c r="M17" s="9">
        <f>+'24-02-015 Ind. INTEGRA'!X47</f>
        <v>0</v>
      </c>
      <c r="N17" s="9">
        <f>+'24-02-015 Ind. INTEGRA'!Y47</f>
        <v>0</v>
      </c>
      <c r="O17" s="9">
        <f>+'24-02-015 Ind. INTEGRA'!Z47</f>
        <v>0</v>
      </c>
      <c r="P17" s="9">
        <f>+'24-02-015 Ind. INTEGRA'!AA47</f>
        <v>0</v>
      </c>
      <c r="Q17" s="9">
        <f>+'24-02-015 Ind. INTEGRA'!AB47</f>
        <v>0</v>
      </c>
      <c r="R17" s="9">
        <f>+'24-02-015 Ind. INTEGRA'!AC47</f>
        <v>0</v>
      </c>
      <c r="S17" s="9">
        <f>+'24-02-015 Ind. INTEGRA'!AD47</f>
        <v>0</v>
      </c>
      <c r="T17" s="9">
        <f>+'24-02-015 Ind. INTEGRA'!AE47</f>
        <v>0</v>
      </c>
      <c r="U17" s="9">
        <f>+'24-02-015 Ind. INTEGRA'!AF47</f>
        <v>0</v>
      </c>
      <c r="V17" s="9">
        <f>+'24-02-015 Ind. INTEGRA'!AG47</f>
        <v>0</v>
      </c>
      <c r="W17" s="9">
        <f>+'24-02-015 Ind. INTEGRA'!AH47</f>
        <v>0</v>
      </c>
      <c r="X17" s="14">
        <f>+'24-02-015 Ind. INTEGRA'!AI47</f>
        <v>0</v>
      </c>
      <c r="Y17" s="14">
        <f>+'24-02-015 Ind. INTEGRA'!AJ44</f>
        <v>0</v>
      </c>
    </row>
    <row r="18" spans="1:25" ht="24.75" customHeight="1">
      <c r="A18" s="8" t="s">
        <v>66</v>
      </c>
      <c r="B18" s="9">
        <f>+'24-02-015 Ind. INTEGRA'!J51</f>
        <v>0</v>
      </c>
      <c r="C18" s="9">
        <f>+'24-02-015 Ind. INTEGRA'!K51</f>
        <v>0</v>
      </c>
      <c r="D18" s="9">
        <f>+'24-02-015 Ind. INTEGRA'!M51</f>
        <v>0</v>
      </c>
      <c r="E18" s="9">
        <f>+'24-02-015 Ind. INTEGRA'!N51</f>
        <v>0</v>
      </c>
      <c r="F18" s="9">
        <f>+'24-02-015 Ind. INTEGRA'!O51</f>
        <v>0</v>
      </c>
      <c r="G18" s="9">
        <f>+'24-02-015 Ind. INTEGRA'!R51</f>
        <v>0</v>
      </c>
      <c r="H18" s="9">
        <f>+'24-02-015 Ind. INTEGRA'!S51</f>
        <v>0</v>
      </c>
      <c r="I18" s="9">
        <f>+'24-02-015 Ind. INTEGRA'!T51</f>
        <v>0</v>
      </c>
      <c r="J18" s="9">
        <f>+'24-02-015 Ind. INTEGRA'!U51</f>
        <v>0</v>
      </c>
      <c r="K18" s="9">
        <f>+'24-02-015 Ind. INTEGRA'!V51</f>
        <v>0</v>
      </c>
      <c r="L18" s="9">
        <f>+'24-02-015 Ind. INTEGRA'!W51</f>
        <v>0</v>
      </c>
      <c r="M18" s="9">
        <f>+'24-02-015 Ind. INTEGRA'!X51</f>
        <v>0</v>
      </c>
      <c r="N18" s="9">
        <f>+'24-02-015 Ind. INTEGRA'!Y51</f>
        <v>0</v>
      </c>
      <c r="O18" s="9">
        <f>+'24-02-015 Ind. INTEGRA'!Z51</f>
        <v>0</v>
      </c>
      <c r="P18" s="9">
        <f>+'24-02-015 Ind. INTEGRA'!AA51</f>
        <v>0</v>
      </c>
      <c r="Q18" s="9">
        <f>+'24-02-015 Ind. INTEGRA'!AB51</f>
        <v>0</v>
      </c>
      <c r="R18" s="9">
        <f>+'24-02-015 Ind. INTEGRA'!AC51</f>
        <v>0</v>
      </c>
      <c r="S18" s="9">
        <f>+'24-02-015 Ind. INTEGRA'!AD51</f>
        <v>0</v>
      </c>
      <c r="T18" s="9">
        <f>+'24-02-015 Ind. INTEGRA'!AE51</f>
        <v>0</v>
      </c>
      <c r="U18" s="9">
        <f>+'24-02-015 Ind. INTEGRA'!AF51</f>
        <v>0</v>
      </c>
      <c r="V18" s="9">
        <f>+'24-02-015 Ind. INTEGRA'!AG51</f>
        <v>0</v>
      </c>
      <c r="W18" s="9">
        <f>+'24-02-015 Ind. INTEGRA'!AH51</f>
        <v>0</v>
      </c>
      <c r="X18" s="14">
        <f>+'24-02-015 Ind. INTEGRA'!AI51</f>
        <v>0</v>
      </c>
      <c r="Y18" s="14">
        <f>+'24-02-015 Ind. INTEGRA'!AJ51</f>
        <v>0</v>
      </c>
    </row>
    <row r="19" spans="1:25" ht="24.75" customHeight="1">
      <c r="A19" s="8" t="s">
        <v>68</v>
      </c>
      <c r="B19" s="9">
        <f>+'24-02-015 Ind. INTEGRA'!J55</f>
        <v>0</v>
      </c>
      <c r="C19" s="9">
        <f>+'24-02-015 Ind. INTEGRA'!K55</f>
        <v>0</v>
      </c>
      <c r="D19" s="9">
        <f>+'24-02-015 Ind. INTEGRA'!M55</f>
        <v>0</v>
      </c>
      <c r="E19" s="9">
        <f>+'24-02-015 Ind. INTEGRA'!N55</f>
        <v>0</v>
      </c>
      <c r="F19" s="9">
        <f>+'24-02-015 Ind. INTEGRA'!O55</f>
        <v>0</v>
      </c>
      <c r="G19" s="9">
        <f>+'24-02-015 Ind. INTEGRA'!R55</f>
        <v>0</v>
      </c>
      <c r="H19" s="9">
        <f>+'24-02-015 Ind. INTEGRA'!S55</f>
        <v>0</v>
      </c>
      <c r="I19" s="9">
        <f>+'24-02-015 Ind. INTEGRA'!T55</f>
        <v>0</v>
      </c>
      <c r="J19" s="9">
        <f>+'24-02-015 Ind. INTEGRA'!U55</f>
        <v>0</v>
      </c>
      <c r="K19" s="9">
        <f>+'24-02-015 Ind. INTEGRA'!V55</f>
        <v>0</v>
      </c>
      <c r="L19" s="9">
        <f>+'24-02-015 Ind. INTEGRA'!W55</f>
        <v>0</v>
      </c>
      <c r="M19" s="9">
        <f>+'24-02-015 Ind. INTEGRA'!X55</f>
        <v>0</v>
      </c>
      <c r="N19" s="9">
        <f>+'24-02-015 Ind. INTEGRA'!Y55</f>
        <v>0</v>
      </c>
      <c r="O19" s="9">
        <f>+'24-02-015 Ind. INTEGRA'!Z55</f>
        <v>0</v>
      </c>
      <c r="P19" s="9">
        <f>+'24-02-015 Ind. INTEGRA'!AA55</f>
        <v>0</v>
      </c>
      <c r="Q19" s="9">
        <f>+'24-02-015 Ind. INTEGRA'!AB55</f>
        <v>0</v>
      </c>
      <c r="R19" s="9">
        <f>+'24-02-015 Ind. INTEGRA'!AC55</f>
        <v>0</v>
      </c>
      <c r="S19" s="9">
        <f>+'24-02-015 Ind. INTEGRA'!AD55</f>
        <v>0</v>
      </c>
      <c r="T19" s="9">
        <f>+'24-02-015 Ind. INTEGRA'!AE55</f>
        <v>0</v>
      </c>
      <c r="U19" s="9">
        <f>+'24-02-015 Ind. INTEGRA'!AF55</f>
        <v>0</v>
      </c>
      <c r="V19" s="9">
        <f>+'24-02-015 Ind. INTEGRA'!AG55</f>
        <v>0</v>
      </c>
      <c r="W19" s="9">
        <f>+'24-02-015 Ind. INTEGRA'!AH55</f>
        <v>0</v>
      </c>
      <c r="X19" s="14">
        <f>+'24-02-015 Ind. INTEGRA'!AI55</f>
        <v>0</v>
      </c>
      <c r="Y19" s="14">
        <f>+'24-02-015 Ind. INTEGRA'!AJ55</f>
        <v>0</v>
      </c>
    </row>
    <row r="20" spans="1:25" ht="24.75" customHeight="1">
      <c r="A20" s="10" t="s">
        <v>70</v>
      </c>
      <c r="B20" s="9">
        <f>+'24-02-015 Ind. INTEGRA'!J59</f>
        <v>0</v>
      </c>
      <c r="C20" s="9">
        <f>+'24-02-015 Ind. INTEGRA'!K59</f>
        <v>0</v>
      </c>
      <c r="D20" s="9">
        <f>+'24-02-015 Ind. INTEGRA'!M59</f>
        <v>0</v>
      </c>
      <c r="E20" s="9">
        <f>+'24-02-015 Ind. INTEGRA'!N59</f>
        <v>0</v>
      </c>
      <c r="F20" s="9">
        <f>+'24-02-015 Ind. INTEGRA'!O59</f>
        <v>0</v>
      </c>
      <c r="G20" s="9">
        <f>+'24-02-015 Ind. INTEGRA'!R59</f>
        <v>0</v>
      </c>
      <c r="H20" s="9">
        <f>+'24-02-015 Ind. INTEGRA'!S59</f>
        <v>0</v>
      </c>
      <c r="I20" s="9">
        <f>+'24-02-015 Ind. INTEGRA'!T59</f>
        <v>0</v>
      </c>
      <c r="J20" s="9">
        <f>+'24-02-015 Ind. INTEGRA'!U59</f>
        <v>0</v>
      </c>
      <c r="K20" s="9">
        <f>+'24-02-015 Ind. INTEGRA'!V59</f>
        <v>0</v>
      </c>
      <c r="L20" s="9">
        <f>+'24-02-015 Ind. INTEGRA'!W59</f>
        <v>0</v>
      </c>
      <c r="M20" s="9">
        <f>+'24-02-015 Ind. INTEGRA'!X59</f>
        <v>0</v>
      </c>
      <c r="N20" s="9">
        <f>+'24-02-015 Ind. INTEGRA'!Y59</f>
        <v>0</v>
      </c>
      <c r="O20" s="9">
        <f>+'24-02-015 Ind. INTEGRA'!Z59</f>
        <v>0</v>
      </c>
      <c r="P20" s="9">
        <f>+'24-02-015 Ind. INTEGRA'!AA59</f>
        <v>0</v>
      </c>
      <c r="Q20" s="9">
        <f>+'24-02-015 Ind. INTEGRA'!AB59</f>
        <v>0</v>
      </c>
      <c r="R20" s="9">
        <f>+'24-02-015 Ind. INTEGRA'!AC59</f>
        <v>0</v>
      </c>
      <c r="S20" s="9">
        <f>+'24-02-015 Ind. INTEGRA'!AD59</f>
        <v>0</v>
      </c>
      <c r="T20" s="9">
        <f>+'24-02-015 Ind. INTEGRA'!AE59</f>
        <v>0</v>
      </c>
      <c r="U20" s="9">
        <f>+'24-02-015 Ind. INTEGRA'!AF59</f>
        <v>0</v>
      </c>
      <c r="V20" s="9">
        <f>+'24-02-015 Ind. INTEGRA'!AG59</f>
        <v>0</v>
      </c>
      <c r="W20" s="9">
        <f>+'24-02-015 Ind. INTEGRA'!AH59</f>
        <v>0</v>
      </c>
      <c r="X20" s="14">
        <f>+'24-02-015 Ind. INTEGRA'!AI59</f>
        <v>0</v>
      </c>
      <c r="Y20" s="14">
        <f>+'24-02-015 Ind. INTEGRA'!AJ59</f>
        <v>0</v>
      </c>
    </row>
    <row r="21" spans="1:25" ht="24.75" customHeight="1">
      <c r="A21" s="10" t="s">
        <v>72</v>
      </c>
      <c r="B21" s="9">
        <f>+'24-02-015 Ind. INTEGRA'!J63</f>
        <v>0</v>
      </c>
      <c r="C21" s="9">
        <f>+'24-02-015 Ind. INTEGRA'!K63</f>
        <v>0</v>
      </c>
      <c r="D21" s="9">
        <f>+'24-02-015 Ind. INTEGRA'!M63</f>
        <v>0</v>
      </c>
      <c r="E21" s="9">
        <f>+'24-02-015 Ind. INTEGRA'!N63</f>
        <v>0</v>
      </c>
      <c r="F21" s="9">
        <f>+'24-02-015 Ind. INTEGRA'!O63</f>
        <v>0</v>
      </c>
      <c r="G21" s="9">
        <f>+'24-02-015 Ind. INTEGRA'!R63</f>
        <v>0</v>
      </c>
      <c r="H21" s="9">
        <f>+'24-02-015 Ind. INTEGRA'!S63</f>
        <v>0</v>
      </c>
      <c r="I21" s="9">
        <f>+'24-02-015 Ind. INTEGRA'!T63</f>
        <v>0</v>
      </c>
      <c r="J21" s="9">
        <f>+'24-02-015 Ind. INTEGRA'!U63</f>
        <v>0</v>
      </c>
      <c r="K21" s="9">
        <f>+'24-02-015 Ind. INTEGRA'!V63</f>
        <v>0</v>
      </c>
      <c r="L21" s="9">
        <f>+'24-02-015 Ind. INTEGRA'!W63</f>
        <v>0</v>
      </c>
      <c r="M21" s="9">
        <f>+'24-02-015 Ind. INTEGRA'!X63</f>
        <v>0</v>
      </c>
      <c r="N21" s="9">
        <f>+'24-02-015 Ind. INTEGRA'!Y63</f>
        <v>0</v>
      </c>
      <c r="O21" s="9">
        <f>+'24-02-015 Ind. INTEGRA'!Z63</f>
        <v>0</v>
      </c>
      <c r="P21" s="9">
        <f>+'24-02-015 Ind. INTEGRA'!AA63</f>
        <v>0</v>
      </c>
      <c r="Q21" s="9">
        <f>+'24-02-015 Ind. INTEGRA'!AB63</f>
        <v>0</v>
      </c>
      <c r="R21" s="9">
        <f>+'24-02-015 Ind. INTEGRA'!AC63</f>
        <v>0</v>
      </c>
      <c r="S21" s="9">
        <f>+'24-02-015 Ind. INTEGRA'!AD63</f>
        <v>0</v>
      </c>
      <c r="T21" s="9">
        <f>+'24-02-015 Ind. INTEGRA'!AE63</f>
        <v>0</v>
      </c>
      <c r="U21" s="9">
        <f>+'24-02-015 Ind. INTEGRA'!AF63</f>
        <v>0</v>
      </c>
      <c r="V21" s="9">
        <f>+'24-02-015 Ind. INTEGRA'!AG63</f>
        <v>0</v>
      </c>
      <c r="W21" s="9">
        <f>+'24-02-015 Ind. INTEGRA'!AH63</f>
        <v>0</v>
      </c>
      <c r="X21" s="14">
        <f>+'24-02-015 Ind. INTEGRA'!AI63</f>
        <v>0</v>
      </c>
      <c r="Y21" s="14">
        <f>+'24-02-015 Ind. INTEGRA'!AJ63</f>
        <v>0</v>
      </c>
    </row>
    <row r="22" spans="1:25" ht="24.75" customHeight="1">
      <c r="A22" s="10" t="s">
        <v>74</v>
      </c>
      <c r="B22" s="9">
        <f>+'24-02-015 Ind. INTEGRA'!J67</f>
        <v>0</v>
      </c>
      <c r="C22" s="9">
        <f>+'24-02-015 Ind. INTEGRA'!K67</f>
        <v>0</v>
      </c>
      <c r="D22" s="9">
        <f>+'24-02-015 Ind. INTEGRA'!M64</f>
        <v>0</v>
      </c>
      <c r="E22" s="9">
        <f>+'24-02-015 Ind. INTEGRA'!N64</f>
        <v>0</v>
      </c>
      <c r="F22" s="9">
        <f>+'24-02-015 Ind. INTEGRA'!O64</f>
        <v>0</v>
      </c>
      <c r="G22" s="9">
        <f>+'24-02-015 Ind. INTEGRA'!R64</f>
        <v>0</v>
      </c>
      <c r="H22" s="9">
        <f>+'24-02-015 Ind. INTEGRA'!S64</f>
        <v>0</v>
      </c>
      <c r="I22" s="9">
        <f>+'24-02-015 Ind. INTEGRA'!T64</f>
        <v>0</v>
      </c>
      <c r="J22" s="9">
        <f>+'24-02-015 Ind. INTEGRA'!U67</f>
        <v>0</v>
      </c>
      <c r="K22" s="9">
        <f>+'24-02-015 Ind. INTEGRA'!V64</f>
        <v>0</v>
      </c>
      <c r="L22" s="9">
        <f>+'24-02-015 Ind. INTEGRA'!W64</f>
        <v>0</v>
      </c>
      <c r="M22" s="9">
        <f>+'24-02-015 Ind. INTEGRA'!X64</f>
        <v>0</v>
      </c>
      <c r="N22" s="9">
        <f>+'24-02-015 Ind. INTEGRA'!Y67</f>
        <v>0</v>
      </c>
      <c r="O22" s="9">
        <f>+'24-02-015 Ind. INTEGRA'!Z64</f>
        <v>0</v>
      </c>
      <c r="P22" s="9">
        <f>+'24-02-015 Ind. INTEGRA'!AA64</f>
        <v>0</v>
      </c>
      <c r="Q22" s="9">
        <f>+'24-02-015 Ind. INTEGRA'!AB64</f>
        <v>0</v>
      </c>
      <c r="R22" s="9">
        <f>+'24-02-015 Ind. INTEGRA'!AC67</f>
        <v>0</v>
      </c>
      <c r="S22" s="9">
        <f>+'24-02-015 Ind. INTEGRA'!AD64</f>
        <v>0</v>
      </c>
      <c r="T22" s="9">
        <f>+'24-02-015 Ind. INTEGRA'!AE64</f>
        <v>0</v>
      </c>
      <c r="U22" s="9">
        <f>+'24-02-015 Ind. INTEGRA'!AF64</f>
        <v>0</v>
      </c>
      <c r="V22" s="9">
        <f>+'24-02-015 Ind. INTEGRA'!AG67</f>
        <v>0</v>
      </c>
      <c r="W22" s="9">
        <f>+'24-02-015 Ind. INTEGRA'!AH67</f>
        <v>0</v>
      </c>
      <c r="X22" s="14">
        <f>+'24-02-015 Ind. INTEGRA'!AI67</f>
        <v>0</v>
      </c>
      <c r="Y22" s="14">
        <f>+'24-02-015 Ind. INTEGRA'!AJ67</f>
        <v>0</v>
      </c>
    </row>
    <row r="23" spans="1:25" ht="24.75" customHeight="1">
      <c r="A23" s="10" t="s">
        <v>76</v>
      </c>
      <c r="B23" s="9">
        <f>+'24-02-015 Ind. INTEGRA'!J71</f>
        <v>0</v>
      </c>
      <c r="C23" s="9">
        <f>+'24-02-015 Ind. INTEGRA'!K71</f>
        <v>0</v>
      </c>
      <c r="D23" s="9">
        <f>+'24-02-015 Ind. INTEGRA'!M71</f>
        <v>0</v>
      </c>
      <c r="E23" s="9">
        <f>+'24-02-015 Ind. INTEGRA'!N71</f>
        <v>0</v>
      </c>
      <c r="F23" s="9">
        <f>+'24-02-015 Ind. INTEGRA'!O71</f>
        <v>0</v>
      </c>
      <c r="G23" s="9">
        <f>+'24-02-015 Ind. INTEGRA'!R71</f>
        <v>0</v>
      </c>
      <c r="H23" s="9">
        <f>+'24-02-015 Ind. INTEGRA'!S71</f>
        <v>0</v>
      </c>
      <c r="I23" s="9">
        <f>+'24-02-015 Ind. INTEGRA'!T71</f>
        <v>0</v>
      </c>
      <c r="J23" s="9">
        <f>+'24-02-015 Ind. INTEGRA'!U71</f>
        <v>0</v>
      </c>
      <c r="K23" s="9">
        <f>+'24-02-015 Ind. INTEGRA'!V71</f>
        <v>0</v>
      </c>
      <c r="L23" s="9">
        <f>+'24-02-015 Ind. INTEGRA'!W71</f>
        <v>0</v>
      </c>
      <c r="M23" s="9">
        <f>+'24-02-015 Ind. INTEGRA'!X71</f>
        <v>0</v>
      </c>
      <c r="N23" s="9">
        <f>+'24-02-015 Ind. INTEGRA'!Y71</f>
        <v>0</v>
      </c>
      <c r="O23" s="9">
        <f>+'24-02-015 Ind. INTEGRA'!Z71</f>
        <v>0</v>
      </c>
      <c r="P23" s="9">
        <f>+'24-02-015 Ind. INTEGRA'!AA71</f>
        <v>0</v>
      </c>
      <c r="Q23" s="9">
        <f>+'24-02-015 Ind. INTEGRA'!AB71</f>
        <v>0</v>
      </c>
      <c r="R23" s="9">
        <f>+'24-02-015 Ind. INTEGRA'!AC71</f>
        <v>0</v>
      </c>
      <c r="S23" s="9">
        <f>+'24-02-015 Ind. INTEGRA'!AD71</f>
        <v>0</v>
      </c>
      <c r="T23" s="9">
        <f>+'24-02-015 Ind. INTEGRA'!AE71</f>
        <v>0</v>
      </c>
      <c r="U23" s="9">
        <f>+'24-02-015 Ind. INTEGRA'!AF71</f>
        <v>0</v>
      </c>
      <c r="V23" s="9">
        <f>+'24-02-015 Ind. INTEGRA'!AG71</f>
        <v>0</v>
      </c>
      <c r="W23" s="9">
        <f>+'24-02-015 Ind. INTEGRA'!AH71</f>
        <v>0</v>
      </c>
      <c r="X23" s="14">
        <f>+'24-02-015 Ind. INTEGRA'!AI71</f>
        <v>0</v>
      </c>
      <c r="Y23" s="14">
        <f>+'24-02-015 Ind. INTEGRA'!AJ71</f>
        <v>0</v>
      </c>
    </row>
    <row r="24" spans="1:25" ht="24.75" customHeight="1">
      <c r="A24" s="11" t="s">
        <v>78</v>
      </c>
      <c r="B24" s="9">
        <f>+'24-02-015 Ind. INTEGRA'!J74</f>
        <v>1918438000</v>
      </c>
      <c r="C24" s="9">
        <f>+'24-02-015 Ind. INTEGRA'!K74</f>
        <v>1918438000</v>
      </c>
      <c r="D24" s="9">
        <f>+'24-02-015 Ind. INTEGRA'!M74</f>
        <v>0</v>
      </c>
      <c r="E24" s="9">
        <f>+'24-02-015 Ind. INTEGRA'!N74</f>
        <v>0</v>
      </c>
      <c r="F24" s="9">
        <f>+'24-02-015 Ind. INTEGRA'!O74</f>
        <v>0</v>
      </c>
      <c r="G24" s="9">
        <f>+'24-02-015 Ind. INTEGRA'!R74</f>
        <v>0</v>
      </c>
      <c r="H24" s="9">
        <f>+'24-02-015 Ind. INTEGRA'!S74</f>
        <v>0</v>
      </c>
      <c r="I24" s="9">
        <f>+'24-02-015 Ind. INTEGRA'!T74</f>
        <v>0</v>
      </c>
      <c r="J24" s="9">
        <f>+'24-02-015 Ind. INTEGRA'!U74</f>
        <v>0</v>
      </c>
      <c r="K24" s="9">
        <f>+'24-02-015 Ind. INTEGRA'!V74</f>
        <v>0</v>
      </c>
      <c r="L24" s="9">
        <f>+'24-02-015 Ind. INTEGRA'!W74</f>
        <v>0</v>
      </c>
      <c r="M24" s="9">
        <f>+'24-02-015 Ind. INTEGRA'!X74</f>
        <v>0</v>
      </c>
      <c r="N24" s="9">
        <f>+'24-02-015 Ind. INTEGRA'!Y74</f>
        <v>0</v>
      </c>
      <c r="O24" s="9">
        <f>+'24-02-015 Ind. INTEGRA'!Z74</f>
        <v>0</v>
      </c>
      <c r="P24" s="9">
        <f>+'24-02-015 Ind. INTEGRA'!AA74</f>
        <v>0</v>
      </c>
      <c r="Q24" s="9">
        <f>+'24-02-015 Ind. INTEGRA'!AB74</f>
        <v>0</v>
      </c>
      <c r="R24" s="9">
        <f>+'24-02-015 Ind. INTEGRA'!AC74</f>
        <v>0</v>
      </c>
      <c r="S24" s="9">
        <f>+'24-02-015 Ind. INTEGRA'!AD74</f>
        <v>0</v>
      </c>
      <c r="T24" s="9">
        <f>+'24-02-015 Ind. INTEGRA'!AE74</f>
        <v>0</v>
      </c>
      <c r="U24" s="9">
        <f>+'24-02-015 Ind. INTEGRA'!AF74</f>
        <v>0</v>
      </c>
      <c r="V24" s="9">
        <f>+'24-02-015 Ind. INTEGRA'!AG74</f>
        <v>0</v>
      </c>
      <c r="W24" s="9">
        <f>+'24-02-015 Ind. INTEGRA'!AH74</f>
        <v>0</v>
      </c>
      <c r="X24" s="14">
        <f>+'24-02-015 Ind. INTEGRA'!AI74</f>
        <v>0</v>
      </c>
      <c r="Y24" s="14">
        <f>+'24-02-015 Ind. INTEGRA'!AJ74</f>
        <v>0</v>
      </c>
    </row>
    <row r="25" spans="1:25" ht="34.5" customHeight="1">
      <c r="A25" s="82" t="str">
        <f>"TOTAL ASIG."&amp;" "&amp;$A$5</f>
        <v>TOTAL ASIG. 24-02-015 "INTEGRA - Subsecretaria de Educación Parvularia"</v>
      </c>
      <c r="B25" s="80">
        <f>SUM(B8:B24)</f>
        <v>1918438000</v>
      </c>
      <c r="C25" s="80">
        <f t="shared" ref="C25:W25" si="0">SUM(C8:C24)</f>
        <v>1918438000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0</v>
      </c>
      <c r="H25" s="80">
        <f t="shared" si="0"/>
        <v>0</v>
      </c>
      <c r="I25" s="80">
        <f t="shared" si="0"/>
        <v>0</v>
      </c>
      <c r="J25" s="80">
        <f t="shared" si="0"/>
        <v>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0</v>
      </c>
      <c r="X25" s="83">
        <f>+'24-02-015 Ind. INTEGRA'!AI75</f>
        <v>0</v>
      </c>
      <c r="Y25" s="83">
        <f>'24-02-015 Ind. INTEGRA'!AJ75</f>
        <v>0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57" orientation="landscape"/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>
    <tabColor rgb="FF007DB5"/>
    <pageSetUpPr fitToPage="1"/>
  </sheetPr>
  <dimension ref="A1:DB94"/>
  <sheetViews>
    <sheetView topLeftCell="A57" workbookViewId="0">
      <selection activeCell="U75" sqref="U75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44.8554687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102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20" t="s">
        <v>103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99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customHeight="1" outlineLevel="1">
      <c r="A9" s="23">
        <v>1</v>
      </c>
      <c r="B9" s="23"/>
      <c r="C9" s="32"/>
      <c r="D9" s="42"/>
      <c r="E9" s="35"/>
      <c r="F9" s="35"/>
      <c r="G9" s="32"/>
      <c r="H9" s="25"/>
      <c r="I9" s="25"/>
      <c r="J9" s="100"/>
      <c r="K9" s="71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71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IF(ISERROR(AH9/$J$8),0,AH9/$J$8)</f>
        <v>0</v>
      </c>
      <c r="AJ9" s="60">
        <f>IF(ISERROR(AH9/$AH$75),"-",AH9/$AH$75)</f>
        <v>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customHeight="1" outlineLevel="1">
      <c r="A10" s="23">
        <v>2</v>
      </c>
      <c r="B10" s="23"/>
      <c r="C10" s="32"/>
      <c r="D10" s="42"/>
      <c r="E10" s="35"/>
      <c r="F10" s="35"/>
      <c r="G10" s="32"/>
      <c r="H10" s="25"/>
      <c r="I10" s="25"/>
      <c r="J10" s="100"/>
      <c r="K10" s="71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71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IF(ISERROR(AH10/$J$8),0,AH10/$J$8)</f>
        <v>0</v>
      </c>
      <c r="AJ10" s="60">
        <f>IF(ISERROR(AH10/$AH$75),"-",AH10/$AH$75)</f>
        <v>0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+J8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B11" si="0">SUM(S9:S10)</f>
        <v>0</v>
      </c>
      <c r="T11" s="51">
        <f t="shared" si="0"/>
        <v>0</v>
      </c>
      <c r="U11" s="51">
        <f>SUM(U9:U10)</f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ref="Y11:AH11" si="1">SUM(Y9:Y10)</f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1"/>
        <v>0</v>
      </c>
      <c r="AD11" s="51">
        <f t="shared" si="1"/>
        <v>0</v>
      </c>
      <c r="AE11" s="51">
        <f t="shared" si="1"/>
        <v>0</v>
      </c>
      <c r="AF11" s="51">
        <f t="shared" si="1"/>
        <v>0</v>
      </c>
      <c r="AG11" s="51">
        <f t="shared" si="1"/>
        <v>0</v>
      </c>
      <c r="AH11" s="51">
        <f t="shared" si="1"/>
        <v>0</v>
      </c>
      <c r="AI11" s="62">
        <f>IF(ISERROR(AH11/J11),0,AH11/J11)</f>
        <v>0</v>
      </c>
      <c r="AJ11" s="62">
        <f>IF(ISERROR(AH11/$AH$75),0,AH11/$AH$75)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118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customHeight="1" outlineLevel="1">
      <c r="A13" s="23">
        <v>1</v>
      </c>
      <c r="B13" s="23"/>
      <c r="C13" s="32"/>
      <c r="D13" s="42"/>
      <c r="E13" s="35"/>
      <c r="F13" s="35"/>
      <c r="G13" s="32"/>
      <c r="H13" s="25"/>
      <c r="I13" s="25"/>
      <c r="J13" s="119"/>
      <c r="K13" s="71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71"/>
      <c r="AG13" s="45">
        <f>SUM(AD13:AF13)</f>
        <v>0</v>
      </c>
      <c r="AH13" s="45">
        <f>SUM(U13,Y13,AC13,AG13)</f>
        <v>0</v>
      </c>
      <c r="AI13" s="60">
        <f>IF(ISERROR(AH13/$J$12),0,AH13/$J$12)</f>
        <v>0</v>
      </c>
      <c r="AJ13" s="60">
        <f>IF(ISERROR(AH13/$AH$75),"-",AH13/$AH$75)</f>
        <v>0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customHeight="1" outlineLevel="1">
      <c r="A14" s="23">
        <v>2</v>
      </c>
      <c r="B14" s="23"/>
      <c r="C14" s="32"/>
      <c r="D14" s="42"/>
      <c r="E14" s="35"/>
      <c r="F14" s="35"/>
      <c r="G14" s="32"/>
      <c r="H14" s="25"/>
      <c r="I14" s="25"/>
      <c r="J14" s="119"/>
      <c r="K14" s="71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71"/>
      <c r="AG14" s="45">
        <f>SUM(AD14:AF14)</f>
        <v>0</v>
      </c>
      <c r="AH14" s="45">
        <f>SUM(U14,Y14,AC14,AG14)</f>
        <v>0</v>
      </c>
      <c r="AI14" s="60">
        <f>IF(ISERROR(AH14/$J$12),0,AH14/$J$12)</f>
        <v>0</v>
      </c>
      <c r="AJ14" s="60">
        <f>IF(ISERROR(AH14/$AH$75),"-",AH14/$AH$75)</f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+J12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2">SUM(R13:R14)</f>
        <v>0</v>
      </c>
      <c r="S15" s="51">
        <f t="shared" si="2"/>
        <v>0</v>
      </c>
      <c r="T15" s="51">
        <f t="shared" si="2"/>
        <v>0</v>
      </c>
      <c r="U15" s="51">
        <f t="shared" si="2"/>
        <v>0</v>
      </c>
      <c r="V15" s="51">
        <f t="shared" si="2"/>
        <v>0</v>
      </c>
      <c r="W15" s="51">
        <f t="shared" si="2"/>
        <v>0</v>
      </c>
      <c r="X15" s="51">
        <f t="shared" si="2"/>
        <v>0</v>
      </c>
      <c r="Y15" s="51">
        <f t="shared" si="2"/>
        <v>0</v>
      </c>
      <c r="Z15" s="51">
        <f t="shared" si="2"/>
        <v>0</v>
      </c>
      <c r="AA15" s="51">
        <f t="shared" si="2"/>
        <v>0</v>
      </c>
      <c r="AB15" s="51">
        <f t="shared" si="2"/>
        <v>0</v>
      </c>
      <c r="AC15" s="51">
        <f t="shared" si="2"/>
        <v>0</v>
      </c>
      <c r="AD15" s="51">
        <f t="shared" si="2"/>
        <v>0</v>
      </c>
      <c r="AE15" s="51">
        <f t="shared" si="2"/>
        <v>0</v>
      </c>
      <c r="AF15" s="51">
        <f t="shared" si="2"/>
        <v>0</v>
      </c>
      <c r="AG15" s="51">
        <f t="shared" si="2"/>
        <v>0</v>
      </c>
      <c r="AH15" s="51">
        <f t="shared" si="2"/>
        <v>0</v>
      </c>
      <c r="AI15" s="62">
        <f>IF(ISERROR(AH15/J15),0,AH15/J15)</f>
        <v>0</v>
      </c>
      <c r="AJ15" s="62">
        <f>IF(ISERROR(AH15/$AH$75),0,AH15/$AH$75)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99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customHeight="1" outlineLevel="1">
      <c r="A17" s="23">
        <v>1</v>
      </c>
      <c r="B17" s="23"/>
      <c r="C17" s="32"/>
      <c r="D17" s="42"/>
      <c r="E17" s="35"/>
      <c r="F17" s="35"/>
      <c r="G17" s="32"/>
      <c r="H17" s="25"/>
      <c r="I17" s="25"/>
      <c r="J17" s="100"/>
      <c r="K17" s="71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IF(ISERROR(AH17/$J$16),0,AH17/$J$16)</f>
        <v>0</v>
      </c>
      <c r="AJ17" s="60">
        <f>IF(ISERROR(AH17/$AH$75),"-",AH17/$AH$75)</f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customHeight="1" outlineLevel="1">
      <c r="A18" s="23">
        <v>2</v>
      </c>
      <c r="B18" s="23"/>
      <c r="C18" s="32"/>
      <c r="D18" s="42"/>
      <c r="E18" s="35"/>
      <c r="F18" s="35"/>
      <c r="G18" s="32"/>
      <c r="H18" s="25"/>
      <c r="I18" s="25"/>
      <c r="J18" s="101"/>
      <c r="K18" s="71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IF(ISERROR(AH18/#REF!),0,AH18/#REF!)</f>
        <v>0</v>
      </c>
      <c r="AJ18" s="60">
        <f>IF(ISERROR(AH18/$AH$75),"-",AH18/$AH$75)</f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J16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3">SUM(R17:R18)</f>
        <v>0</v>
      </c>
      <c r="S19" s="51">
        <f t="shared" si="3"/>
        <v>0</v>
      </c>
      <c r="T19" s="51">
        <f t="shared" si="3"/>
        <v>0</v>
      </c>
      <c r="U19" s="51">
        <f t="shared" si="3"/>
        <v>0</v>
      </c>
      <c r="V19" s="51">
        <f t="shared" si="3"/>
        <v>0</v>
      </c>
      <c r="W19" s="51">
        <f t="shared" si="3"/>
        <v>0</v>
      </c>
      <c r="X19" s="51">
        <f t="shared" si="3"/>
        <v>0</v>
      </c>
      <c r="Y19" s="51">
        <f t="shared" si="3"/>
        <v>0</v>
      </c>
      <c r="Z19" s="51">
        <f t="shared" si="3"/>
        <v>0</v>
      </c>
      <c r="AA19" s="51">
        <f t="shared" si="3"/>
        <v>0</v>
      </c>
      <c r="AB19" s="51">
        <f t="shared" si="3"/>
        <v>0</v>
      </c>
      <c r="AC19" s="51">
        <f t="shared" si="3"/>
        <v>0</v>
      </c>
      <c r="AD19" s="51">
        <f t="shared" si="3"/>
        <v>0</v>
      </c>
      <c r="AE19" s="51">
        <f t="shared" si="3"/>
        <v>0</v>
      </c>
      <c r="AF19" s="51">
        <f t="shared" si="3"/>
        <v>0</v>
      </c>
      <c r="AG19" s="51">
        <f t="shared" si="3"/>
        <v>0</v>
      </c>
      <c r="AH19" s="51">
        <f t="shared" si="3"/>
        <v>0</v>
      </c>
      <c r="AI19" s="62">
        <f>IF(ISERROR(AH19/J19),0,AH19/J19)</f>
        <v>0</v>
      </c>
      <c r="AJ19" s="62">
        <f>IF(ISERROR(AH19/$AH$75),0,AH19/$AH$75)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4"/>
      <c r="G20" s="21"/>
      <c r="H20" s="22"/>
      <c r="I20" s="22"/>
      <c r="J20" s="99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customHeight="1" outlineLevel="1">
      <c r="A21" s="23">
        <v>1</v>
      </c>
      <c r="B21" s="23"/>
      <c r="C21" s="35"/>
      <c r="D21" s="42"/>
      <c r="E21" s="35"/>
      <c r="F21" s="35"/>
      <c r="G21" s="32"/>
      <c r="H21" s="25"/>
      <c r="I21" s="25"/>
      <c r="J21" s="100"/>
      <c r="K21" s="71"/>
      <c r="L21" s="24"/>
      <c r="M21" s="50"/>
      <c r="N21" s="50"/>
      <c r="O21" s="50"/>
      <c r="P21" s="24"/>
      <c r="Q21" s="24"/>
      <c r="R21" s="50"/>
      <c r="S21" s="50"/>
      <c r="T21" s="50"/>
      <c r="U21" s="45">
        <f t="shared" ref="U21:U26" si="4"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IF(ISERROR(AH21/$J$20),0,AH21/$J$20)</f>
        <v>0</v>
      </c>
      <c r="AJ21" s="60">
        <f>IF(ISERROR(AH21/$AH$75),"-",AH21/$AH$75)</f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customHeight="1" outlineLevel="1">
      <c r="A22" s="23">
        <v>2</v>
      </c>
      <c r="B22" s="23"/>
      <c r="C22" s="35"/>
      <c r="D22" s="42"/>
      <c r="E22" s="35"/>
      <c r="F22" s="35"/>
      <c r="G22" s="32"/>
      <c r="H22" s="25"/>
      <c r="I22" s="25"/>
      <c r="J22" s="100"/>
      <c r="K22" s="71"/>
      <c r="L22" s="24"/>
      <c r="M22" s="50"/>
      <c r="N22" s="50"/>
      <c r="O22" s="50"/>
      <c r="P22" s="24"/>
      <c r="Q22" s="24"/>
      <c r="R22" s="50"/>
      <c r="S22" s="50"/>
      <c r="T22" s="50"/>
      <c r="U22" s="45">
        <f t="shared" si="4"/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71"/>
      <c r="AG22" s="45">
        <f>SUM(AD22:AF22)</f>
        <v>0</v>
      </c>
      <c r="AH22" s="45">
        <f>SUM(U22,Y22,AC22,AG22)</f>
        <v>0</v>
      </c>
      <c r="AI22" s="60">
        <f>IF(ISERROR(AH22/$J$20),0,AH22/$J$20)</f>
        <v>0</v>
      </c>
      <c r="AJ22" s="60">
        <f>IF(ISERROR(AH22/$AH$75),"-",AH22/$AH$75)</f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J20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H23" si="5">SUM(R21:R22)</f>
        <v>0</v>
      </c>
      <c r="S23" s="51">
        <f t="shared" si="5"/>
        <v>0</v>
      </c>
      <c r="T23" s="51">
        <f t="shared" si="5"/>
        <v>0</v>
      </c>
      <c r="U23" s="51">
        <f t="shared" si="5"/>
        <v>0</v>
      </c>
      <c r="V23" s="51">
        <f t="shared" si="5"/>
        <v>0</v>
      </c>
      <c r="W23" s="51">
        <f t="shared" si="5"/>
        <v>0</v>
      </c>
      <c r="X23" s="51">
        <f t="shared" si="5"/>
        <v>0</v>
      </c>
      <c r="Y23" s="51">
        <f t="shared" si="5"/>
        <v>0</v>
      </c>
      <c r="Z23" s="51">
        <f t="shared" si="5"/>
        <v>0</v>
      </c>
      <c r="AA23" s="51">
        <f t="shared" si="5"/>
        <v>0</v>
      </c>
      <c r="AB23" s="51">
        <f t="shared" si="5"/>
        <v>0</v>
      </c>
      <c r="AC23" s="51">
        <f t="shared" si="5"/>
        <v>0</v>
      </c>
      <c r="AD23" s="51">
        <f t="shared" si="5"/>
        <v>0</v>
      </c>
      <c r="AE23" s="51">
        <f t="shared" si="5"/>
        <v>0</v>
      </c>
      <c r="AF23" s="51">
        <f t="shared" si="5"/>
        <v>0</v>
      </c>
      <c r="AG23" s="51">
        <f t="shared" si="5"/>
        <v>0</v>
      </c>
      <c r="AH23" s="51">
        <f t="shared" si="5"/>
        <v>0</v>
      </c>
      <c r="AI23" s="62">
        <f>IF(ISERROR(AH23/J23),0,AH23/J23)</f>
        <v>0</v>
      </c>
      <c r="AJ23" s="62">
        <f>IF(ISERROR(AH23/$AH$75),0,AH23/$AH$75)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17" t="s">
        <v>54</v>
      </c>
      <c r="B24" s="117"/>
      <c r="C24" s="117"/>
      <c r="D24" s="117"/>
      <c r="E24" s="117"/>
      <c r="F24" s="20"/>
      <c r="G24" s="21"/>
      <c r="H24" s="22"/>
      <c r="I24" s="22"/>
      <c r="J24" s="99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customHeight="1">
      <c r="A25" s="23">
        <v>1</v>
      </c>
      <c r="B25" s="23"/>
      <c r="C25" s="75"/>
      <c r="D25" s="41"/>
      <c r="E25" s="72"/>
      <c r="F25" s="75"/>
      <c r="G25" s="32"/>
      <c r="H25" s="22"/>
      <c r="I25" s="22"/>
      <c r="J25" s="100"/>
      <c r="K25" s="9"/>
      <c r="L25" s="46"/>
      <c r="M25" s="47"/>
      <c r="N25" s="47"/>
      <c r="O25" s="47"/>
      <c r="P25" s="21"/>
      <c r="Q25" s="56"/>
      <c r="R25" s="45"/>
      <c r="S25" s="45"/>
      <c r="T25" s="45"/>
      <c r="U25" s="45">
        <f t="shared" si="4"/>
        <v>0</v>
      </c>
      <c r="V25" s="9"/>
      <c r="W25" s="45"/>
      <c r="X25" s="45"/>
      <c r="Y25" s="45">
        <f>SUM(V25:X25)</f>
        <v>0</v>
      </c>
      <c r="Z25" s="45"/>
      <c r="AA25" s="45"/>
      <c r="AB25" s="45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IF(ISERROR(AH24/$J$24),0,AH25/$J$24)</f>
        <v>0</v>
      </c>
      <c r="AJ25" s="60">
        <f>IF(ISERROR(AH25/$AH$75),"-",AH25/$AH$75)</f>
        <v>0</v>
      </c>
    </row>
    <row r="26" spans="1:106" ht="24.95" customHeight="1">
      <c r="A26" s="23">
        <v>2</v>
      </c>
      <c r="B26" s="23"/>
      <c r="C26" s="75"/>
      <c r="D26" s="41"/>
      <c r="E26" s="72"/>
      <c r="F26" s="75"/>
      <c r="G26" s="32"/>
      <c r="H26" s="22"/>
      <c r="I26" s="22"/>
      <c r="J26" s="100"/>
      <c r="K26" s="9"/>
      <c r="L26" s="46"/>
      <c r="M26" s="47"/>
      <c r="N26" s="47"/>
      <c r="O26" s="47"/>
      <c r="P26" s="21"/>
      <c r="Q26" s="56"/>
      <c r="R26" s="45"/>
      <c r="S26" s="45"/>
      <c r="T26" s="45"/>
      <c r="U26" s="45">
        <f t="shared" si="4"/>
        <v>0</v>
      </c>
      <c r="V26" s="9"/>
      <c r="W26" s="45"/>
      <c r="X26" s="45"/>
      <c r="Y26" s="45">
        <f>SUM(V26:X26)</f>
        <v>0</v>
      </c>
      <c r="Z26" s="45"/>
      <c r="AA26" s="45"/>
      <c r="AB26" s="45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IF(ISERROR(AH25/$J$24),0,AH26/$J$24)</f>
        <v>0</v>
      </c>
      <c r="AJ26" s="60">
        <f>IF(ISERROR(AH26/$AH$75),"-",AH26/$AH$75)</f>
        <v>0</v>
      </c>
    </row>
    <row r="27" spans="1:106" s="16" customFormat="1" ht="24.95" customHeight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+J24</f>
        <v>0</v>
      </c>
      <c r="K27" s="51">
        <f>SUM(K25:K26)</f>
        <v>0</v>
      </c>
      <c r="L27" s="51">
        <f t="shared" ref="L27:X27" si="6">SUM(L25:L26)</f>
        <v>0</v>
      </c>
      <c r="M27" s="51">
        <f t="shared" si="6"/>
        <v>0</v>
      </c>
      <c r="N27" s="51">
        <f t="shared" si="6"/>
        <v>0</v>
      </c>
      <c r="O27" s="51">
        <f t="shared" si="6"/>
        <v>0</v>
      </c>
      <c r="P27" s="51">
        <f t="shared" si="6"/>
        <v>0</v>
      </c>
      <c r="Q27" s="51">
        <f t="shared" si="6"/>
        <v>0</v>
      </c>
      <c r="R27" s="51">
        <f t="shared" si="6"/>
        <v>0</v>
      </c>
      <c r="S27" s="51">
        <f t="shared" si="6"/>
        <v>0</v>
      </c>
      <c r="T27" s="51">
        <f t="shared" si="6"/>
        <v>0</v>
      </c>
      <c r="U27" s="51">
        <f t="shared" si="6"/>
        <v>0</v>
      </c>
      <c r="V27" s="51">
        <f t="shared" si="6"/>
        <v>0</v>
      </c>
      <c r="W27" s="51">
        <f t="shared" si="6"/>
        <v>0</v>
      </c>
      <c r="X27" s="51">
        <f t="shared" si="6"/>
        <v>0</v>
      </c>
      <c r="Y27" s="51">
        <f t="shared" ref="Y27:AH27" si="7">SUM(Y25:Y26)</f>
        <v>0</v>
      </c>
      <c r="Z27" s="51">
        <f t="shared" si="7"/>
        <v>0</v>
      </c>
      <c r="AA27" s="51">
        <f t="shared" si="7"/>
        <v>0</v>
      </c>
      <c r="AB27" s="51">
        <f t="shared" si="7"/>
        <v>0</v>
      </c>
      <c r="AC27" s="51">
        <f t="shared" si="7"/>
        <v>0</v>
      </c>
      <c r="AD27" s="51">
        <f t="shared" si="7"/>
        <v>0</v>
      </c>
      <c r="AE27" s="51">
        <f t="shared" si="7"/>
        <v>0</v>
      </c>
      <c r="AF27" s="51">
        <f t="shared" si="7"/>
        <v>0</v>
      </c>
      <c r="AG27" s="51">
        <f t="shared" si="7"/>
        <v>0</v>
      </c>
      <c r="AH27" s="51">
        <f t="shared" si="7"/>
        <v>0</v>
      </c>
      <c r="AI27" s="62">
        <f>IF(ISERROR(AH27/J27),0,AH27/J27)</f>
        <v>0</v>
      </c>
      <c r="AJ27" s="62">
        <f>IF(ISERROR(AH27/$AH$75),0,AH27/$AH$75)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99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customHeight="1" outlineLevel="1">
      <c r="A29" s="23">
        <v>1</v>
      </c>
      <c r="B29" s="23"/>
      <c r="C29" s="75"/>
      <c r="D29" s="25"/>
      <c r="E29" s="72"/>
      <c r="F29" s="75"/>
      <c r="G29" s="32"/>
      <c r="H29" s="25"/>
      <c r="I29" s="25"/>
      <c r="J29" s="100"/>
      <c r="K29" s="65"/>
      <c r="L29" s="2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65"/>
      <c r="AG29" s="45">
        <f>SUM(AD29:AF29)</f>
        <v>0</v>
      </c>
      <c r="AH29" s="45">
        <f>SUM(U29,Y29,AC29,AG29)</f>
        <v>0</v>
      </c>
      <c r="AI29" s="60">
        <f>IF(ISERROR(AH29/$J$28),0,AH29/$J$28)</f>
        <v>0</v>
      </c>
      <c r="AJ29" s="60">
        <f>IF(ISERROR(AH29/$AH$75),"-",AH29/$AH$75)</f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customHeight="1" outlineLevel="1">
      <c r="A30" s="23">
        <v>2</v>
      </c>
      <c r="B30" s="23"/>
      <c r="C30" s="75"/>
      <c r="D30" s="25"/>
      <c r="E30" s="72"/>
      <c r="F30" s="75"/>
      <c r="G30" s="32"/>
      <c r="H30" s="25"/>
      <c r="I30" s="25"/>
      <c r="J30" s="100"/>
      <c r="K30" s="65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65"/>
      <c r="AG30" s="45">
        <f>SUM(AD30:AF30)</f>
        <v>0</v>
      </c>
      <c r="AH30" s="45">
        <f>SUM(U30,Y30,AC30,AG30)</f>
        <v>0</v>
      </c>
      <c r="AI30" s="60">
        <f>IF(ISERROR(AH30/$J$28),0,AH30/$J$28)</f>
        <v>0</v>
      </c>
      <c r="AJ30" s="60">
        <f>IF(ISERROR(AH30/$AH$75),"-",AH30/$AH$75)</f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J28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8">SUM(R29:R30)</f>
        <v>0</v>
      </c>
      <c r="S31" s="51">
        <f t="shared" si="8"/>
        <v>0</v>
      </c>
      <c r="T31" s="51">
        <f t="shared" si="8"/>
        <v>0</v>
      </c>
      <c r="U31" s="51">
        <f t="shared" si="8"/>
        <v>0</v>
      </c>
      <c r="V31" s="51">
        <f t="shared" si="8"/>
        <v>0</v>
      </c>
      <c r="W31" s="51">
        <f t="shared" si="8"/>
        <v>0</v>
      </c>
      <c r="X31" s="51">
        <f t="shared" si="8"/>
        <v>0</v>
      </c>
      <c r="Y31" s="51">
        <f t="shared" si="8"/>
        <v>0</v>
      </c>
      <c r="Z31" s="51">
        <f t="shared" si="8"/>
        <v>0</v>
      </c>
      <c r="AA31" s="51">
        <f t="shared" si="8"/>
        <v>0</v>
      </c>
      <c r="AB31" s="51">
        <f t="shared" si="8"/>
        <v>0</v>
      </c>
      <c r="AC31" s="51">
        <f t="shared" si="8"/>
        <v>0</v>
      </c>
      <c r="AD31" s="51">
        <f t="shared" si="8"/>
        <v>0</v>
      </c>
      <c r="AE31" s="51">
        <f t="shared" si="8"/>
        <v>0</v>
      </c>
      <c r="AF31" s="51">
        <f t="shared" si="8"/>
        <v>0</v>
      </c>
      <c r="AG31" s="51">
        <f t="shared" si="8"/>
        <v>0</v>
      </c>
      <c r="AH31" s="51">
        <f t="shared" si="8"/>
        <v>0</v>
      </c>
      <c r="AI31" s="62">
        <f>IF(ISERROR(AH31/J31),0,AH31/J31)</f>
        <v>0</v>
      </c>
      <c r="AJ31" s="62">
        <f>IF(ISERROR(AH31/$AH$75),0,AH31/$AH$75)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99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customHeight="1" outlineLevel="1">
      <c r="A33" s="23">
        <v>1</v>
      </c>
      <c r="B33" s="23"/>
      <c r="C33" s="35"/>
      <c r="D33" s="42"/>
      <c r="E33" s="35"/>
      <c r="F33" s="75"/>
      <c r="G33" s="32"/>
      <c r="H33" s="25"/>
      <c r="I33" s="25"/>
      <c r="J33" s="100"/>
      <c r="K33" s="65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65"/>
      <c r="AG33" s="45">
        <f>SUM(AD33:AF33)</f>
        <v>0</v>
      </c>
      <c r="AH33" s="45">
        <f>SUM(U33,Y33,AC33,AG33)</f>
        <v>0</v>
      </c>
      <c r="AI33" s="60">
        <f>IF(ISERROR(AH33/$J$32),0,AH33/$J$32)</f>
        <v>0</v>
      </c>
      <c r="AJ33" s="60">
        <f>IF(ISERROR(AH33/$AH$75),"-",AH33/$AH$75)</f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customHeight="1" outlineLevel="1">
      <c r="A34" s="23">
        <v>2</v>
      </c>
      <c r="B34" s="23"/>
      <c r="C34" s="35"/>
      <c r="D34" s="42"/>
      <c r="E34" s="35"/>
      <c r="F34" s="75"/>
      <c r="G34" s="32"/>
      <c r="H34" s="25"/>
      <c r="I34" s="25"/>
      <c r="J34" s="100"/>
      <c r="K34" s="65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50"/>
      <c r="AF34" s="65"/>
      <c r="AG34" s="45">
        <f>SUM(AD34:AF34)</f>
        <v>0</v>
      </c>
      <c r="AH34" s="45">
        <f>SUM(U34,Y34,AC34,AG34)</f>
        <v>0</v>
      </c>
      <c r="AI34" s="60">
        <f>IF(ISERROR(AH34/$J$32),0,AH34/$J$32)</f>
        <v>0</v>
      </c>
      <c r="AJ34" s="60">
        <f>IF(ISERROR(AH34/$AH$75),"-",AH34/$AH$75)</f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J32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9">SUM(R33:R34)</f>
        <v>0</v>
      </c>
      <c r="S35" s="51">
        <f t="shared" si="9"/>
        <v>0</v>
      </c>
      <c r="T35" s="51">
        <f t="shared" si="9"/>
        <v>0</v>
      </c>
      <c r="U35" s="51">
        <f t="shared" si="9"/>
        <v>0</v>
      </c>
      <c r="V35" s="51">
        <f t="shared" si="9"/>
        <v>0</v>
      </c>
      <c r="W35" s="51">
        <f t="shared" si="9"/>
        <v>0</v>
      </c>
      <c r="X35" s="51">
        <f t="shared" si="9"/>
        <v>0</v>
      </c>
      <c r="Y35" s="51">
        <f t="shared" si="9"/>
        <v>0</v>
      </c>
      <c r="Z35" s="51">
        <f t="shared" si="9"/>
        <v>0</v>
      </c>
      <c r="AA35" s="51">
        <f t="shared" si="9"/>
        <v>0</v>
      </c>
      <c r="AB35" s="51">
        <f t="shared" si="9"/>
        <v>0</v>
      </c>
      <c r="AC35" s="51">
        <f t="shared" si="9"/>
        <v>0</v>
      </c>
      <c r="AD35" s="51">
        <f t="shared" si="9"/>
        <v>0</v>
      </c>
      <c r="AE35" s="51">
        <f t="shared" si="9"/>
        <v>0</v>
      </c>
      <c r="AF35" s="51">
        <f t="shared" si="9"/>
        <v>0</v>
      </c>
      <c r="AG35" s="51">
        <f t="shared" si="9"/>
        <v>0</v>
      </c>
      <c r="AH35" s="51">
        <f t="shared" si="9"/>
        <v>0</v>
      </c>
      <c r="AI35" s="62">
        <f>IF(ISERROR(AH35/J35),0,AH35/J35)</f>
        <v>0</v>
      </c>
      <c r="AJ35" s="62">
        <f>IF(ISERROR(AH35/$AH$75),0,AH35/$AH$75)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99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customHeight="1">
      <c r="A37" s="23">
        <v>1</v>
      </c>
      <c r="B37" s="23"/>
      <c r="C37" s="35"/>
      <c r="D37" s="30"/>
      <c r="E37" s="69"/>
      <c r="F37" s="35"/>
      <c r="G37" s="32"/>
      <c r="H37" s="40"/>
      <c r="I37" s="40"/>
      <c r="J37" s="100"/>
      <c r="K37" s="71"/>
      <c r="L37" s="46"/>
      <c r="M37" s="47"/>
      <c r="N37" s="47"/>
      <c r="O37" s="47"/>
      <c r="P37" s="21"/>
      <c r="Q37" s="56"/>
      <c r="R37" s="45"/>
      <c r="S37" s="45"/>
      <c r="T37" s="45"/>
      <c r="U37" s="45">
        <f>SUM(R37:T37)</f>
        <v>0</v>
      </c>
      <c r="V37" s="45"/>
      <c r="W37" s="45"/>
      <c r="X37" s="71"/>
      <c r="Y37" s="45">
        <f>SUM(V37:X37)</f>
        <v>0</v>
      </c>
      <c r="Z37" s="71"/>
      <c r="AA37" s="71"/>
      <c r="AB37" s="50"/>
      <c r="AC37" s="45">
        <f>SUM(Z37:AB37)</f>
        <v>0</v>
      </c>
      <c r="AD37" s="50"/>
      <c r="AE37" s="50"/>
      <c r="AF37" s="50"/>
      <c r="AG37" s="45">
        <f>SUM(AD37:AF37)</f>
        <v>0</v>
      </c>
      <c r="AH37" s="45">
        <f>SUM(U37,Y37,AC37,AG37)</f>
        <v>0</v>
      </c>
      <c r="AI37" s="60">
        <f>IF(ISERROR(AH500/$J$36),0,AH37/$J$36)</f>
        <v>0</v>
      </c>
      <c r="AJ37" s="60">
        <f>IF(ISERROR(AH37/$AH$75),"-",AH37/$AH$75)</f>
        <v>0</v>
      </c>
    </row>
    <row r="38" spans="1:106" ht="24.95" customHeight="1">
      <c r="A38" s="23">
        <v>2</v>
      </c>
      <c r="B38" s="23"/>
      <c r="C38" s="35"/>
      <c r="D38" s="30"/>
      <c r="E38" s="69"/>
      <c r="F38" s="35"/>
      <c r="G38" s="32"/>
      <c r="H38" s="40"/>
      <c r="I38" s="40"/>
      <c r="J38" s="100"/>
      <c r="K38" s="71"/>
      <c r="L38" s="46"/>
      <c r="M38" s="47"/>
      <c r="N38" s="47"/>
      <c r="O38" s="47"/>
      <c r="P38" s="21"/>
      <c r="Q38" s="56"/>
      <c r="R38" s="45"/>
      <c r="S38" s="45"/>
      <c r="T38" s="45"/>
      <c r="U38" s="45">
        <f>SUM(R38:T38)</f>
        <v>0</v>
      </c>
      <c r="V38" s="45"/>
      <c r="W38" s="45"/>
      <c r="X38" s="71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50"/>
      <c r="AG38" s="45">
        <f>SUM(AD38:AF38)</f>
        <v>0</v>
      </c>
      <c r="AH38" s="45">
        <f>SUM(U38,Y38,AC38,AG38)</f>
        <v>0</v>
      </c>
      <c r="AI38" s="60">
        <f>IF(ISERROR(AH501/$J$36),0,AH38/$J$36)</f>
        <v>0</v>
      </c>
      <c r="AJ38" s="60">
        <f>IF(ISERROR(AH38/$AH$75),"-",AH38/$AH$75)</f>
        <v>0</v>
      </c>
    </row>
    <row r="39" spans="1:106" s="16" customFormat="1" ht="24.95" customHeight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+J36</f>
        <v>0</v>
      </c>
      <c r="K39" s="51">
        <f>SUM(K37:K38)</f>
        <v>0</v>
      </c>
      <c r="L39" s="26"/>
      <c r="M39" s="51" t="e">
        <f>SUM(#REF!)</f>
        <v>#REF!</v>
      </c>
      <c r="N39" s="51" t="e">
        <f>SUM(#REF!)</f>
        <v>#REF!</v>
      </c>
      <c r="O39" s="51" t="e">
        <f>SUM(#REF!)</f>
        <v>#REF!</v>
      </c>
      <c r="P39" s="52"/>
      <c r="Q39" s="57"/>
      <c r="R39" s="51">
        <f t="shared" ref="R39:T39" si="10">SUM(R37:R38)</f>
        <v>0</v>
      </c>
      <c r="S39" s="51">
        <f t="shared" si="10"/>
        <v>0</v>
      </c>
      <c r="T39" s="51">
        <f t="shared" si="10"/>
        <v>0</v>
      </c>
      <c r="U39" s="51">
        <f t="shared" ref="U39:AH39" si="11">SUM(U37:U38)</f>
        <v>0</v>
      </c>
      <c r="V39" s="51">
        <f t="shared" si="11"/>
        <v>0</v>
      </c>
      <c r="W39" s="51">
        <f t="shared" si="11"/>
        <v>0</v>
      </c>
      <c r="X39" s="51">
        <f t="shared" si="11"/>
        <v>0</v>
      </c>
      <c r="Y39" s="51">
        <f t="shared" si="11"/>
        <v>0</v>
      </c>
      <c r="Z39" s="51">
        <f t="shared" si="11"/>
        <v>0</v>
      </c>
      <c r="AA39" s="51">
        <f t="shared" si="11"/>
        <v>0</v>
      </c>
      <c r="AB39" s="51">
        <f t="shared" si="11"/>
        <v>0</v>
      </c>
      <c r="AC39" s="51">
        <f t="shared" si="11"/>
        <v>0</v>
      </c>
      <c r="AD39" s="51">
        <f t="shared" si="11"/>
        <v>0</v>
      </c>
      <c r="AE39" s="51">
        <f t="shared" si="11"/>
        <v>0</v>
      </c>
      <c r="AF39" s="51">
        <f t="shared" si="11"/>
        <v>0</v>
      </c>
      <c r="AG39" s="51">
        <f t="shared" si="11"/>
        <v>0</v>
      </c>
      <c r="AH39" s="51">
        <f t="shared" si="11"/>
        <v>0</v>
      </c>
      <c r="AI39" s="62">
        <f>IF(ISERROR(AH39/J39),0,AH39/J39)</f>
        <v>0</v>
      </c>
      <c r="AJ39" s="62">
        <f>IF(ISERROR(AH39/$AH$75),0,AH39/$AH$75)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99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hidden="1" customHeight="1" outlineLevel="1">
      <c r="A41" s="23">
        <v>1</v>
      </c>
      <c r="B41" s="23"/>
      <c r="C41" s="29"/>
      <c r="D41" s="30"/>
      <c r="E41" s="31"/>
      <c r="F41" s="35"/>
      <c r="G41" s="32"/>
      <c r="H41" s="41"/>
      <c r="I41" s="41"/>
      <c r="J41" s="100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71"/>
      <c r="AA41" s="50"/>
      <c r="AB41" s="50"/>
      <c r="AC41" s="45">
        <f>SUM(Z41:AB41)</f>
        <v>0</v>
      </c>
      <c r="AD41" s="50"/>
      <c r="AE41" s="50">
        <v>0</v>
      </c>
      <c r="AF41" s="71"/>
      <c r="AG41" s="45">
        <f>SUM(AD41:AF41)</f>
        <v>0</v>
      </c>
      <c r="AH41" s="45">
        <f>SUM(U41,Y41,AC41,AG41)</f>
        <v>0</v>
      </c>
      <c r="AI41" s="60">
        <f>IF(ISERROR(AH41/$J$40),0,AH41/$J$40)</f>
        <v>0</v>
      </c>
      <c r="AJ41" s="60">
        <f>IF(ISERROR(AH41/$AH$75),"-",AH41/$AH$75)</f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hidden="1" customHeight="1" outlineLevel="1">
      <c r="A42" s="23">
        <v>2</v>
      </c>
      <c r="B42" s="23"/>
      <c r="C42" s="29"/>
      <c r="D42" s="30"/>
      <c r="E42" s="31"/>
      <c r="F42" s="35"/>
      <c r="G42" s="32"/>
      <c r="H42" s="41"/>
      <c r="I42" s="41"/>
      <c r="J42" s="100"/>
      <c r="K42" s="71"/>
      <c r="L42" s="43"/>
      <c r="M42" s="53"/>
      <c r="N42" s="54"/>
      <c r="O42" s="53"/>
      <c r="P42" s="32"/>
      <c r="Q42" s="32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71"/>
      <c r="AA42" s="50"/>
      <c r="AB42" s="50"/>
      <c r="AC42" s="45">
        <f>SUM(Z42:AB42)</f>
        <v>0</v>
      </c>
      <c r="AD42" s="50"/>
      <c r="AE42" s="50"/>
      <c r="AF42" s="71"/>
      <c r="AG42" s="45">
        <f>SUM(AD42:AF42)</f>
        <v>0</v>
      </c>
      <c r="AH42" s="45">
        <f>SUM(U42,Y42,AC42,AG42)</f>
        <v>0</v>
      </c>
      <c r="AI42" s="60">
        <f>IF(ISERROR(AH42/$J$40),0,AH42/$J$40)</f>
        <v>0</v>
      </c>
      <c r="AJ42" s="60">
        <f>IF(ISERROR(AH42/$AH$75),"-",AH42/$AH$75)</f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 collapsed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J40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H43" si="12">SUM(R41:R42)</f>
        <v>0</v>
      </c>
      <c r="S43" s="51">
        <f t="shared" si="12"/>
        <v>0</v>
      </c>
      <c r="T43" s="51">
        <f t="shared" si="12"/>
        <v>0</v>
      </c>
      <c r="U43" s="51">
        <f t="shared" si="12"/>
        <v>0</v>
      </c>
      <c r="V43" s="51">
        <f t="shared" si="12"/>
        <v>0</v>
      </c>
      <c r="W43" s="51">
        <f t="shared" si="12"/>
        <v>0</v>
      </c>
      <c r="X43" s="51">
        <f t="shared" si="12"/>
        <v>0</v>
      </c>
      <c r="Y43" s="51">
        <f t="shared" si="12"/>
        <v>0</v>
      </c>
      <c r="Z43" s="51">
        <f t="shared" si="12"/>
        <v>0</v>
      </c>
      <c r="AA43" s="51">
        <f t="shared" si="12"/>
        <v>0</v>
      </c>
      <c r="AB43" s="51">
        <f t="shared" si="12"/>
        <v>0</v>
      </c>
      <c r="AC43" s="51">
        <f t="shared" si="12"/>
        <v>0</v>
      </c>
      <c r="AD43" s="51">
        <f t="shared" si="12"/>
        <v>0</v>
      </c>
      <c r="AE43" s="51">
        <f t="shared" si="12"/>
        <v>0</v>
      </c>
      <c r="AF43" s="51">
        <f t="shared" si="12"/>
        <v>0</v>
      </c>
      <c r="AG43" s="51">
        <f t="shared" si="12"/>
        <v>0</v>
      </c>
      <c r="AH43" s="51">
        <f t="shared" si="12"/>
        <v>0</v>
      </c>
      <c r="AI43" s="62">
        <f>IF(ISERROR(AH43/J43),0,AH43/J43)</f>
        <v>0</v>
      </c>
      <c r="AJ43" s="62">
        <f>IF(ISERROR(AH43/$AH$75),0,AH43/$AH$75)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99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customHeight="1" outlineLevel="1">
      <c r="A45" s="23">
        <v>1</v>
      </c>
      <c r="B45" s="23"/>
      <c r="C45" s="29"/>
      <c r="D45" s="30"/>
      <c r="E45" s="31"/>
      <c r="F45" s="35"/>
      <c r="G45" s="32"/>
      <c r="H45" s="41"/>
      <c r="I45" s="41"/>
      <c r="J45" s="100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71"/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IF(ISERROR(AH45/$J$44),0,AH45/$J$44)</f>
        <v>0</v>
      </c>
      <c r="AJ45" s="60">
        <f>IF(ISERROR(AH45/$AH$75),"-",AH45/$AH$75)</f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customHeight="1" outlineLevel="1">
      <c r="A46" s="23">
        <v>2</v>
      </c>
      <c r="B46" s="23"/>
      <c r="C46" s="29"/>
      <c r="D46" s="30"/>
      <c r="E46" s="31"/>
      <c r="F46" s="35"/>
      <c r="G46" s="32"/>
      <c r="H46" s="25"/>
      <c r="I46" s="25"/>
      <c r="J46" s="100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71"/>
      <c r="AA46" s="50"/>
      <c r="AB46" s="50"/>
      <c r="AC46" s="45">
        <f>SUM(Z46:AB46)</f>
        <v>0</v>
      </c>
      <c r="AD46" s="50"/>
      <c r="AE46" s="50"/>
      <c r="AF46" s="50"/>
      <c r="AG46" s="45">
        <f>SUM(AD46:AF46)</f>
        <v>0</v>
      </c>
      <c r="AH46" s="45">
        <f>SUM(U46,Y46,AC46,AG46)</f>
        <v>0</v>
      </c>
      <c r="AI46" s="60">
        <f>IF(ISERROR(AH46/$J$44),0,AH46/$J$44)</f>
        <v>0</v>
      </c>
      <c r="AJ46" s="60">
        <f>IF(ISERROR(AH46/$AH$75),"-",AH46/$AH$75)</f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+J44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C47" si="13">SUM(R45:R46)</f>
        <v>0</v>
      </c>
      <c r="S47" s="51">
        <f t="shared" si="13"/>
        <v>0</v>
      </c>
      <c r="T47" s="51">
        <f t="shared" si="13"/>
        <v>0</v>
      </c>
      <c r="U47" s="51">
        <f t="shared" si="13"/>
        <v>0</v>
      </c>
      <c r="V47" s="51">
        <f t="shared" si="13"/>
        <v>0</v>
      </c>
      <c r="W47" s="51">
        <f t="shared" si="13"/>
        <v>0</v>
      </c>
      <c r="X47" s="51">
        <f t="shared" si="13"/>
        <v>0</v>
      </c>
      <c r="Y47" s="51">
        <f t="shared" si="13"/>
        <v>0</v>
      </c>
      <c r="Z47" s="51">
        <f t="shared" si="13"/>
        <v>0</v>
      </c>
      <c r="AA47" s="51">
        <f t="shared" si="13"/>
        <v>0</v>
      </c>
      <c r="AB47" s="51">
        <f t="shared" si="13"/>
        <v>0</v>
      </c>
      <c r="AC47" s="51">
        <f t="shared" si="13"/>
        <v>0</v>
      </c>
      <c r="AD47" s="51">
        <f>SUM(AD45:AD46)</f>
        <v>0</v>
      </c>
      <c r="AE47" s="51">
        <f>SUM(AE45:AE46)</f>
        <v>0</v>
      </c>
      <c r="AF47" s="51">
        <f>SUM(AF45:AF46)</f>
        <v>0</v>
      </c>
      <c r="AG47" s="51">
        <f>SUM(AG45:AG46)</f>
        <v>0</v>
      </c>
      <c r="AH47" s="51">
        <f>SUM(AH45:AH46)</f>
        <v>0</v>
      </c>
      <c r="AI47" s="62">
        <f>IF(ISERROR(AH47/J47),0,AH47/J47)</f>
        <v>0</v>
      </c>
      <c r="AJ47" s="62">
        <f>IF(ISERROR(AH47/$AH$75),0,AH47/$AH$75)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99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customHeight="1" outlineLevel="1">
      <c r="A49" s="23">
        <v>1</v>
      </c>
      <c r="B49" s="43"/>
      <c r="C49" s="43"/>
      <c r="D49" s="33"/>
      <c r="E49" s="44"/>
      <c r="F49" s="35"/>
      <c r="G49" s="32"/>
      <c r="H49" s="41"/>
      <c r="I49" s="41"/>
      <c r="J49" s="100"/>
      <c r="K49" s="71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71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IF(ISERROR(AH49/$J$48),0,AH49/$J$48)</f>
        <v>0</v>
      </c>
      <c r="AJ49" s="60">
        <f>IF(ISERROR(AH49/$AH$75),"-",AH49/$AH$75)</f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customHeight="1" outlineLevel="1">
      <c r="A50" s="23">
        <v>2</v>
      </c>
      <c r="B50" s="43"/>
      <c r="C50" s="43"/>
      <c r="D50" s="33"/>
      <c r="E50" s="44"/>
      <c r="F50" s="35"/>
      <c r="G50" s="32"/>
      <c r="H50" s="41"/>
      <c r="I50" s="41"/>
      <c r="J50" s="100"/>
      <c r="K50" s="71"/>
      <c r="L50" s="41"/>
      <c r="M50" s="55"/>
      <c r="N50" s="55"/>
      <c r="O50" s="21"/>
      <c r="P50" s="21"/>
      <c r="Q50" s="21"/>
      <c r="R50" s="9"/>
      <c r="S50" s="9"/>
      <c r="T50" s="9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IF(ISERROR(AH50/$J$48),0,AH50/$J$48)</f>
        <v>0</v>
      </c>
      <c r="AJ50" s="60">
        <f>IF(ISERROR(AH50/$AH$75),"-",AH50/$AH$75)</f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+J48</f>
        <v>0</v>
      </c>
      <c r="K51" s="51">
        <f>SUM(K49:K50)</f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C51" si="14">SUM(R49:R50)</f>
        <v>0</v>
      </c>
      <c r="S51" s="51">
        <f t="shared" si="14"/>
        <v>0</v>
      </c>
      <c r="T51" s="51">
        <f t="shared" si="14"/>
        <v>0</v>
      </c>
      <c r="U51" s="51">
        <f t="shared" si="14"/>
        <v>0</v>
      </c>
      <c r="V51" s="51">
        <f t="shared" si="14"/>
        <v>0</v>
      </c>
      <c r="W51" s="51">
        <f t="shared" si="14"/>
        <v>0</v>
      </c>
      <c r="X51" s="51">
        <f t="shared" si="14"/>
        <v>0</v>
      </c>
      <c r="Y51" s="51">
        <f t="shared" si="14"/>
        <v>0</v>
      </c>
      <c r="Z51" s="51">
        <f t="shared" si="14"/>
        <v>0</v>
      </c>
      <c r="AA51" s="51">
        <f t="shared" si="14"/>
        <v>0</v>
      </c>
      <c r="AB51" s="51">
        <f t="shared" si="14"/>
        <v>0</v>
      </c>
      <c r="AC51" s="51">
        <f t="shared" si="14"/>
        <v>0</v>
      </c>
      <c r="AD51" s="51">
        <f>SUM(AD49:AD50)</f>
        <v>0</v>
      </c>
      <c r="AE51" s="51">
        <f>SUM(AE49:AE50)</f>
        <v>0</v>
      </c>
      <c r="AF51" s="51">
        <f>SUM(AF49:AF50)</f>
        <v>0</v>
      </c>
      <c r="AG51" s="51">
        <f>SUM(AG49:AG50)</f>
        <v>0</v>
      </c>
      <c r="AH51" s="51">
        <f>SUM(AH49:AH50)</f>
        <v>0</v>
      </c>
      <c r="AI51" s="62">
        <f>IF(ISERROR(AH51/J51),0,AH51/J51)</f>
        <v>0</v>
      </c>
      <c r="AJ51" s="62">
        <f>IF(ISERROR(AH51/$AH$75),0,AH51/$AH$75)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99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customHeight="1" outlineLevel="1">
      <c r="A53" s="23">
        <v>1</v>
      </c>
      <c r="B53" s="23"/>
      <c r="C53" s="43"/>
      <c r="D53" s="33"/>
      <c r="E53" s="44"/>
      <c r="F53" s="35"/>
      <c r="G53" s="32"/>
      <c r="H53" s="25"/>
      <c r="I53" s="25"/>
      <c r="J53" s="100"/>
      <c r="K53" s="71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71"/>
      <c r="AG53" s="45">
        <f>SUM(AD53:AF53)</f>
        <v>0</v>
      </c>
      <c r="AH53" s="45">
        <f>SUM(U53,Y53,AC53,AG53)</f>
        <v>0</v>
      </c>
      <c r="AI53" s="60">
        <f>IF(ISERROR(AH53/$J$52),0,AH53/$J$52)</f>
        <v>0</v>
      </c>
      <c r="AJ53" s="60">
        <f>IF(ISERROR(AH53/$AH$75),"-",AH53/$AH$75)</f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customFormat="1" ht="24.95" customHeight="1" outlineLevel="1">
      <c r="A54" s="23">
        <v>2</v>
      </c>
      <c r="B54" s="23"/>
      <c r="C54" s="43"/>
      <c r="D54" s="33"/>
      <c r="E54" s="44"/>
      <c r="F54" s="35"/>
      <c r="G54" s="32"/>
      <c r="H54" s="25"/>
      <c r="I54" s="25"/>
      <c r="J54" s="100"/>
      <c r="K54" s="71"/>
      <c r="L54" s="24"/>
      <c r="M54" s="50"/>
      <c r="N54" s="50"/>
      <c r="O54" s="50"/>
      <c r="P54" s="24"/>
      <c r="Q54" s="24"/>
      <c r="R54" s="50"/>
      <c r="S54" s="50"/>
      <c r="T54" s="50"/>
      <c r="U54" s="45"/>
      <c r="V54" s="50"/>
      <c r="W54" s="50"/>
      <c r="X54" s="50"/>
      <c r="Y54" s="45"/>
      <c r="Z54" s="50"/>
      <c r="AA54" s="50"/>
      <c r="AB54" s="50"/>
      <c r="AC54" s="45"/>
      <c r="AD54" s="50"/>
      <c r="AE54" s="50"/>
      <c r="AF54" s="71"/>
      <c r="AG54" s="45"/>
      <c r="AH54" s="45"/>
      <c r="AI54" s="60"/>
      <c r="AJ54" s="60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+J52</f>
        <v>0</v>
      </c>
      <c r="K55" s="51">
        <f>SUM(K53:K53)</f>
        <v>0</v>
      </c>
      <c r="L55" s="26"/>
      <c r="M55" s="51">
        <f>SUM(M53:M53)</f>
        <v>0</v>
      </c>
      <c r="N55" s="51">
        <f>SUM(N53:N53)</f>
        <v>0</v>
      </c>
      <c r="O55" s="51">
        <f>SUM(O53:O53)</f>
        <v>0</v>
      </c>
      <c r="P55" s="52"/>
      <c r="Q55" s="57"/>
      <c r="R55" s="51">
        <f t="shared" ref="R55:AH55" si="15">SUM(R53:R53)</f>
        <v>0</v>
      </c>
      <c r="S55" s="51">
        <f t="shared" si="15"/>
        <v>0</v>
      </c>
      <c r="T55" s="51">
        <f t="shared" si="15"/>
        <v>0</v>
      </c>
      <c r="U55" s="51">
        <f t="shared" si="15"/>
        <v>0</v>
      </c>
      <c r="V55" s="51">
        <f t="shared" si="15"/>
        <v>0</v>
      </c>
      <c r="W55" s="51">
        <f t="shared" si="15"/>
        <v>0</v>
      </c>
      <c r="X55" s="51">
        <f t="shared" si="15"/>
        <v>0</v>
      </c>
      <c r="Y55" s="51">
        <f t="shared" si="15"/>
        <v>0</v>
      </c>
      <c r="Z55" s="51">
        <f t="shared" si="15"/>
        <v>0</v>
      </c>
      <c r="AA55" s="51">
        <f t="shared" si="15"/>
        <v>0</v>
      </c>
      <c r="AB55" s="51">
        <f t="shared" si="15"/>
        <v>0</v>
      </c>
      <c r="AC55" s="51">
        <f t="shared" si="15"/>
        <v>0</v>
      </c>
      <c r="AD55" s="51">
        <f t="shared" si="15"/>
        <v>0</v>
      </c>
      <c r="AE55" s="51">
        <f t="shared" si="15"/>
        <v>0</v>
      </c>
      <c r="AF55" s="51">
        <f t="shared" si="15"/>
        <v>0</v>
      </c>
      <c r="AG55" s="51">
        <f t="shared" si="15"/>
        <v>0</v>
      </c>
      <c r="AH55" s="51">
        <f t="shared" si="15"/>
        <v>0</v>
      </c>
      <c r="AI55" s="62">
        <f>IF(ISERROR(AH55/J55),0,AH55/J55)</f>
        <v>0</v>
      </c>
      <c r="AJ55" s="62">
        <f>IF(ISERROR(AH55/$AH$75),0,AH55/$AH$75)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99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customHeight="1" outlineLevel="1">
      <c r="A57" s="23">
        <v>1</v>
      </c>
      <c r="B57" s="23"/>
      <c r="C57" s="43"/>
      <c r="D57" s="76"/>
      <c r="E57" s="44"/>
      <c r="F57" s="35"/>
      <c r="G57" s="32"/>
      <c r="H57" s="25"/>
      <c r="I57" s="25"/>
      <c r="J57" s="100"/>
      <c r="K57" s="77"/>
      <c r="L57" s="35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71"/>
      <c r="AA57" s="50"/>
      <c r="AB57" s="50"/>
      <c r="AC57" s="45">
        <f>SUM(Z57:AB57)</f>
        <v>0</v>
      </c>
      <c r="AD57" s="50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IF(ISERROR(AH57/$J$56),0,AH57/$J$56)</f>
        <v>0</v>
      </c>
      <c r="AJ57" s="60">
        <f>IF(ISERROR(AH57/$AH$75),"-",AH57/$AH$75)</f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customHeight="1" outlineLevel="1">
      <c r="A58" s="23">
        <v>2</v>
      </c>
      <c r="B58" s="23"/>
      <c r="C58" s="43"/>
      <c r="D58" s="76"/>
      <c r="E58" s="44"/>
      <c r="F58" s="35"/>
      <c r="G58" s="32"/>
      <c r="H58" s="25"/>
      <c r="I58" s="25"/>
      <c r="J58" s="100"/>
      <c r="K58" s="77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71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IF(ISERROR(AH58/$J$56),0,AH58/$J$56)</f>
        <v>0</v>
      </c>
      <c r="AJ58" s="60">
        <f>IF(ISERROR(AH58/$AH$75),"-",AH58/$AH$75)</f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+J56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B59" si="16">SUM(R57:R58)</f>
        <v>0</v>
      </c>
      <c r="S59" s="51">
        <f t="shared" si="16"/>
        <v>0</v>
      </c>
      <c r="T59" s="51">
        <f t="shared" si="16"/>
        <v>0</v>
      </c>
      <c r="U59" s="51">
        <f t="shared" si="16"/>
        <v>0</v>
      </c>
      <c r="V59" s="51">
        <f t="shared" si="16"/>
        <v>0</v>
      </c>
      <c r="W59" s="51">
        <f t="shared" si="16"/>
        <v>0</v>
      </c>
      <c r="X59" s="51">
        <f t="shared" si="16"/>
        <v>0</v>
      </c>
      <c r="Y59" s="51">
        <f t="shared" si="16"/>
        <v>0</v>
      </c>
      <c r="Z59" s="51">
        <f t="shared" si="16"/>
        <v>0</v>
      </c>
      <c r="AA59" s="51">
        <f t="shared" si="16"/>
        <v>0</v>
      </c>
      <c r="AB59" s="51">
        <f t="shared" si="16"/>
        <v>0</v>
      </c>
      <c r="AC59" s="51">
        <f t="shared" ref="AC59:AH59" si="17">SUM(AC57:AC58)</f>
        <v>0</v>
      </c>
      <c r="AD59" s="51">
        <f t="shared" si="17"/>
        <v>0</v>
      </c>
      <c r="AE59" s="51">
        <f t="shared" si="17"/>
        <v>0</v>
      </c>
      <c r="AF59" s="51">
        <f t="shared" si="17"/>
        <v>0</v>
      </c>
      <c r="AG59" s="51">
        <f t="shared" si="17"/>
        <v>0</v>
      </c>
      <c r="AH59" s="51">
        <f t="shared" si="17"/>
        <v>0</v>
      </c>
      <c r="AI59" s="62">
        <f>IF(ISERROR(AH59/J59),0,AH59/J59)</f>
        <v>0</v>
      </c>
      <c r="AJ59" s="62">
        <f>IF(ISERROR(AH59/$AH$75),0,AH59/$AH$75)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99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customHeight="1" outlineLevel="1">
      <c r="A61" s="23">
        <v>1</v>
      </c>
      <c r="B61" s="23"/>
      <c r="C61" s="43"/>
      <c r="D61" s="76"/>
      <c r="E61" s="44"/>
      <c r="F61" s="35"/>
      <c r="G61" s="32"/>
      <c r="H61" s="25"/>
      <c r="I61" s="25"/>
      <c r="J61" s="100"/>
      <c r="K61" s="77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77"/>
      <c r="AG61" s="45">
        <f>SUM(AD61:AF61)</f>
        <v>0</v>
      </c>
      <c r="AH61" s="45">
        <f>SUM(U61,Y61,AC61,AG61)</f>
        <v>0</v>
      </c>
      <c r="AI61" s="60">
        <f>IF(ISERROR(AH61/$J$60),0,AH61/$J$60)</f>
        <v>0</v>
      </c>
      <c r="AJ61" s="60">
        <f>IF(ISERROR(AH61/$AH$75),"-",AH61/$AH$75)</f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customHeight="1" outlineLevel="1">
      <c r="A62" s="23">
        <v>2</v>
      </c>
      <c r="B62" s="23"/>
      <c r="C62" s="43"/>
      <c r="D62" s="76"/>
      <c r="E62" s="44"/>
      <c r="F62" s="35"/>
      <c r="G62" s="32"/>
      <c r="H62" s="25"/>
      <c r="I62" s="25"/>
      <c r="J62" s="100"/>
      <c r="K62" s="77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/>
      <c r="AE62" s="77"/>
      <c r="AF62" s="50"/>
      <c r="AG62" s="45">
        <f>SUM(AD62:AF62)</f>
        <v>0</v>
      </c>
      <c r="AH62" s="45">
        <f>SUM(U62,Y62,AC62,AG62)</f>
        <v>0</v>
      </c>
      <c r="AI62" s="60">
        <f>IF(ISERROR(AH62/$J$60),0,AH62/$J$60)</f>
        <v>0</v>
      </c>
      <c r="AJ62" s="60">
        <f>IF(ISERROR(AH62/$AH$75),"-",AH62/$AH$75)</f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J60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8">SUM(R61:R62)</f>
        <v>0</v>
      </c>
      <c r="S63" s="51">
        <f t="shared" si="18"/>
        <v>0</v>
      </c>
      <c r="T63" s="51">
        <f t="shared" si="18"/>
        <v>0</v>
      </c>
      <c r="U63" s="51">
        <f t="shared" si="18"/>
        <v>0</v>
      </c>
      <c r="V63" s="51">
        <f t="shared" si="18"/>
        <v>0</v>
      </c>
      <c r="W63" s="51">
        <f t="shared" si="18"/>
        <v>0</v>
      </c>
      <c r="X63" s="51">
        <f t="shared" si="18"/>
        <v>0</v>
      </c>
      <c r="Y63" s="51">
        <f t="shared" si="18"/>
        <v>0</v>
      </c>
      <c r="Z63" s="51">
        <f t="shared" si="18"/>
        <v>0</v>
      </c>
      <c r="AA63" s="51">
        <f t="shared" si="18"/>
        <v>0</v>
      </c>
      <c r="AB63" s="51">
        <f t="shared" si="18"/>
        <v>0</v>
      </c>
      <c r="AC63" s="51">
        <f t="shared" si="18"/>
        <v>0</v>
      </c>
      <c r="AD63" s="51">
        <f t="shared" si="18"/>
        <v>0</v>
      </c>
      <c r="AE63" s="51">
        <f t="shared" si="18"/>
        <v>0</v>
      </c>
      <c r="AF63" s="51">
        <f t="shared" si="18"/>
        <v>0</v>
      </c>
      <c r="AG63" s="51">
        <f t="shared" si="18"/>
        <v>0</v>
      </c>
      <c r="AH63" s="51">
        <f t="shared" si="18"/>
        <v>0</v>
      </c>
      <c r="AI63" s="62">
        <f>IF(ISERROR(AH63/J63),0,AH63/J63)</f>
        <v>0</v>
      </c>
      <c r="AJ63" s="62">
        <f>IF(ISERROR(AH63/$AH$75),0,AH63/$AH$75)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99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customHeight="1" outlineLevel="1">
      <c r="A65" s="23">
        <v>1</v>
      </c>
      <c r="B65" s="23"/>
      <c r="C65" s="43"/>
      <c r="D65" s="76"/>
      <c r="E65" s="44"/>
      <c r="F65" s="35"/>
      <c r="G65" s="32"/>
      <c r="H65" s="25"/>
      <c r="I65" s="25"/>
      <c r="J65" s="100"/>
      <c r="K65" s="77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77"/>
      <c r="AG65" s="45">
        <f>SUM(AD65:AF65)</f>
        <v>0</v>
      </c>
      <c r="AH65" s="45">
        <f>SUM(U65,Y65,AC65,AG65)</f>
        <v>0</v>
      </c>
      <c r="AI65" s="60">
        <f>IF(ISERROR(AH65/$J$64),0,AH65/$J$64)</f>
        <v>0</v>
      </c>
      <c r="AJ65" s="60">
        <f>IF(ISERROR(AH65/$AH$75),"-",AH65/$AH$75)</f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customHeight="1" outlineLevel="1">
      <c r="A66" s="23">
        <v>2</v>
      </c>
      <c r="B66" s="23"/>
      <c r="C66" s="43"/>
      <c r="D66" s="76"/>
      <c r="E66" s="44"/>
      <c r="F66" s="35"/>
      <c r="G66" s="32"/>
      <c r="H66" s="25"/>
      <c r="I66" s="25"/>
      <c r="J66" s="100"/>
      <c r="K66" s="77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/>
      <c r="AE66" s="50"/>
      <c r="AF66" s="77"/>
      <c r="AG66" s="45">
        <f>SUM(AD66:AF66)</f>
        <v>0</v>
      </c>
      <c r="AH66" s="45">
        <f>SUM(U66,Y66,AC66,AG66)</f>
        <v>0</v>
      </c>
      <c r="AI66" s="60">
        <f>IF(ISERROR(AH66/$J$64),0,AH66/$J$64)</f>
        <v>0</v>
      </c>
      <c r="AJ66" s="60">
        <f>IF(ISERROR(AH66/$AH$75),"-",AH66/$AH$75)</f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J64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9">SUM(R65:R66)</f>
        <v>0</v>
      </c>
      <c r="S67" s="51">
        <f t="shared" si="19"/>
        <v>0</v>
      </c>
      <c r="T67" s="51">
        <f t="shared" si="19"/>
        <v>0</v>
      </c>
      <c r="U67" s="51">
        <f t="shared" si="19"/>
        <v>0</v>
      </c>
      <c r="V67" s="51">
        <f t="shared" si="19"/>
        <v>0</v>
      </c>
      <c r="W67" s="51">
        <f t="shared" si="19"/>
        <v>0</v>
      </c>
      <c r="X67" s="51">
        <f t="shared" si="19"/>
        <v>0</v>
      </c>
      <c r="Y67" s="51">
        <f t="shared" si="19"/>
        <v>0</v>
      </c>
      <c r="Z67" s="51">
        <f t="shared" si="19"/>
        <v>0</v>
      </c>
      <c r="AA67" s="51">
        <f t="shared" si="19"/>
        <v>0</v>
      </c>
      <c r="AB67" s="51">
        <f t="shared" si="19"/>
        <v>0</v>
      </c>
      <c r="AC67" s="51">
        <f t="shared" si="19"/>
        <v>0</v>
      </c>
      <c r="AD67" s="51">
        <f t="shared" si="19"/>
        <v>0</v>
      </c>
      <c r="AE67" s="51">
        <f t="shared" si="19"/>
        <v>0</v>
      </c>
      <c r="AF67" s="51">
        <f t="shared" si="19"/>
        <v>0</v>
      </c>
      <c r="AG67" s="51">
        <f t="shared" si="19"/>
        <v>0</v>
      </c>
      <c r="AH67" s="51">
        <f t="shared" si="19"/>
        <v>0</v>
      </c>
      <c r="AI67" s="62">
        <f>IF(ISERROR(AH67/J67),0,AH67/J67)</f>
        <v>0</v>
      </c>
      <c r="AJ67" s="62">
        <f>IF(ISERROR(AH67/$AH$75),0,AH67/$AH$75)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99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customHeight="1">
      <c r="A69" s="23">
        <v>1</v>
      </c>
      <c r="B69" s="23"/>
      <c r="C69" s="35"/>
      <c r="D69" s="30"/>
      <c r="E69" s="31"/>
      <c r="F69" s="35"/>
      <c r="G69" s="32"/>
      <c r="H69" s="22"/>
      <c r="I69" s="22"/>
      <c r="J69" s="100"/>
      <c r="K69" s="9"/>
      <c r="L69" s="46"/>
      <c r="M69" s="47"/>
      <c r="N69" s="47"/>
      <c r="O69" s="47"/>
      <c r="P69" s="21"/>
      <c r="Q69" s="56"/>
      <c r="R69" s="45"/>
      <c r="S69" s="45"/>
      <c r="T69" s="45"/>
      <c r="U69" s="45">
        <f>SUM(R69:T69)</f>
        <v>0</v>
      </c>
      <c r="V69" s="45"/>
      <c r="W69" s="45"/>
      <c r="X69" s="9"/>
      <c r="Y69" s="45">
        <f>SUM(V69:X69)</f>
        <v>0</v>
      </c>
      <c r="Z69" s="45"/>
      <c r="AA69" s="45"/>
      <c r="AB69" s="45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IF(ISERROR(AH69/$J$68),0,AH69/$J$68)</f>
        <v>0</v>
      </c>
      <c r="AJ69" s="60">
        <f>IF(ISERROR(AH69/$AH$75),"-",AH69/$AH$75)</f>
        <v>0</v>
      </c>
    </row>
    <row r="70" spans="1:106" ht="24.95" customHeight="1">
      <c r="A70" s="23">
        <v>2</v>
      </c>
      <c r="B70" s="23"/>
      <c r="C70" s="35"/>
      <c r="D70" s="30"/>
      <c r="E70" s="31"/>
      <c r="F70" s="35"/>
      <c r="G70" s="32"/>
      <c r="H70" s="22"/>
      <c r="I70" s="22"/>
      <c r="J70" s="100"/>
      <c r="K70" s="9"/>
      <c r="L70" s="46"/>
      <c r="M70" s="47"/>
      <c r="N70" s="47"/>
      <c r="O70" s="47"/>
      <c r="P70" s="21"/>
      <c r="Q70" s="56"/>
      <c r="R70" s="45"/>
      <c r="S70" s="45"/>
      <c r="T70" s="45"/>
      <c r="U70" s="45">
        <f>SUM(R70:T70)</f>
        <v>0</v>
      </c>
      <c r="V70" s="45"/>
      <c r="W70" s="45"/>
      <c r="X70" s="9"/>
      <c r="Y70" s="45">
        <f>SUM(V70:X70)</f>
        <v>0</v>
      </c>
      <c r="Z70" s="45"/>
      <c r="AA70" s="45"/>
      <c r="AB70" s="45"/>
      <c r="AC70" s="45">
        <f>SUM(Z70:AB70)</f>
        <v>0</v>
      </c>
      <c r="AD70" s="50"/>
      <c r="AE70" s="50"/>
      <c r="AF70" s="50"/>
      <c r="AG70" s="45">
        <f>SUM(AD70:AF70)</f>
        <v>0</v>
      </c>
      <c r="AH70" s="45">
        <f>SUM(U70,Y70,AC70,AG70)</f>
        <v>0</v>
      </c>
      <c r="AI70" s="60">
        <f>IF(ISERROR(AH70/$J$68),0,AH70/$J$68)</f>
        <v>0</v>
      </c>
      <c r="AJ70" s="60">
        <f>IF(ISERROR(AH70/$AH$75),"-",AH70/$AH$75)</f>
        <v>0</v>
      </c>
    </row>
    <row r="71" spans="1:106" s="16" customFormat="1" ht="24.95" customHeight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J68</f>
        <v>0</v>
      </c>
      <c r="K71" s="51">
        <f>SUM(K69:K70)</f>
        <v>0</v>
      </c>
      <c r="L71" s="51">
        <f t="shared" ref="L71:U71" si="20">SUM(L69:L70)</f>
        <v>0</v>
      </c>
      <c r="M71" s="51">
        <f t="shared" si="20"/>
        <v>0</v>
      </c>
      <c r="N71" s="51">
        <f t="shared" si="20"/>
        <v>0</v>
      </c>
      <c r="O71" s="51">
        <f t="shared" si="20"/>
        <v>0</v>
      </c>
      <c r="P71" s="51">
        <f t="shared" si="20"/>
        <v>0</v>
      </c>
      <c r="Q71" s="51">
        <f t="shared" si="20"/>
        <v>0</v>
      </c>
      <c r="R71" s="51">
        <f t="shared" si="20"/>
        <v>0</v>
      </c>
      <c r="S71" s="51">
        <f t="shared" si="20"/>
        <v>0</v>
      </c>
      <c r="T71" s="51">
        <f t="shared" si="20"/>
        <v>0</v>
      </c>
      <c r="U71" s="51">
        <f t="shared" si="20"/>
        <v>0</v>
      </c>
      <c r="V71" s="51">
        <f t="shared" ref="V71:AH71" si="21">SUM(V69:V70)</f>
        <v>0</v>
      </c>
      <c r="W71" s="51">
        <f t="shared" si="21"/>
        <v>0</v>
      </c>
      <c r="X71" s="51">
        <f t="shared" si="21"/>
        <v>0</v>
      </c>
      <c r="Y71" s="51">
        <f t="shared" si="21"/>
        <v>0</v>
      </c>
      <c r="Z71" s="51">
        <f t="shared" si="21"/>
        <v>0</v>
      </c>
      <c r="AA71" s="51">
        <f t="shared" si="21"/>
        <v>0</v>
      </c>
      <c r="AB71" s="51">
        <f t="shared" si="21"/>
        <v>0</v>
      </c>
      <c r="AC71" s="51">
        <f t="shared" si="21"/>
        <v>0</v>
      </c>
      <c r="AD71" s="51">
        <f t="shared" si="21"/>
        <v>0</v>
      </c>
      <c r="AE71" s="51">
        <f t="shared" si="21"/>
        <v>0</v>
      </c>
      <c r="AF71" s="51">
        <f t="shared" si="21"/>
        <v>0</v>
      </c>
      <c r="AG71" s="51">
        <f t="shared" si="21"/>
        <v>0</v>
      </c>
      <c r="AH71" s="51">
        <f t="shared" si="21"/>
        <v>0</v>
      </c>
      <c r="AI71" s="62">
        <f>IF(ISERROR(AH71/J71),0,AH71/J71)</f>
        <v>0</v>
      </c>
      <c r="AJ71" s="62">
        <f>IF(ISERROR(AH71/$AH$75),0,AH71/$AH$75)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656226000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 t="s">
        <v>104</v>
      </c>
      <c r="D73" s="39">
        <v>46114</v>
      </c>
      <c r="E73" s="31" t="s">
        <v>105</v>
      </c>
      <c r="F73" s="31" t="s">
        <v>106</v>
      </c>
      <c r="G73" s="31"/>
      <c r="H73" s="36"/>
      <c r="I73" s="41"/>
      <c r="J73" s="98"/>
      <c r="K73" s="65">
        <v>656226000</v>
      </c>
      <c r="L73" s="44"/>
      <c r="M73" s="53"/>
      <c r="N73" s="66"/>
      <c r="O73" s="53"/>
      <c r="P73" s="67"/>
      <c r="Q73" s="67"/>
      <c r="R73" s="50"/>
      <c r="S73" s="50">
        <v>109262000</v>
      </c>
      <c r="T73" s="50">
        <v>54632000</v>
      </c>
      <c r="U73" s="45">
        <f>SUM(R73:T73)</f>
        <v>163894000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/>
      <c r="AG73" s="45">
        <f>SUM(AD73:AF73)</f>
        <v>0</v>
      </c>
      <c r="AH73" s="45">
        <f>SUM(U73,Y73,AC73,AG73)</f>
        <v>163894000</v>
      </c>
      <c r="AI73" s="60">
        <f>IF(ISERROR(AH73/J72),0,AH73/J72)</f>
        <v>0.24975237189626701</v>
      </c>
      <c r="AJ73" s="60">
        <f>IF(ISERROR(AH73/$AH$75),"-",AH73/$AH$75)</f>
        <v>1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s="16" customFormat="1" ht="24.95" customHeight="1">
      <c r="A74" s="103" t="s">
        <v>85</v>
      </c>
      <c r="B74" s="103"/>
      <c r="C74" s="103"/>
      <c r="D74" s="103"/>
      <c r="E74" s="103"/>
      <c r="F74" s="103"/>
      <c r="G74" s="103"/>
      <c r="H74" s="103"/>
      <c r="I74" s="103"/>
      <c r="J74" s="51">
        <f>J72</f>
        <v>656226000</v>
      </c>
      <c r="K74" s="51">
        <f>SUM(K73:K73)</f>
        <v>656226000</v>
      </c>
      <c r="L74" s="26"/>
      <c r="M74" s="51">
        <f>SUM(M73:M73)</f>
        <v>0</v>
      </c>
      <c r="N74" s="51">
        <f>SUM(N73:N73)</f>
        <v>0</v>
      </c>
      <c r="O74" s="51">
        <f>SUM(O73:O73)</f>
        <v>0</v>
      </c>
      <c r="P74" s="52"/>
      <c r="Q74" s="57"/>
      <c r="R74" s="51">
        <f t="shared" ref="R74:AE74" si="22">SUM(R73:R73)</f>
        <v>0</v>
      </c>
      <c r="S74" s="51">
        <f t="shared" si="22"/>
        <v>109262000</v>
      </c>
      <c r="T74" s="51">
        <f t="shared" si="22"/>
        <v>54632000</v>
      </c>
      <c r="U74" s="51">
        <f t="shared" si="22"/>
        <v>163894000</v>
      </c>
      <c r="V74" s="51">
        <f t="shared" si="22"/>
        <v>0</v>
      </c>
      <c r="W74" s="51">
        <f t="shared" si="22"/>
        <v>0</v>
      </c>
      <c r="X74" s="51">
        <f t="shared" si="22"/>
        <v>0</v>
      </c>
      <c r="Y74" s="51">
        <f t="shared" si="22"/>
        <v>0</v>
      </c>
      <c r="Z74" s="51">
        <f t="shared" si="22"/>
        <v>0</v>
      </c>
      <c r="AA74" s="51">
        <f t="shared" si="22"/>
        <v>0</v>
      </c>
      <c r="AB74" s="51">
        <f t="shared" si="22"/>
        <v>0</v>
      </c>
      <c r="AC74" s="51">
        <f t="shared" si="22"/>
        <v>0</v>
      </c>
      <c r="AD74" s="51">
        <f t="shared" si="22"/>
        <v>0</v>
      </c>
      <c r="AE74" s="51">
        <f t="shared" si="22"/>
        <v>0</v>
      </c>
      <c r="AF74" s="51">
        <f>SUM(AF73:AF73)</f>
        <v>0</v>
      </c>
      <c r="AG74" s="51">
        <f>SUM(AG73:AG73)</f>
        <v>0</v>
      </c>
      <c r="AH74" s="51">
        <f>SUM(AH73:AH73)</f>
        <v>163894000</v>
      </c>
      <c r="AI74" s="62">
        <f>IF(ISERROR(AH74/J74),0,AH74/J74)</f>
        <v>0.24975237189626701</v>
      </c>
      <c r="AJ74" s="62">
        <f>IF(ISERROR(AH74/$AH$75),0,AH74/$AH$75)</f>
        <v>1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7" customFormat="1" ht="44.25" customHeight="1">
      <c r="A75" s="104" t="str">
        <f>"TOTAL ASIG."&amp;" "&amp;$A$5</f>
        <v>TOTAL ASIG. 24-03-340 "Programa de Apoyo Integral al Adulto Mayor Chile Solidario"</v>
      </c>
      <c r="B75" s="104"/>
      <c r="C75" s="104"/>
      <c r="D75" s="104"/>
      <c r="E75" s="104"/>
      <c r="F75" s="104"/>
      <c r="G75" s="104"/>
      <c r="H75" s="104"/>
      <c r="I75" s="104"/>
      <c r="J75" s="80">
        <f t="shared" ref="J75:AH75" si="23">SUM(J11,J15,J19,J23,J27,J31,J35,J39,J43,J47,J51,J55,J59,J63,J67,J71,J74)</f>
        <v>656226000</v>
      </c>
      <c r="K75" s="80">
        <f t="shared" si="23"/>
        <v>656226000</v>
      </c>
      <c r="L75" s="80">
        <f t="shared" si="23"/>
        <v>0</v>
      </c>
      <c r="M75" s="80" t="e">
        <f t="shared" si="23"/>
        <v>#REF!</v>
      </c>
      <c r="N75" s="80" t="e">
        <f t="shared" si="23"/>
        <v>#REF!</v>
      </c>
      <c r="O75" s="80" t="e">
        <f t="shared" si="23"/>
        <v>#REF!</v>
      </c>
      <c r="P75" s="80">
        <f t="shared" si="23"/>
        <v>0</v>
      </c>
      <c r="Q75" s="80">
        <f t="shared" si="23"/>
        <v>0</v>
      </c>
      <c r="R75" s="80">
        <f t="shared" si="23"/>
        <v>0</v>
      </c>
      <c r="S75" s="80">
        <f t="shared" si="23"/>
        <v>109262000</v>
      </c>
      <c r="T75" s="80">
        <f t="shared" si="23"/>
        <v>54632000</v>
      </c>
      <c r="U75" s="80">
        <f t="shared" si="23"/>
        <v>163894000</v>
      </c>
      <c r="V75" s="80">
        <f t="shared" si="23"/>
        <v>0</v>
      </c>
      <c r="W75" s="80">
        <f t="shared" si="23"/>
        <v>0</v>
      </c>
      <c r="X75" s="80">
        <f t="shared" si="23"/>
        <v>0</v>
      </c>
      <c r="Y75" s="80">
        <f t="shared" si="23"/>
        <v>0</v>
      </c>
      <c r="Z75" s="80">
        <f t="shared" si="23"/>
        <v>0</v>
      </c>
      <c r="AA75" s="80">
        <f t="shared" si="23"/>
        <v>0</v>
      </c>
      <c r="AB75" s="80">
        <f t="shared" si="23"/>
        <v>0</v>
      </c>
      <c r="AC75" s="80">
        <f t="shared" si="23"/>
        <v>0</v>
      </c>
      <c r="AD75" s="80">
        <f t="shared" si="23"/>
        <v>0</v>
      </c>
      <c r="AE75" s="80">
        <f t="shared" si="23"/>
        <v>0</v>
      </c>
      <c r="AF75" s="80">
        <f t="shared" si="23"/>
        <v>0</v>
      </c>
      <c r="AG75" s="80">
        <f t="shared" si="23"/>
        <v>0</v>
      </c>
      <c r="AH75" s="80">
        <f t="shared" si="23"/>
        <v>163894000</v>
      </c>
      <c r="AI75" s="81">
        <f>IF(ISERROR(AH75/J75),0,AH75/J75)</f>
        <v>0.24975237189626701</v>
      </c>
      <c r="AJ75" s="81">
        <f>IF(ISERROR(AH75/$AH$75),0,AH75/$AH$75)</f>
        <v>1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</row>
    <row r="76" spans="1:106">
      <c r="J76" s="12"/>
      <c r="R76" s="12"/>
      <c r="S76" s="12"/>
      <c r="T76" s="12"/>
      <c r="V76" s="12"/>
      <c r="W76" s="12"/>
      <c r="X76" s="12"/>
      <c r="Z76" s="12"/>
      <c r="AA76" s="12"/>
      <c r="AB76" s="12"/>
      <c r="AD76" s="12"/>
      <c r="AE76" s="12"/>
      <c r="AF76" s="12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</row>
    <row r="81" spans="1:106"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 s="3" customFormat="1">
      <c r="A84" s="5"/>
      <c r="B84" s="2"/>
      <c r="C84" s="2"/>
      <c r="D84" s="2"/>
      <c r="E84" s="5"/>
      <c r="F84" s="5"/>
      <c r="G84" s="2"/>
      <c r="H84" s="2"/>
      <c r="I84" s="2"/>
      <c r="J84" s="12"/>
      <c r="K84" s="12"/>
      <c r="L84" s="5"/>
      <c r="M84" s="2"/>
      <c r="N84" s="2"/>
      <c r="O84" s="2"/>
      <c r="P84" s="2"/>
      <c r="Q84" s="18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  <c r="AI84" s="19"/>
      <c r="AJ84" s="19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4" spans="1:106" s="3" customFormat="1">
      <c r="A94" s="2"/>
      <c r="B94" s="2"/>
      <c r="C94" s="2"/>
      <c r="D94" s="2"/>
      <c r="E94" s="64"/>
      <c r="F94" s="5"/>
      <c r="G94" s="2"/>
      <c r="H94" s="2"/>
      <c r="I94" s="2"/>
      <c r="K94" s="12"/>
      <c r="L94" s="5"/>
      <c r="M94" s="2"/>
      <c r="N94" s="2"/>
      <c r="O94" s="2"/>
      <c r="P94" s="2"/>
      <c r="Q94" s="18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</row>
  </sheetData>
  <mergeCells count="80">
    <mergeCell ref="A1:AJ1"/>
    <mergeCell ref="A2:AJ2"/>
    <mergeCell ref="A3:AJ3"/>
    <mergeCell ref="A4:AJ4"/>
    <mergeCell ref="A5:AJ5"/>
    <mergeCell ref="AI6:AJ6"/>
    <mergeCell ref="A8:E8"/>
    <mergeCell ref="A11:I11"/>
    <mergeCell ref="A12:E12"/>
    <mergeCell ref="J6:J7"/>
    <mergeCell ref="J8:J10"/>
    <mergeCell ref="J12:J14"/>
    <mergeCell ref="K6:K7"/>
    <mergeCell ref="L6:L7"/>
    <mergeCell ref="P6:P7"/>
    <mergeCell ref="Q6:Q7"/>
    <mergeCell ref="U6:U7"/>
    <mergeCell ref="Y6:Y7"/>
    <mergeCell ref="AC6:AC7"/>
    <mergeCell ref="AG6:AG7"/>
    <mergeCell ref="H6:I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35:I35"/>
    <mergeCell ref="A36:E36"/>
    <mergeCell ref="A39:I39"/>
    <mergeCell ref="A40:E40"/>
    <mergeCell ref="A43:I43"/>
    <mergeCell ref="A60:E60"/>
    <mergeCell ref="A63:I63"/>
    <mergeCell ref="A44:E44"/>
    <mergeCell ref="A47:I47"/>
    <mergeCell ref="A48:E48"/>
    <mergeCell ref="A51:I51"/>
    <mergeCell ref="A52:E52"/>
    <mergeCell ref="A74:I74"/>
    <mergeCell ref="A75:I75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J72:J73"/>
    <mergeCell ref="J36:J38"/>
    <mergeCell ref="J40:J42"/>
    <mergeCell ref="J44:J46"/>
    <mergeCell ref="J48:J50"/>
    <mergeCell ref="J52:J54"/>
    <mergeCell ref="AH6:AH7"/>
    <mergeCell ref="J56:J58"/>
    <mergeCell ref="J60:J62"/>
    <mergeCell ref="J64:J66"/>
    <mergeCell ref="J68:J70"/>
    <mergeCell ref="J16:J18"/>
    <mergeCell ref="J20:J22"/>
    <mergeCell ref="J24:J26"/>
    <mergeCell ref="J28:J30"/>
    <mergeCell ref="J32:J34"/>
    <mergeCell ref="AD6:AF6"/>
    <mergeCell ref="M6:O6"/>
    <mergeCell ref="R6:T6"/>
    <mergeCell ref="V6:X6"/>
    <mergeCell ref="Z6:AB6"/>
  </mergeCells>
  <dataValidations count="8">
    <dataValidation type="textLength" operator="lessThanOrEqual" allowBlank="1" showInputMessage="1" showErrorMessage="1" errorTitle="MÁXIMO DE CARACTERES SOBREPASADO" error="Sólo 255 caracteres por celdas" sqref="F20 N45 L46 C53 E53:G53 L53 P53:Q53 C54 E54:G54 L54 P54:Q54 E73:G73 N73 P73:Q73 C9:C10 C13:C14 C17:C18 C21:C22 C25:C26 C29:C30 C33:C34 C37:C38 C49:C50 C57:C58 C61:C62 C65:C66 C69:C70 L9:L10 L13:L14 L17:L18 L21:L22 L29:L30 L33:L34 L49:L50 L57:L58 L61:L62 L65:L66 N41:N42 Q49:Q50 E9:G10 E13:G14 E17:G18 E21:G22 E29:G30 E33:G34 E41:G42 E45:G46 E49:G50 E57:G58 E61:G62 E65:G66 P9:Q10 P13:Q14 P17:Q18 P21:Q22 F25:G26 P29:Q30 P33:Q34 F37:G38 P41:Q42 P45:Q46 P57:Q58 P61:Q62 P65:Q66 F69:G70" xr:uid="{00000000-0002-0000-0C00-000000000000}">
      <formula1>255</formula1>
    </dataValidation>
    <dataValidation type="decimal" allowBlank="1" showInputMessage="1" showErrorMessage="1" errorTitle="Sólo números" error="Sólo ingresar números sin letras_x000a_" sqref="AD21:AF21 AD22:AE22 Z38 AA38 M45 M46:N46 AE49:AF49 AD50:AF50 M53:N53 R53:T53 V53:X53 Z53:AB53 AD53:AE53 M54:N54 R54:T54 V54:X54 Z54:AB54 AD54:AE54 AD61:AE61 AD62 AF62 M73 R73:T73 V73:X73 Z73:AB73 AD73:AF73 M41:M42 Z9:Z10 AA57:AA58 AB9:AB10 AB37:AB38 AB57:AB58 R9:T10 AD9:AF10 R13:T14 R17:T18 AD17:AF18 R21:T22 AD25:AF26 R29:T30 R33:T34 AD37:AF38 R41:T42 R45:T46 AD45:AF46 R49:T50 R57:T58 AD57:AF58 R61:T62 R65:T66 AD69:AF70 Z13:AB14 Z17:AB18 Z21:AB22 Z29:AB30 Z33:AB34 Z49:AB50 Z61:AB62 Z65:AB66 M9:N10 M13:N14 M17:N18 M21:N22 M29:N30 M33:N34 AA41:AB42 AA45:AB46 M49:N50 M57:N58 M61:N62 M65:N66 V9:X10 V13:X14 V17:X18 V21:X22 V29:X30 V33:X34 V41:X42 V45:X46 V49:X50 V57:X58 V61:X62 V65:X66 AD13:AE14 AD29:AE30 AD33:AE34 AD41:AE42 AD65:AE66" xr:uid="{00000000-0002-0000-0C00-000001000000}">
      <formula1>-100000000</formula1>
      <formula2>10000000000</formula2>
    </dataValidation>
    <dataValidation type="textLength" operator="lessThanOrEqual" allowBlank="1" showInputMessage="1" showErrorMessage="1" sqref="AF22 AD49 K53 AF53 K54 AF54 K58 Z58 AF61 AE62 K73 K9:K10 K13:K14 K17:K18 K21:K22 K29:K30 K33:K34 K41:K42 K45:K46 K49:K50 K61:K62 K65:K66 Z41:Z42 Z45:Z46 AA9:AA10 AF13:AF14 AF29:AF30 AF33:AF34 AF41:AF42 AF65:AF66" xr:uid="{00000000-0002-0000-0C00-000002000000}">
      <formula1>255</formula1>
    </dataValidation>
    <dataValidation type="date" errorStyle="information" operator="greaterThan" allowBlank="1" showInputMessage="1" showErrorMessage="1" errorTitle="SÓLO FECHAS" error="Las fechas corresponden al presupuesto 2014" sqref="H46:I46 H53:I53 H54:I54 H13:I14 H17:I18 H21:I22 H29:I30 H33:I34 H49:I50 H57:I58 H61:I62 H65:I66" xr:uid="{00000000-0002-0000-0C00-000003000000}">
      <formula1>42005</formula1>
    </dataValidation>
    <dataValidation type="date" operator="greaterThan" allowBlank="1" showInputMessage="1" showErrorMessage="1" errorTitle="Error en Ingresos de Fechas" error="La fecha debe corresponder al Año 2014." sqref="D53 D54 D9:D10 D13:D14 D17:D18 D21:D22 D29:D30 D33:D34 D49:D50 D57:D58 D61:D62 D65:D66" xr:uid="{00000000-0002-0000-0C00-000004000000}">
      <formula1>41275</formula1>
    </dataValidation>
    <dataValidation allowBlank="1" showInputMessage="1" showErrorMessage="1" errorTitle="Sólo números" error="Sólo ingresar números sin letras_x000a_" sqref="O54 O8:O10 O12:O14 O16:O18 O20:O22 O24:O26 O28:O30 O32:O34 O36:O38 O40:O42 O44:O46 O48:O50 O52:O53 O56:O58 O60:O62 O64:O66 O68:O70 O72:O73 P49:P50" xr:uid="{00000000-0002-0000-0C00-000005000000}"/>
    <dataValidation type="date" errorStyle="information" operator="greaterThan" allowBlank="1" showInputMessage="1" showErrorMessage="1" errorTitle="SÓLO FECHAS" error="Las fechas corresponden al presupuesto 2015" sqref="H9:H10" xr:uid="{00000000-0002-0000-0C00-000006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:I10" xr:uid="{00000000-0002-0000-0C00-000007000000}">
      <formula1>42005</formula1>
    </dataValidation>
  </dataValidations>
  <printOptions horizontalCentered="1" verticalCentered="1"/>
  <pageMargins left="0" right="0" top="0" bottom="0.74803149606299202" header="0.31496062992126" footer="0.31496062992126"/>
  <pageSetup paperSize="41" scale="29" orientation="landscape"/>
  <ignoredErrors>
    <ignoredError sqref="Y27" formula="1"/>
  </ignoredErrors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tabColor rgb="FF33CCFF"/>
    <pageSetUpPr fitToPage="1"/>
  </sheetPr>
  <dimension ref="A1:Y42"/>
  <sheetViews>
    <sheetView topLeftCell="A5" workbookViewId="0">
      <selection activeCell="J24" sqref="J24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hidden="1" customWidth="1" outlineLevel="1"/>
    <col min="10" max="10" width="15.7109375" style="3" customWidth="1" collapsed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103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+'24-02-340 Ind. Adulto Mayor'!J11</f>
        <v>0</v>
      </c>
      <c r="C8" s="9">
        <f>+'24-02-340 Ind. Adulto Mayor'!K11</f>
        <v>0</v>
      </c>
      <c r="D8" s="9">
        <f>+'24-02-340 Ind. Adulto Mayor'!M11</f>
        <v>0</v>
      </c>
      <c r="E8" s="9">
        <f>+'24-02-340 Ind. Adulto Mayor'!N11</f>
        <v>0</v>
      </c>
      <c r="F8" s="9">
        <f>+'24-02-340 Ind. Adulto Mayor'!O11</f>
        <v>0</v>
      </c>
      <c r="G8" s="9">
        <f>+'24-02-340 Ind. Adulto Mayor'!R11</f>
        <v>0</v>
      </c>
      <c r="H8" s="9">
        <f>+'24-02-340 Ind. Adulto Mayor'!S11</f>
        <v>0</v>
      </c>
      <c r="I8" s="9">
        <f>+'24-02-340 Ind. Adulto Mayor'!T11</f>
        <v>0</v>
      </c>
      <c r="J8" s="9">
        <f>+'24-02-340 Ind. Adulto Mayor'!U11</f>
        <v>0</v>
      </c>
      <c r="K8" s="9">
        <f>+'24-02-340 Ind. Adulto Mayor'!V11</f>
        <v>0</v>
      </c>
      <c r="L8" s="9">
        <f>+'24-02-340 Ind. Adulto Mayor'!W11</f>
        <v>0</v>
      </c>
      <c r="M8" s="9">
        <f>+'24-02-340 Ind. Adulto Mayor'!X11</f>
        <v>0</v>
      </c>
      <c r="N8" s="9">
        <f>+'24-02-340 Ind. Adulto Mayor'!Y11</f>
        <v>0</v>
      </c>
      <c r="O8" s="9">
        <f>+'24-02-340 Ind. Adulto Mayor'!Z11</f>
        <v>0</v>
      </c>
      <c r="P8" s="9">
        <f>+'24-02-340 Ind. Adulto Mayor'!AA11</f>
        <v>0</v>
      </c>
      <c r="Q8" s="9">
        <f>+'24-02-340 Ind. Adulto Mayor'!AB11</f>
        <v>0</v>
      </c>
      <c r="R8" s="9">
        <f>+'24-02-340 Ind. Adulto Mayor'!AC11</f>
        <v>0</v>
      </c>
      <c r="S8" s="9">
        <f>+'24-02-340 Ind. Adulto Mayor'!AD11</f>
        <v>0</v>
      </c>
      <c r="T8" s="9">
        <f>+'24-02-340 Ind. Adulto Mayor'!AE11</f>
        <v>0</v>
      </c>
      <c r="U8" s="9">
        <f>+'24-02-340 Ind. Adulto Mayor'!AF11</f>
        <v>0</v>
      </c>
      <c r="V8" s="9">
        <f>+'24-02-340 Ind. Adulto Mayor'!AG11</f>
        <v>0</v>
      </c>
      <c r="W8" s="9">
        <f>+'24-02-340 Ind. Adulto Mayor'!AH11</f>
        <v>0</v>
      </c>
      <c r="X8" s="14">
        <f>+'24-02-340 Ind. Adulto Mayor'!AI11</f>
        <v>0</v>
      </c>
      <c r="Y8" s="14">
        <f>+'24-02-340 Ind. Adulto Mayor'!AJ11</f>
        <v>0</v>
      </c>
    </row>
    <row r="9" spans="1:25" ht="24.75" customHeight="1">
      <c r="A9" s="8" t="s">
        <v>48</v>
      </c>
      <c r="B9" s="9">
        <f>+'24-02-340 Ind. Adulto Mayor'!J15</f>
        <v>0</v>
      </c>
      <c r="C9" s="9">
        <f>+'24-02-340 Ind. Adulto Mayor'!K15</f>
        <v>0</v>
      </c>
      <c r="D9" s="9">
        <f>+'24-02-340 Ind. Adulto Mayor'!M15</f>
        <v>0</v>
      </c>
      <c r="E9" s="9">
        <f>+'24-02-340 Ind. Adulto Mayor'!N15</f>
        <v>0</v>
      </c>
      <c r="F9" s="9">
        <f>+'24-02-340 Ind. Adulto Mayor'!O15</f>
        <v>0</v>
      </c>
      <c r="G9" s="9">
        <f>+'24-02-340 Ind. Adulto Mayor'!R15</f>
        <v>0</v>
      </c>
      <c r="H9" s="9">
        <f>+'24-02-340 Ind. Adulto Mayor'!S15</f>
        <v>0</v>
      </c>
      <c r="I9" s="9">
        <f>+'24-02-340 Ind. Adulto Mayor'!T15</f>
        <v>0</v>
      </c>
      <c r="J9" s="9">
        <f>+'24-02-340 Ind. Adulto Mayor'!U15</f>
        <v>0</v>
      </c>
      <c r="K9" s="9">
        <f>+'24-02-340 Ind. Adulto Mayor'!V15</f>
        <v>0</v>
      </c>
      <c r="L9" s="9">
        <f>+'24-02-340 Ind. Adulto Mayor'!W15</f>
        <v>0</v>
      </c>
      <c r="M9" s="9">
        <f>+'24-02-340 Ind. Adulto Mayor'!X15</f>
        <v>0</v>
      </c>
      <c r="N9" s="9">
        <f>+'24-02-340 Ind. Adulto Mayor'!Y15</f>
        <v>0</v>
      </c>
      <c r="O9" s="9">
        <f>+'24-02-340 Ind. Adulto Mayor'!Z15</f>
        <v>0</v>
      </c>
      <c r="P9" s="9">
        <f>+'24-02-340 Ind. Adulto Mayor'!AA15</f>
        <v>0</v>
      </c>
      <c r="Q9" s="9">
        <f>+'24-02-340 Ind. Adulto Mayor'!AB15</f>
        <v>0</v>
      </c>
      <c r="R9" s="9">
        <f>+'24-02-340 Ind. Adulto Mayor'!AC15</f>
        <v>0</v>
      </c>
      <c r="S9" s="9">
        <f>+'24-02-340 Ind. Adulto Mayor'!AD15</f>
        <v>0</v>
      </c>
      <c r="T9" s="9">
        <f>+'24-02-340 Ind. Adulto Mayor'!AE15</f>
        <v>0</v>
      </c>
      <c r="U9" s="9">
        <f>+'24-02-340 Ind. Adulto Mayor'!AF15</f>
        <v>0</v>
      </c>
      <c r="V9" s="9">
        <f>+'24-02-340 Ind. Adulto Mayor'!AG15</f>
        <v>0</v>
      </c>
      <c r="W9" s="9">
        <f>+'24-02-340 Ind. Adulto Mayor'!AH15</f>
        <v>0</v>
      </c>
      <c r="X9" s="14">
        <f>+'24-02-340 Ind. Adulto Mayor'!AI15</f>
        <v>0</v>
      </c>
      <c r="Y9" s="14">
        <f>+'24-02-340 Ind. Adulto Mayor'!AJ15</f>
        <v>0</v>
      </c>
    </row>
    <row r="10" spans="1:25" ht="24.75" customHeight="1">
      <c r="A10" s="8" t="s">
        <v>50</v>
      </c>
      <c r="B10" s="9">
        <f>+'24-02-340 Ind. Adulto Mayor'!J19</f>
        <v>0</v>
      </c>
      <c r="C10" s="9">
        <f>+'24-02-340 Ind. Adulto Mayor'!K19</f>
        <v>0</v>
      </c>
      <c r="D10" s="9">
        <f>+'24-02-340 Ind. Adulto Mayor'!M19</f>
        <v>0</v>
      </c>
      <c r="E10" s="9">
        <f>+'24-02-340 Ind. Adulto Mayor'!N19</f>
        <v>0</v>
      </c>
      <c r="F10" s="9">
        <f>+'24-02-340 Ind. Adulto Mayor'!O19</f>
        <v>0</v>
      </c>
      <c r="G10" s="9">
        <f>+'24-02-340 Ind. Adulto Mayor'!R19</f>
        <v>0</v>
      </c>
      <c r="H10" s="9">
        <f>+'24-02-340 Ind. Adulto Mayor'!S19</f>
        <v>0</v>
      </c>
      <c r="I10" s="9">
        <f>+'24-02-340 Ind. Adulto Mayor'!T19</f>
        <v>0</v>
      </c>
      <c r="J10" s="9">
        <f>+'24-02-340 Ind. Adulto Mayor'!U19</f>
        <v>0</v>
      </c>
      <c r="K10" s="9">
        <f>+'24-02-340 Ind. Adulto Mayor'!V19</f>
        <v>0</v>
      </c>
      <c r="L10" s="9">
        <f>+'24-02-340 Ind. Adulto Mayor'!W19</f>
        <v>0</v>
      </c>
      <c r="M10" s="9">
        <f>+'24-02-340 Ind. Adulto Mayor'!X19</f>
        <v>0</v>
      </c>
      <c r="N10" s="9">
        <f>+'24-02-340 Ind. Adulto Mayor'!Y19</f>
        <v>0</v>
      </c>
      <c r="O10" s="9">
        <f>+'24-02-340 Ind. Adulto Mayor'!Z19</f>
        <v>0</v>
      </c>
      <c r="P10" s="9">
        <f>+'24-02-340 Ind. Adulto Mayor'!AA19</f>
        <v>0</v>
      </c>
      <c r="Q10" s="9">
        <f>+'24-02-340 Ind. Adulto Mayor'!AB19</f>
        <v>0</v>
      </c>
      <c r="R10" s="9">
        <f>+'24-02-340 Ind. Adulto Mayor'!AC19</f>
        <v>0</v>
      </c>
      <c r="S10" s="9">
        <f>+'24-02-340 Ind. Adulto Mayor'!AD19</f>
        <v>0</v>
      </c>
      <c r="T10" s="9">
        <f>+'24-02-340 Ind. Adulto Mayor'!AE19</f>
        <v>0</v>
      </c>
      <c r="U10" s="9">
        <f>+'24-02-340 Ind. Adulto Mayor'!AF19</f>
        <v>0</v>
      </c>
      <c r="V10" s="9">
        <f>+'24-02-340 Ind. Adulto Mayor'!AG19</f>
        <v>0</v>
      </c>
      <c r="W10" s="9">
        <f>+'24-02-340 Ind. Adulto Mayor'!AH19</f>
        <v>0</v>
      </c>
      <c r="X10" s="14">
        <f>+'24-02-340 Ind. Adulto Mayor'!AI19</f>
        <v>0</v>
      </c>
      <c r="Y10" s="14">
        <f>+'24-02-340 Ind. Adulto Mayor'!AJ19</f>
        <v>0</v>
      </c>
    </row>
    <row r="11" spans="1:25" ht="24.75" customHeight="1">
      <c r="A11" s="8" t="s">
        <v>52</v>
      </c>
      <c r="B11" s="9">
        <f>+'24-02-340 Ind. Adulto Mayor'!J23</f>
        <v>0</v>
      </c>
      <c r="C11" s="9">
        <f>+'24-02-340 Ind. Adulto Mayor'!K23</f>
        <v>0</v>
      </c>
      <c r="D11" s="9">
        <f>+'24-02-340 Ind. Adulto Mayor'!M23</f>
        <v>0</v>
      </c>
      <c r="E11" s="9">
        <f>+'24-02-340 Ind. Adulto Mayor'!N23</f>
        <v>0</v>
      </c>
      <c r="F11" s="9">
        <f>+'24-02-340 Ind. Adulto Mayor'!O23</f>
        <v>0</v>
      </c>
      <c r="G11" s="9">
        <f>+'24-02-340 Ind. Adulto Mayor'!R23</f>
        <v>0</v>
      </c>
      <c r="H11" s="9">
        <f>+'24-02-340 Ind. Adulto Mayor'!S23</f>
        <v>0</v>
      </c>
      <c r="I11" s="9">
        <f>+'24-02-340 Ind. Adulto Mayor'!T23</f>
        <v>0</v>
      </c>
      <c r="J11" s="9">
        <f>+'24-02-340 Ind. Adulto Mayor'!U23</f>
        <v>0</v>
      </c>
      <c r="K11" s="9">
        <f>+'24-02-340 Ind. Adulto Mayor'!V23</f>
        <v>0</v>
      </c>
      <c r="L11" s="9">
        <f>+'24-02-340 Ind. Adulto Mayor'!W23</f>
        <v>0</v>
      </c>
      <c r="M11" s="9">
        <f>+'24-02-340 Ind. Adulto Mayor'!X23</f>
        <v>0</v>
      </c>
      <c r="N11" s="9">
        <f>+'24-02-340 Ind. Adulto Mayor'!Y23</f>
        <v>0</v>
      </c>
      <c r="O11" s="9">
        <f>+'24-02-340 Ind. Adulto Mayor'!Z23</f>
        <v>0</v>
      </c>
      <c r="P11" s="9">
        <f>+'24-02-340 Ind. Adulto Mayor'!AA23</f>
        <v>0</v>
      </c>
      <c r="Q11" s="9">
        <f>+'24-02-340 Ind. Adulto Mayor'!AB23</f>
        <v>0</v>
      </c>
      <c r="R11" s="9">
        <f>+'24-02-340 Ind. Adulto Mayor'!AC23</f>
        <v>0</v>
      </c>
      <c r="S11" s="9">
        <f>+'24-02-340 Ind. Adulto Mayor'!AD23</f>
        <v>0</v>
      </c>
      <c r="T11" s="9">
        <f>+'24-02-340 Ind. Adulto Mayor'!AE23</f>
        <v>0</v>
      </c>
      <c r="U11" s="9">
        <f>+'24-02-340 Ind. Adulto Mayor'!AF23</f>
        <v>0</v>
      </c>
      <c r="V11" s="9">
        <f>+'24-02-340 Ind. Adulto Mayor'!AG23</f>
        <v>0</v>
      </c>
      <c r="W11" s="9">
        <f>+'24-02-340 Ind. Adulto Mayor'!AH23</f>
        <v>0</v>
      </c>
      <c r="X11" s="14">
        <f>+'24-02-340 Ind. Adulto Mayor'!AI23</f>
        <v>0</v>
      </c>
      <c r="Y11" s="14">
        <f>+'24-02-340 Ind. Adulto Mayor'!AJ23</f>
        <v>0</v>
      </c>
    </row>
    <row r="12" spans="1:25" ht="24.75" customHeight="1">
      <c r="A12" s="8" t="s">
        <v>54</v>
      </c>
      <c r="B12" s="9">
        <f>+'24-02-340 Ind. Adulto Mayor'!J27</f>
        <v>0</v>
      </c>
      <c r="C12" s="9">
        <f>+'24-02-340 Ind. Adulto Mayor'!K27</f>
        <v>0</v>
      </c>
      <c r="D12" s="9">
        <f>+'24-02-340 Ind. Adulto Mayor'!M27</f>
        <v>0</v>
      </c>
      <c r="E12" s="9">
        <f>+'24-02-340 Ind. Adulto Mayor'!N27</f>
        <v>0</v>
      </c>
      <c r="F12" s="9">
        <f>+'24-02-340 Ind. Adulto Mayor'!O27</f>
        <v>0</v>
      </c>
      <c r="G12" s="9">
        <f>+'24-02-340 Ind. Adulto Mayor'!R27</f>
        <v>0</v>
      </c>
      <c r="H12" s="9">
        <f>+'24-02-340 Ind. Adulto Mayor'!S27</f>
        <v>0</v>
      </c>
      <c r="I12" s="9">
        <f>+'24-02-340 Ind. Adulto Mayor'!T27</f>
        <v>0</v>
      </c>
      <c r="J12" s="9">
        <f>+'24-02-340 Ind. Adulto Mayor'!U27</f>
        <v>0</v>
      </c>
      <c r="K12" s="9">
        <f>+'24-02-340 Ind. Adulto Mayor'!V27</f>
        <v>0</v>
      </c>
      <c r="L12" s="9">
        <f>+'24-02-340 Ind. Adulto Mayor'!W27</f>
        <v>0</v>
      </c>
      <c r="M12" s="9">
        <f>+'24-02-340 Ind. Adulto Mayor'!X27</f>
        <v>0</v>
      </c>
      <c r="N12" s="9">
        <f>+'24-02-340 Ind. Adulto Mayor'!Y27</f>
        <v>0</v>
      </c>
      <c r="O12" s="9">
        <f>+'24-02-340 Ind. Adulto Mayor'!Z27</f>
        <v>0</v>
      </c>
      <c r="P12" s="9">
        <f>+'24-02-340 Ind. Adulto Mayor'!AA27</f>
        <v>0</v>
      </c>
      <c r="Q12" s="9">
        <f>+'24-02-340 Ind. Adulto Mayor'!AB27</f>
        <v>0</v>
      </c>
      <c r="R12" s="9">
        <f>+'24-02-340 Ind. Adulto Mayor'!AC27</f>
        <v>0</v>
      </c>
      <c r="S12" s="9">
        <f>+'24-02-340 Ind. Adulto Mayor'!AD27</f>
        <v>0</v>
      </c>
      <c r="T12" s="9">
        <f>+'24-02-340 Ind. Adulto Mayor'!AE27</f>
        <v>0</v>
      </c>
      <c r="U12" s="9">
        <f>+'24-02-340 Ind. Adulto Mayor'!AF27</f>
        <v>0</v>
      </c>
      <c r="V12" s="9">
        <f>+'24-02-340 Ind. Adulto Mayor'!AG27</f>
        <v>0</v>
      </c>
      <c r="W12" s="9">
        <f>+'24-02-340 Ind. Adulto Mayor'!AH27</f>
        <v>0</v>
      </c>
      <c r="X12" s="14">
        <f>+'24-02-340 Ind. Adulto Mayor'!AI27</f>
        <v>0</v>
      </c>
      <c r="Y12" s="14">
        <f>+'24-02-340 Ind. Adulto Mayor'!AJ27</f>
        <v>0</v>
      </c>
    </row>
    <row r="13" spans="1:25" ht="24.75" customHeight="1">
      <c r="A13" s="8" t="s">
        <v>56</v>
      </c>
      <c r="B13" s="9">
        <f>+'24-02-340 Ind. Adulto Mayor'!J31</f>
        <v>0</v>
      </c>
      <c r="C13" s="9">
        <f>+'24-02-340 Ind. Adulto Mayor'!K31</f>
        <v>0</v>
      </c>
      <c r="D13" s="9">
        <f>+'24-02-340 Ind. Adulto Mayor'!M31</f>
        <v>0</v>
      </c>
      <c r="E13" s="9">
        <f>+'24-02-340 Ind. Adulto Mayor'!N31</f>
        <v>0</v>
      </c>
      <c r="F13" s="9">
        <f>+'24-02-340 Ind. Adulto Mayor'!O31</f>
        <v>0</v>
      </c>
      <c r="G13" s="9">
        <f>+'24-02-340 Ind. Adulto Mayor'!R31</f>
        <v>0</v>
      </c>
      <c r="H13" s="9">
        <f>+'24-02-340 Ind. Adulto Mayor'!S31</f>
        <v>0</v>
      </c>
      <c r="I13" s="9">
        <f>+'24-02-340 Ind. Adulto Mayor'!T31</f>
        <v>0</v>
      </c>
      <c r="J13" s="9">
        <f>+'24-02-340 Ind. Adulto Mayor'!U31</f>
        <v>0</v>
      </c>
      <c r="K13" s="9">
        <f>+'24-02-340 Ind. Adulto Mayor'!V31</f>
        <v>0</v>
      </c>
      <c r="L13" s="9">
        <f>+'24-02-340 Ind. Adulto Mayor'!W31</f>
        <v>0</v>
      </c>
      <c r="M13" s="9">
        <f>+'24-02-340 Ind. Adulto Mayor'!X31</f>
        <v>0</v>
      </c>
      <c r="N13" s="9">
        <f>+'24-02-340 Ind. Adulto Mayor'!Y31</f>
        <v>0</v>
      </c>
      <c r="O13" s="9">
        <f>+'24-02-340 Ind. Adulto Mayor'!Z31</f>
        <v>0</v>
      </c>
      <c r="P13" s="9">
        <f>+'24-02-340 Ind. Adulto Mayor'!AA31</f>
        <v>0</v>
      </c>
      <c r="Q13" s="9">
        <f>+'24-02-340 Ind. Adulto Mayor'!AB31</f>
        <v>0</v>
      </c>
      <c r="R13" s="9">
        <f>+'24-02-340 Ind. Adulto Mayor'!AC31</f>
        <v>0</v>
      </c>
      <c r="S13" s="9">
        <f>+'24-02-340 Ind. Adulto Mayor'!AD31</f>
        <v>0</v>
      </c>
      <c r="T13" s="9">
        <f>+'24-02-340 Ind. Adulto Mayor'!AE31</f>
        <v>0</v>
      </c>
      <c r="U13" s="9">
        <f>+'24-02-340 Ind. Adulto Mayor'!AF31</f>
        <v>0</v>
      </c>
      <c r="V13" s="9">
        <f>+'24-02-340 Ind. Adulto Mayor'!AG31</f>
        <v>0</v>
      </c>
      <c r="W13" s="9">
        <f>+'24-02-340 Ind. Adulto Mayor'!AH31</f>
        <v>0</v>
      </c>
      <c r="X13" s="14">
        <f>+'24-02-340 Ind. Adulto Mayor'!AI31</f>
        <v>0</v>
      </c>
      <c r="Y13" s="14">
        <f>+'24-02-340 Ind. Adulto Mayor'!AJ31</f>
        <v>0</v>
      </c>
    </row>
    <row r="14" spans="1:25" ht="24.75" customHeight="1">
      <c r="A14" s="8" t="s">
        <v>58</v>
      </c>
      <c r="B14" s="9">
        <f>+'24-02-340 Ind. Adulto Mayor'!J35</f>
        <v>0</v>
      </c>
      <c r="C14" s="9">
        <f>+'24-02-340 Ind. Adulto Mayor'!K35</f>
        <v>0</v>
      </c>
      <c r="D14" s="9">
        <f>+'24-02-340 Ind. Adulto Mayor'!M35</f>
        <v>0</v>
      </c>
      <c r="E14" s="9">
        <f>+'24-02-340 Ind. Adulto Mayor'!N35</f>
        <v>0</v>
      </c>
      <c r="F14" s="9">
        <f>+'24-02-340 Ind. Adulto Mayor'!O35</f>
        <v>0</v>
      </c>
      <c r="G14" s="9">
        <f>+'24-02-340 Ind. Adulto Mayor'!R35</f>
        <v>0</v>
      </c>
      <c r="H14" s="9">
        <f>+'24-02-340 Ind. Adulto Mayor'!S35</f>
        <v>0</v>
      </c>
      <c r="I14" s="9">
        <f>+'24-02-340 Ind. Adulto Mayor'!T35</f>
        <v>0</v>
      </c>
      <c r="J14" s="9">
        <f>+'24-02-340 Ind. Adulto Mayor'!U35</f>
        <v>0</v>
      </c>
      <c r="K14" s="9">
        <f>+'24-02-340 Ind. Adulto Mayor'!V35</f>
        <v>0</v>
      </c>
      <c r="L14" s="9">
        <f>+'24-02-340 Ind. Adulto Mayor'!W35</f>
        <v>0</v>
      </c>
      <c r="M14" s="9">
        <f>+'24-02-340 Ind. Adulto Mayor'!X35</f>
        <v>0</v>
      </c>
      <c r="N14" s="9">
        <f>+'24-02-340 Ind. Adulto Mayor'!Y35</f>
        <v>0</v>
      </c>
      <c r="O14" s="9">
        <f>+'24-02-340 Ind. Adulto Mayor'!Z35</f>
        <v>0</v>
      </c>
      <c r="P14" s="9">
        <f>+'24-02-340 Ind. Adulto Mayor'!AA35</f>
        <v>0</v>
      </c>
      <c r="Q14" s="9">
        <f>+'24-02-340 Ind. Adulto Mayor'!AB35</f>
        <v>0</v>
      </c>
      <c r="R14" s="9">
        <f>+'24-02-340 Ind. Adulto Mayor'!AC35</f>
        <v>0</v>
      </c>
      <c r="S14" s="9">
        <f>+'24-02-340 Ind. Adulto Mayor'!AD35</f>
        <v>0</v>
      </c>
      <c r="T14" s="9">
        <f>+'24-02-340 Ind. Adulto Mayor'!AE35</f>
        <v>0</v>
      </c>
      <c r="U14" s="9">
        <f>+'24-02-340 Ind. Adulto Mayor'!AF35</f>
        <v>0</v>
      </c>
      <c r="V14" s="9">
        <f>+'24-02-340 Ind. Adulto Mayor'!AG35</f>
        <v>0</v>
      </c>
      <c r="W14" s="9">
        <f>+'24-02-340 Ind. Adulto Mayor'!AH35</f>
        <v>0</v>
      </c>
      <c r="X14" s="14">
        <f>+'24-02-340 Ind. Adulto Mayor'!AI35</f>
        <v>0</v>
      </c>
      <c r="Y14" s="14">
        <f>+'24-02-340 Ind. Adulto Mayor'!AJ35</f>
        <v>0</v>
      </c>
    </row>
    <row r="15" spans="1:25" ht="24.75" customHeight="1">
      <c r="A15" s="8" t="s">
        <v>60</v>
      </c>
      <c r="B15" s="9">
        <f>+'24-02-340 Ind. Adulto Mayor'!J39</f>
        <v>0</v>
      </c>
      <c r="C15" s="9">
        <f>+'24-02-340 Ind. Adulto Mayor'!K39</f>
        <v>0</v>
      </c>
      <c r="D15" s="9" t="e">
        <f>+'24-02-340 Ind. Adulto Mayor'!M39</f>
        <v>#REF!</v>
      </c>
      <c r="E15" s="9" t="e">
        <f>+'24-02-340 Ind. Adulto Mayor'!N39</f>
        <v>#REF!</v>
      </c>
      <c r="F15" s="9" t="e">
        <f>+'24-02-340 Ind. Adulto Mayor'!O39</f>
        <v>#REF!</v>
      </c>
      <c r="G15" s="9">
        <f>+'24-02-340 Ind. Adulto Mayor'!R39</f>
        <v>0</v>
      </c>
      <c r="H15" s="9">
        <f>+'24-02-340 Ind. Adulto Mayor'!S39</f>
        <v>0</v>
      </c>
      <c r="I15" s="9">
        <f>+'24-02-340 Ind. Adulto Mayor'!T39</f>
        <v>0</v>
      </c>
      <c r="J15" s="9">
        <f>+'24-02-340 Ind. Adulto Mayor'!U39</f>
        <v>0</v>
      </c>
      <c r="K15" s="9">
        <f>+'24-02-340 Ind. Adulto Mayor'!V39</f>
        <v>0</v>
      </c>
      <c r="L15" s="9">
        <f>+'24-02-340 Ind. Adulto Mayor'!W39</f>
        <v>0</v>
      </c>
      <c r="M15" s="9">
        <f>+'24-02-340 Ind. Adulto Mayor'!X39</f>
        <v>0</v>
      </c>
      <c r="N15" s="9">
        <f>+'24-02-340 Ind. Adulto Mayor'!Y39</f>
        <v>0</v>
      </c>
      <c r="O15" s="9">
        <f>+'24-02-340 Ind. Adulto Mayor'!Z39</f>
        <v>0</v>
      </c>
      <c r="P15" s="9">
        <f>+'24-02-340 Ind. Adulto Mayor'!AA39</f>
        <v>0</v>
      </c>
      <c r="Q15" s="9">
        <f>+'24-02-340 Ind. Adulto Mayor'!AB39</f>
        <v>0</v>
      </c>
      <c r="R15" s="9">
        <f>+'24-02-340 Ind. Adulto Mayor'!AC39</f>
        <v>0</v>
      </c>
      <c r="S15" s="9">
        <f>+'24-02-340 Ind. Adulto Mayor'!AD39</f>
        <v>0</v>
      </c>
      <c r="T15" s="9">
        <f>+'24-02-340 Ind. Adulto Mayor'!AE39</f>
        <v>0</v>
      </c>
      <c r="U15" s="9">
        <f>+'24-02-340 Ind. Adulto Mayor'!AF39</f>
        <v>0</v>
      </c>
      <c r="V15" s="9">
        <f>+'24-02-340 Ind. Adulto Mayor'!AG39</f>
        <v>0</v>
      </c>
      <c r="W15" s="9">
        <f>+'24-02-340 Ind. Adulto Mayor'!AH39</f>
        <v>0</v>
      </c>
      <c r="X15" s="14">
        <f>+'24-02-340 Ind. Adulto Mayor'!AI39</f>
        <v>0</v>
      </c>
      <c r="Y15" s="14">
        <f>+'24-02-340 Ind. Adulto Mayor'!AJ39</f>
        <v>0</v>
      </c>
    </row>
    <row r="16" spans="1:25" ht="24.75" customHeight="1">
      <c r="A16" s="8" t="s">
        <v>62</v>
      </c>
      <c r="B16" s="9">
        <f>+'24-02-340 Ind. Adulto Mayor'!J43</f>
        <v>0</v>
      </c>
      <c r="C16" s="9">
        <f>+'24-02-340 Ind. Adulto Mayor'!K43</f>
        <v>0</v>
      </c>
      <c r="D16" s="9">
        <f>+'24-02-340 Ind. Adulto Mayor'!M43</f>
        <v>0</v>
      </c>
      <c r="E16" s="9">
        <f>+'24-02-340 Ind. Adulto Mayor'!N43</f>
        <v>0</v>
      </c>
      <c r="F16" s="9">
        <f>+'24-02-340 Ind. Adulto Mayor'!O43</f>
        <v>0</v>
      </c>
      <c r="G16" s="9">
        <f>+'24-02-340 Ind. Adulto Mayor'!R43</f>
        <v>0</v>
      </c>
      <c r="H16" s="9">
        <f>+'24-02-340 Ind. Adulto Mayor'!S43</f>
        <v>0</v>
      </c>
      <c r="I16" s="9">
        <f>+'24-02-340 Ind. Adulto Mayor'!T43</f>
        <v>0</v>
      </c>
      <c r="J16" s="9">
        <f>+'24-02-340 Ind. Adulto Mayor'!U43</f>
        <v>0</v>
      </c>
      <c r="K16" s="9">
        <f>+'24-02-340 Ind. Adulto Mayor'!V43</f>
        <v>0</v>
      </c>
      <c r="L16" s="9">
        <f>+'24-02-340 Ind. Adulto Mayor'!W43</f>
        <v>0</v>
      </c>
      <c r="M16" s="9">
        <f>+'24-02-340 Ind. Adulto Mayor'!X43</f>
        <v>0</v>
      </c>
      <c r="N16" s="9">
        <f>+'24-02-340 Ind. Adulto Mayor'!Y43</f>
        <v>0</v>
      </c>
      <c r="O16" s="9">
        <f>+'24-02-340 Ind. Adulto Mayor'!Z43</f>
        <v>0</v>
      </c>
      <c r="P16" s="9">
        <f>+'24-02-340 Ind. Adulto Mayor'!AA43</f>
        <v>0</v>
      </c>
      <c r="Q16" s="9">
        <f>+'24-02-340 Ind. Adulto Mayor'!AB43</f>
        <v>0</v>
      </c>
      <c r="R16" s="9">
        <f>+'24-02-340 Ind. Adulto Mayor'!AC43</f>
        <v>0</v>
      </c>
      <c r="S16" s="9">
        <f>+'24-02-340 Ind. Adulto Mayor'!AD43</f>
        <v>0</v>
      </c>
      <c r="T16" s="9">
        <f>+'24-02-340 Ind. Adulto Mayor'!AE43</f>
        <v>0</v>
      </c>
      <c r="U16" s="9">
        <f>+'24-02-340 Ind. Adulto Mayor'!AF43</f>
        <v>0</v>
      </c>
      <c r="V16" s="9">
        <f>+'24-02-340 Ind. Adulto Mayor'!AG43</f>
        <v>0</v>
      </c>
      <c r="W16" s="9">
        <f>+'24-02-340 Ind. Adulto Mayor'!AH43</f>
        <v>0</v>
      </c>
      <c r="X16" s="14">
        <f>+'24-02-340 Ind. Adulto Mayor'!AI43</f>
        <v>0</v>
      </c>
      <c r="Y16" s="14">
        <f>+'24-02-340 Ind. Adulto Mayor'!AJ43</f>
        <v>0</v>
      </c>
    </row>
    <row r="17" spans="1:25" ht="24.75" customHeight="1">
      <c r="A17" s="8" t="s">
        <v>64</v>
      </c>
      <c r="B17" s="9">
        <f>+'24-02-340 Ind. Adulto Mayor'!J47</f>
        <v>0</v>
      </c>
      <c r="C17" s="9">
        <f>+'24-02-340 Ind. Adulto Mayor'!K47</f>
        <v>0</v>
      </c>
      <c r="D17" s="9">
        <f>+'24-02-340 Ind. Adulto Mayor'!M47</f>
        <v>0</v>
      </c>
      <c r="E17" s="9">
        <f>+'24-02-340 Ind. Adulto Mayor'!N47</f>
        <v>0</v>
      </c>
      <c r="F17" s="9">
        <f>+'24-02-340 Ind. Adulto Mayor'!O47</f>
        <v>0</v>
      </c>
      <c r="G17" s="9">
        <f>+'24-02-340 Ind. Adulto Mayor'!R47</f>
        <v>0</v>
      </c>
      <c r="H17" s="9">
        <f>+'24-02-340 Ind. Adulto Mayor'!S47</f>
        <v>0</v>
      </c>
      <c r="I17" s="9">
        <f>+'24-02-340 Ind. Adulto Mayor'!T47</f>
        <v>0</v>
      </c>
      <c r="J17" s="9">
        <f>+'24-02-340 Ind. Adulto Mayor'!U47</f>
        <v>0</v>
      </c>
      <c r="K17" s="9">
        <f>+'24-02-340 Ind. Adulto Mayor'!V47</f>
        <v>0</v>
      </c>
      <c r="L17" s="9">
        <f>+'24-02-340 Ind. Adulto Mayor'!W47</f>
        <v>0</v>
      </c>
      <c r="M17" s="9">
        <f>+'24-02-340 Ind. Adulto Mayor'!X47</f>
        <v>0</v>
      </c>
      <c r="N17" s="9">
        <f>+'24-02-340 Ind. Adulto Mayor'!Y47</f>
        <v>0</v>
      </c>
      <c r="O17" s="9">
        <f>+'24-02-340 Ind. Adulto Mayor'!Z47</f>
        <v>0</v>
      </c>
      <c r="P17" s="9">
        <f>+'24-02-340 Ind. Adulto Mayor'!AA47</f>
        <v>0</v>
      </c>
      <c r="Q17" s="9">
        <f>+'24-02-340 Ind. Adulto Mayor'!AB47</f>
        <v>0</v>
      </c>
      <c r="R17" s="9">
        <f>+'24-02-340 Ind. Adulto Mayor'!AC47</f>
        <v>0</v>
      </c>
      <c r="S17" s="9">
        <f>+'24-02-340 Ind. Adulto Mayor'!AD47</f>
        <v>0</v>
      </c>
      <c r="T17" s="9">
        <f>+'24-02-340 Ind. Adulto Mayor'!AE47</f>
        <v>0</v>
      </c>
      <c r="U17" s="9">
        <f>+'24-02-340 Ind. Adulto Mayor'!AF47</f>
        <v>0</v>
      </c>
      <c r="V17" s="9">
        <f>+'24-02-340 Ind. Adulto Mayor'!AG47</f>
        <v>0</v>
      </c>
      <c r="W17" s="9">
        <f>+'24-02-340 Ind. Adulto Mayor'!AH47</f>
        <v>0</v>
      </c>
      <c r="X17" s="14">
        <f>+'24-02-340 Ind. Adulto Mayor'!AI47</f>
        <v>0</v>
      </c>
      <c r="Y17" s="14">
        <f>+'24-02-340 Ind. Adulto Mayor'!AJ44</f>
        <v>0</v>
      </c>
    </row>
    <row r="18" spans="1:25" ht="24.75" customHeight="1">
      <c r="A18" s="8" t="s">
        <v>66</v>
      </c>
      <c r="B18" s="9">
        <f>+'24-02-340 Ind. Adulto Mayor'!J51</f>
        <v>0</v>
      </c>
      <c r="C18" s="9">
        <f>+'24-02-340 Ind. Adulto Mayor'!K51</f>
        <v>0</v>
      </c>
      <c r="D18" s="9">
        <f>+'24-02-340 Ind. Adulto Mayor'!M51</f>
        <v>0</v>
      </c>
      <c r="E18" s="9">
        <f>+'24-02-340 Ind. Adulto Mayor'!N51</f>
        <v>0</v>
      </c>
      <c r="F18" s="9">
        <f>+'24-02-340 Ind. Adulto Mayor'!O51</f>
        <v>0</v>
      </c>
      <c r="G18" s="9">
        <f>+'24-02-340 Ind. Adulto Mayor'!R51</f>
        <v>0</v>
      </c>
      <c r="H18" s="9">
        <f>+'24-02-340 Ind. Adulto Mayor'!S51</f>
        <v>0</v>
      </c>
      <c r="I18" s="9">
        <f>+'24-02-340 Ind. Adulto Mayor'!T51</f>
        <v>0</v>
      </c>
      <c r="J18" s="9">
        <f>+'24-02-340 Ind. Adulto Mayor'!U51</f>
        <v>0</v>
      </c>
      <c r="K18" s="9">
        <f>+'24-02-340 Ind. Adulto Mayor'!V51</f>
        <v>0</v>
      </c>
      <c r="L18" s="9">
        <f>+'24-02-340 Ind. Adulto Mayor'!W51</f>
        <v>0</v>
      </c>
      <c r="M18" s="9">
        <f>+'24-02-340 Ind. Adulto Mayor'!X51</f>
        <v>0</v>
      </c>
      <c r="N18" s="9">
        <f>+'24-02-340 Ind. Adulto Mayor'!Y51</f>
        <v>0</v>
      </c>
      <c r="O18" s="9">
        <f>+'24-02-340 Ind. Adulto Mayor'!Z51</f>
        <v>0</v>
      </c>
      <c r="P18" s="9">
        <f>+'24-02-340 Ind. Adulto Mayor'!AA51</f>
        <v>0</v>
      </c>
      <c r="Q18" s="9">
        <f>+'24-02-340 Ind. Adulto Mayor'!AB51</f>
        <v>0</v>
      </c>
      <c r="R18" s="9">
        <f>+'24-02-340 Ind. Adulto Mayor'!AC51</f>
        <v>0</v>
      </c>
      <c r="S18" s="9">
        <f>+'24-02-340 Ind. Adulto Mayor'!AD51</f>
        <v>0</v>
      </c>
      <c r="T18" s="9">
        <f>+'24-02-340 Ind. Adulto Mayor'!AE51</f>
        <v>0</v>
      </c>
      <c r="U18" s="9">
        <f>+'24-02-340 Ind. Adulto Mayor'!AF51</f>
        <v>0</v>
      </c>
      <c r="V18" s="9">
        <f>+'24-02-340 Ind. Adulto Mayor'!AG51</f>
        <v>0</v>
      </c>
      <c r="W18" s="9">
        <f>+'24-02-340 Ind. Adulto Mayor'!AH51</f>
        <v>0</v>
      </c>
      <c r="X18" s="14">
        <f>+'24-02-340 Ind. Adulto Mayor'!AI51</f>
        <v>0</v>
      </c>
      <c r="Y18" s="14">
        <f>+'24-02-340 Ind. Adulto Mayor'!AJ51</f>
        <v>0</v>
      </c>
    </row>
    <row r="19" spans="1:25" ht="24.75" customHeight="1">
      <c r="A19" s="8" t="s">
        <v>68</v>
      </c>
      <c r="B19" s="9">
        <f>+'24-02-340 Ind. Adulto Mayor'!J55</f>
        <v>0</v>
      </c>
      <c r="C19" s="9">
        <f>+'24-02-340 Ind. Adulto Mayor'!K55</f>
        <v>0</v>
      </c>
      <c r="D19" s="9">
        <f>+'24-02-340 Ind. Adulto Mayor'!M55</f>
        <v>0</v>
      </c>
      <c r="E19" s="9">
        <f>+'24-02-340 Ind. Adulto Mayor'!N55</f>
        <v>0</v>
      </c>
      <c r="F19" s="9">
        <f>+'24-02-340 Ind. Adulto Mayor'!O55</f>
        <v>0</v>
      </c>
      <c r="G19" s="9">
        <f>+'24-02-340 Ind. Adulto Mayor'!R55</f>
        <v>0</v>
      </c>
      <c r="H19" s="9">
        <f>+'24-02-340 Ind. Adulto Mayor'!S55</f>
        <v>0</v>
      </c>
      <c r="I19" s="9">
        <f>+'24-02-340 Ind. Adulto Mayor'!T55</f>
        <v>0</v>
      </c>
      <c r="J19" s="9">
        <f>+'24-02-340 Ind. Adulto Mayor'!U55</f>
        <v>0</v>
      </c>
      <c r="K19" s="9">
        <f>+'24-02-340 Ind. Adulto Mayor'!V55</f>
        <v>0</v>
      </c>
      <c r="L19" s="9">
        <f>+'24-02-340 Ind. Adulto Mayor'!W55</f>
        <v>0</v>
      </c>
      <c r="M19" s="9">
        <f>+'24-02-340 Ind. Adulto Mayor'!X55</f>
        <v>0</v>
      </c>
      <c r="N19" s="9">
        <f>+'24-02-340 Ind. Adulto Mayor'!Y55</f>
        <v>0</v>
      </c>
      <c r="O19" s="9">
        <f>+'24-02-340 Ind. Adulto Mayor'!Z55</f>
        <v>0</v>
      </c>
      <c r="P19" s="9">
        <f>+'24-02-340 Ind. Adulto Mayor'!AA55</f>
        <v>0</v>
      </c>
      <c r="Q19" s="9">
        <f>+'24-02-340 Ind. Adulto Mayor'!AB55</f>
        <v>0</v>
      </c>
      <c r="R19" s="9">
        <f>+'24-02-340 Ind. Adulto Mayor'!AC55</f>
        <v>0</v>
      </c>
      <c r="S19" s="9">
        <f>+'24-02-340 Ind. Adulto Mayor'!AD55</f>
        <v>0</v>
      </c>
      <c r="T19" s="9">
        <f>+'24-02-340 Ind. Adulto Mayor'!AE55</f>
        <v>0</v>
      </c>
      <c r="U19" s="9">
        <f>+'24-02-340 Ind. Adulto Mayor'!AF55</f>
        <v>0</v>
      </c>
      <c r="V19" s="9">
        <f>+'24-02-340 Ind. Adulto Mayor'!AG55</f>
        <v>0</v>
      </c>
      <c r="W19" s="9">
        <f>+'24-02-340 Ind. Adulto Mayor'!AH55</f>
        <v>0</v>
      </c>
      <c r="X19" s="14">
        <f>+'24-02-340 Ind. Adulto Mayor'!AI55</f>
        <v>0</v>
      </c>
      <c r="Y19" s="14">
        <f>+'24-02-340 Ind. Adulto Mayor'!AJ55</f>
        <v>0</v>
      </c>
    </row>
    <row r="20" spans="1:25" ht="24.75" customHeight="1">
      <c r="A20" s="10" t="s">
        <v>70</v>
      </c>
      <c r="B20" s="9">
        <f>+'24-02-340 Ind. Adulto Mayor'!J59</f>
        <v>0</v>
      </c>
      <c r="C20" s="9">
        <f>+'24-02-340 Ind. Adulto Mayor'!K59</f>
        <v>0</v>
      </c>
      <c r="D20" s="9">
        <f>+'24-02-340 Ind. Adulto Mayor'!M59</f>
        <v>0</v>
      </c>
      <c r="E20" s="9">
        <f>+'24-02-340 Ind. Adulto Mayor'!N59</f>
        <v>0</v>
      </c>
      <c r="F20" s="9">
        <f>+'24-02-340 Ind. Adulto Mayor'!O59</f>
        <v>0</v>
      </c>
      <c r="G20" s="9">
        <f>+'24-02-340 Ind. Adulto Mayor'!R59</f>
        <v>0</v>
      </c>
      <c r="H20" s="9">
        <f>+'24-02-340 Ind. Adulto Mayor'!S59</f>
        <v>0</v>
      </c>
      <c r="I20" s="9">
        <f>+'24-02-340 Ind. Adulto Mayor'!T59</f>
        <v>0</v>
      </c>
      <c r="J20" s="9">
        <f>+'24-02-340 Ind. Adulto Mayor'!U59</f>
        <v>0</v>
      </c>
      <c r="K20" s="9">
        <f>+'24-02-340 Ind. Adulto Mayor'!V59</f>
        <v>0</v>
      </c>
      <c r="L20" s="9">
        <f>+'24-02-340 Ind. Adulto Mayor'!W59</f>
        <v>0</v>
      </c>
      <c r="M20" s="9">
        <f>+'24-02-340 Ind. Adulto Mayor'!X59</f>
        <v>0</v>
      </c>
      <c r="N20" s="9">
        <f>+'24-02-340 Ind. Adulto Mayor'!Y59</f>
        <v>0</v>
      </c>
      <c r="O20" s="9">
        <f>+'24-02-340 Ind. Adulto Mayor'!Z59</f>
        <v>0</v>
      </c>
      <c r="P20" s="9">
        <f>+'24-02-340 Ind. Adulto Mayor'!AA59</f>
        <v>0</v>
      </c>
      <c r="Q20" s="9">
        <f>+'24-02-340 Ind. Adulto Mayor'!AB59</f>
        <v>0</v>
      </c>
      <c r="R20" s="9">
        <f>+'24-02-340 Ind. Adulto Mayor'!AC59</f>
        <v>0</v>
      </c>
      <c r="S20" s="9">
        <f>+'24-02-340 Ind. Adulto Mayor'!AD59</f>
        <v>0</v>
      </c>
      <c r="T20" s="9">
        <f>+'24-02-340 Ind. Adulto Mayor'!AE59</f>
        <v>0</v>
      </c>
      <c r="U20" s="9">
        <f>+'24-02-340 Ind. Adulto Mayor'!AF59</f>
        <v>0</v>
      </c>
      <c r="V20" s="9">
        <f>+'24-02-340 Ind. Adulto Mayor'!AG59</f>
        <v>0</v>
      </c>
      <c r="W20" s="9">
        <f>+'24-02-340 Ind. Adulto Mayor'!AH59</f>
        <v>0</v>
      </c>
      <c r="X20" s="14">
        <f>+'24-02-340 Ind. Adulto Mayor'!AI59</f>
        <v>0</v>
      </c>
      <c r="Y20" s="14">
        <f>+'24-02-340 Ind. Adulto Mayor'!AJ59</f>
        <v>0</v>
      </c>
    </row>
    <row r="21" spans="1:25" ht="24.75" customHeight="1">
      <c r="A21" s="10" t="s">
        <v>72</v>
      </c>
      <c r="B21" s="9">
        <f>+'24-02-340 Ind. Adulto Mayor'!J63</f>
        <v>0</v>
      </c>
      <c r="C21" s="9">
        <f>+'24-02-340 Ind. Adulto Mayor'!K63</f>
        <v>0</v>
      </c>
      <c r="D21" s="9">
        <f>+'24-02-340 Ind. Adulto Mayor'!M63</f>
        <v>0</v>
      </c>
      <c r="E21" s="9">
        <f>+'24-02-340 Ind. Adulto Mayor'!N63</f>
        <v>0</v>
      </c>
      <c r="F21" s="9">
        <f>+'24-02-340 Ind. Adulto Mayor'!O63</f>
        <v>0</v>
      </c>
      <c r="G21" s="9">
        <f>+'24-02-340 Ind. Adulto Mayor'!R63</f>
        <v>0</v>
      </c>
      <c r="H21" s="9">
        <f>+'24-02-340 Ind. Adulto Mayor'!S63</f>
        <v>0</v>
      </c>
      <c r="I21" s="9">
        <f>+'24-02-340 Ind. Adulto Mayor'!T63</f>
        <v>0</v>
      </c>
      <c r="J21" s="9">
        <f>+'24-02-340 Ind. Adulto Mayor'!U63</f>
        <v>0</v>
      </c>
      <c r="K21" s="9">
        <f>+'24-02-340 Ind. Adulto Mayor'!V63</f>
        <v>0</v>
      </c>
      <c r="L21" s="9">
        <f>+'24-02-340 Ind. Adulto Mayor'!W63</f>
        <v>0</v>
      </c>
      <c r="M21" s="9">
        <f>+'24-02-340 Ind. Adulto Mayor'!X63</f>
        <v>0</v>
      </c>
      <c r="N21" s="9">
        <f>+'24-02-340 Ind. Adulto Mayor'!Y63</f>
        <v>0</v>
      </c>
      <c r="O21" s="9">
        <f>+'24-02-340 Ind. Adulto Mayor'!Z63</f>
        <v>0</v>
      </c>
      <c r="P21" s="9">
        <f>+'24-02-340 Ind. Adulto Mayor'!AA63</f>
        <v>0</v>
      </c>
      <c r="Q21" s="9">
        <f>+'24-02-340 Ind. Adulto Mayor'!AB63</f>
        <v>0</v>
      </c>
      <c r="R21" s="9">
        <f>+'24-02-340 Ind. Adulto Mayor'!AC63</f>
        <v>0</v>
      </c>
      <c r="S21" s="9">
        <f>+'24-02-340 Ind. Adulto Mayor'!AD63</f>
        <v>0</v>
      </c>
      <c r="T21" s="9">
        <f>+'24-02-340 Ind. Adulto Mayor'!AE63</f>
        <v>0</v>
      </c>
      <c r="U21" s="9">
        <f>+'24-02-340 Ind. Adulto Mayor'!AF63</f>
        <v>0</v>
      </c>
      <c r="V21" s="9">
        <f>+'24-02-340 Ind. Adulto Mayor'!AG63</f>
        <v>0</v>
      </c>
      <c r="W21" s="9">
        <f>+'24-02-340 Ind. Adulto Mayor'!AH63</f>
        <v>0</v>
      </c>
      <c r="X21" s="14">
        <f>+'24-02-340 Ind. Adulto Mayor'!AI63</f>
        <v>0</v>
      </c>
      <c r="Y21" s="14">
        <f>+'24-02-340 Ind. Adulto Mayor'!AJ63</f>
        <v>0</v>
      </c>
    </row>
    <row r="22" spans="1:25" ht="24.75" customHeight="1">
      <c r="A22" s="10" t="s">
        <v>74</v>
      </c>
      <c r="B22" s="9">
        <f>+'24-02-340 Ind. Adulto Mayor'!J67</f>
        <v>0</v>
      </c>
      <c r="C22" s="9">
        <f>+'24-02-340 Ind. Adulto Mayor'!K67</f>
        <v>0</v>
      </c>
      <c r="D22" s="9">
        <f>+'24-02-340 Ind. Adulto Mayor'!M64</f>
        <v>0</v>
      </c>
      <c r="E22" s="9">
        <f>+'24-02-340 Ind. Adulto Mayor'!N64</f>
        <v>0</v>
      </c>
      <c r="F22" s="9">
        <f>+'24-02-340 Ind. Adulto Mayor'!O64</f>
        <v>0</v>
      </c>
      <c r="G22" s="9">
        <f>+'24-02-340 Ind. Adulto Mayor'!R64</f>
        <v>0</v>
      </c>
      <c r="H22" s="9">
        <f>+'24-02-340 Ind. Adulto Mayor'!S64</f>
        <v>0</v>
      </c>
      <c r="I22" s="9">
        <f>+'24-02-340 Ind. Adulto Mayor'!T64</f>
        <v>0</v>
      </c>
      <c r="J22" s="9">
        <f>+'24-02-340 Ind. Adulto Mayor'!U67</f>
        <v>0</v>
      </c>
      <c r="K22" s="9">
        <f>+'24-02-340 Ind. Adulto Mayor'!V64</f>
        <v>0</v>
      </c>
      <c r="L22" s="9">
        <f>+'24-02-340 Ind. Adulto Mayor'!W64</f>
        <v>0</v>
      </c>
      <c r="M22" s="9">
        <f>+'24-02-340 Ind. Adulto Mayor'!X64</f>
        <v>0</v>
      </c>
      <c r="N22" s="9">
        <f>+'24-02-340 Ind. Adulto Mayor'!Y67</f>
        <v>0</v>
      </c>
      <c r="O22" s="9">
        <f>+'24-02-340 Ind. Adulto Mayor'!Z64</f>
        <v>0</v>
      </c>
      <c r="P22" s="9">
        <f>+'24-02-340 Ind. Adulto Mayor'!AA64</f>
        <v>0</v>
      </c>
      <c r="Q22" s="9">
        <f>+'24-02-340 Ind. Adulto Mayor'!AB64</f>
        <v>0</v>
      </c>
      <c r="R22" s="9">
        <f>+'24-02-340 Ind. Adulto Mayor'!AC67</f>
        <v>0</v>
      </c>
      <c r="S22" s="9">
        <f>+'24-02-340 Ind. Adulto Mayor'!AD64</f>
        <v>0</v>
      </c>
      <c r="T22" s="9">
        <f>+'24-02-340 Ind. Adulto Mayor'!AE64</f>
        <v>0</v>
      </c>
      <c r="U22" s="9">
        <f>+'24-02-340 Ind. Adulto Mayor'!AF64</f>
        <v>0</v>
      </c>
      <c r="V22" s="9">
        <f>+'24-02-340 Ind. Adulto Mayor'!AG67</f>
        <v>0</v>
      </c>
      <c r="W22" s="9">
        <f>+'24-02-340 Ind. Adulto Mayor'!AH67</f>
        <v>0</v>
      </c>
      <c r="X22" s="14">
        <f>+'24-02-340 Ind. Adulto Mayor'!AI67</f>
        <v>0</v>
      </c>
      <c r="Y22" s="14">
        <f>+'24-02-340 Ind. Adulto Mayor'!AJ67</f>
        <v>0</v>
      </c>
    </row>
    <row r="23" spans="1:25" ht="24.75" customHeight="1">
      <c r="A23" s="10" t="s">
        <v>76</v>
      </c>
      <c r="B23" s="9">
        <f>+'24-02-340 Ind. Adulto Mayor'!J71</f>
        <v>0</v>
      </c>
      <c r="C23" s="9">
        <f>+'24-02-340 Ind. Adulto Mayor'!K71</f>
        <v>0</v>
      </c>
      <c r="D23" s="9">
        <f>+'24-02-340 Ind. Adulto Mayor'!M71</f>
        <v>0</v>
      </c>
      <c r="E23" s="9">
        <f>+'24-02-340 Ind. Adulto Mayor'!N71</f>
        <v>0</v>
      </c>
      <c r="F23" s="9">
        <f>+'24-02-340 Ind. Adulto Mayor'!O71</f>
        <v>0</v>
      </c>
      <c r="G23" s="9">
        <f>+'24-02-340 Ind. Adulto Mayor'!R71</f>
        <v>0</v>
      </c>
      <c r="H23" s="9">
        <f>+'24-02-340 Ind. Adulto Mayor'!S71</f>
        <v>0</v>
      </c>
      <c r="I23" s="9">
        <f>+'24-02-340 Ind. Adulto Mayor'!T71</f>
        <v>0</v>
      </c>
      <c r="J23" s="9">
        <f>+'24-02-340 Ind. Adulto Mayor'!U71</f>
        <v>0</v>
      </c>
      <c r="K23" s="9">
        <f>+'24-02-340 Ind. Adulto Mayor'!V71</f>
        <v>0</v>
      </c>
      <c r="L23" s="9">
        <f>+'24-02-340 Ind. Adulto Mayor'!W71</f>
        <v>0</v>
      </c>
      <c r="M23" s="9">
        <f>+'24-02-340 Ind. Adulto Mayor'!X71</f>
        <v>0</v>
      </c>
      <c r="N23" s="9">
        <f>+'24-02-340 Ind. Adulto Mayor'!Y71</f>
        <v>0</v>
      </c>
      <c r="O23" s="9">
        <f>+'24-02-340 Ind. Adulto Mayor'!Z71</f>
        <v>0</v>
      </c>
      <c r="P23" s="9">
        <f>+'24-02-340 Ind. Adulto Mayor'!AA71</f>
        <v>0</v>
      </c>
      <c r="Q23" s="9">
        <f>+'24-02-340 Ind. Adulto Mayor'!AB71</f>
        <v>0</v>
      </c>
      <c r="R23" s="9">
        <f>+'24-02-340 Ind. Adulto Mayor'!AC71</f>
        <v>0</v>
      </c>
      <c r="S23" s="9">
        <f>+'24-02-340 Ind. Adulto Mayor'!AD71</f>
        <v>0</v>
      </c>
      <c r="T23" s="9">
        <f>+'24-02-340 Ind. Adulto Mayor'!AE71</f>
        <v>0</v>
      </c>
      <c r="U23" s="9">
        <f>+'24-02-340 Ind. Adulto Mayor'!AF71</f>
        <v>0</v>
      </c>
      <c r="V23" s="9">
        <f>+'24-02-340 Ind. Adulto Mayor'!AG71</f>
        <v>0</v>
      </c>
      <c r="W23" s="9">
        <f>+'24-02-340 Ind. Adulto Mayor'!AH71</f>
        <v>0</v>
      </c>
      <c r="X23" s="14">
        <f>+'24-02-340 Ind. Adulto Mayor'!AI71</f>
        <v>0</v>
      </c>
      <c r="Y23" s="14">
        <f>+'24-02-340 Ind. Adulto Mayor'!AJ71</f>
        <v>0</v>
      </c>
    </row>
    <row r="24" spans="1:25" ht="24.75" customHeight="1">
      <c r="A24" s="11" t="s">
        <v>78</v>
      </c>
      <c r="B24" s="9">
        <f>+'24-02-340 Ind. Adulto Mayor'!J74</f>
        <v>656226000</v>
      </c>
      <c r="C24" s="9">
        <f>+'24-02-340 Ind. Adulto Mayor'!K74</f>
        <v>656226000</v>
      </c>
      <c r="D24" s="9">
        <f>+'24-02-340 Ind. Adulto Mayor'!M74</f>
        <v>0</v>
      </c>
      <c r="E24" s="9">
        <f>+'24-02-340 Ind. Adulto Mayor'!N74</f>
        <v>0</v>
      </c>
      <c r="F24" s="9">
        <f>+'24-02-340 Ind. Adulto Mayor'!O74</f>
        <v>0</v>
      </c>
      <c r="G24" s="9">
        <f>+'24-02-340 Ind. Adulto Mayor'!R74</f>
        <v>0</v>
      </c>
      <c r="H24" s="9">
        <f>+'24-02-340 Ind. Adulto Mayor'!S74</f>
        <v>109262000</v>
      </c>
      <c r="I24" s="9">
        <f>+'24-02-340 Ind. Adulto Mayor'!T74</f>
        <v>54632000</v>
      </c>
      <c r="J24" s="9">
        <f>+'24-02-340 Ind. Adulto Mayor'!U74</f>
        <v>163894000</v>
      </c>
      <c r="K24" s="9">
        <f>+'24-02-340 Ind. Adulto Mayor'!V74</f>
        <v>0</v>
      </c>
      <c r="L24" s="9">
        <f>+'24-02-340 Ind. Adulto Mayor'!W74</f>
        <v>0</v>
      </c>
      <c r="M24" s="9">
        <f>+'24-02-340 Ind. Adulto Mayor'!X74</f>
        <v>0</v>
      </c>
      <c r="N24" s="9">
        <f>+'24-02-340 Ind. Adulto Mayor'!Y74</f>
        <v>0</v>
      </c>
      <c r="O24" s="9">
        <f>+'24-02-340 Ind. Adulto Mayor'!Z74</f>
        <v>0</v>
      </c>
      <c r="P24" s="9">
        <f>+'24-02-340 Ind. Adulto Mayor'!AA74</f>
        <v>0</v>
      </c>
      <c r="Q24" s="9">
        <f>+'24-02-340 Ind. Adulto Mayor'!AB74</f>
        <v>0</v>
      </c>
      <c r="R24" s="9">
        <f>+'24-02-340 Ind. Adulto Mayor'!AC74</f>
        <v>0</v>
      </c>
      <c r="S24" s="9">
        <f>+'24-02-340 Ind. Adulto Mayor'!AD74</f>
        <v>0</v>
      </c>
      <c r="T24" s="9">
        <f>+'24-02-340 Ind. Adulto Mayor'!AE74</f>
        <v>0</v>
      </c>
      <c r="U24" s="9">
        <f>+'24-02-340 Ind. Adulto Mayor'!AF74</f>
        <v>0</v>
      </c>
      <c r="V24" s="9">
        <f>+'24-02-340 Ind. Adulto Mayor'!AG74</f>
        <v>0</v>
      </c>
      <c r="W24" s="9">
        <f>+'24-02-340 Ind. Adulto Mayor'!AH74</f>
        <v>163894000</v>
      </c>
      <c r="X24" s="14">
        <f>+'24-02-340 Ind. Adulto Mayor'!AI74</f>
        <v>0.24975237189626701</v>
      </c>
      <c r="Y24" s="14">
        <f>+'24-02-340 Ind. Adulto Mayor'!AJ74</f>
        <v>1</v>
      </c>
    </row>
    <row r="25" spans="1:25" ht="34.5" customHeight="1">
      <c r="A25" s="82" t="str">
        <f>"TOTAL ASIG."&amp;" "&amp;$A$5</f>
        <v>TOTAL ASIG. 24-03-340 "Programa de Apoyo Integral al Adulto Mayor Chile Solidario"</v>
      </c>
      <c r="B25" s="80">
        <f>SUM(B8:B24)</f>
        <v>656226000</v>
      </c>
      <c r="C25" s="80">
        <f t="shared" ref="C25:W25" si="0">SUM(C8:C24)</f>
        <v>656226000</v>
      </c>
      <c r="D25" s="80" t="e">
        <f t="shared" si="0"/>
        <v>#REF!</v>
      </c>
      <c r="E25" s="80" t="e">
        <f t="shared" si="0"/>
        <v>#REF!</v>
      </c>
      <c r="F25" s="80" t="e">
        <f t="shared" si="0"/>
        <v>#REF!</v>
      </c>
      <c r="G25" s="80">
        <f t="shared" si="0"/>
        <v>0</v>
      </c>
      <c r="H25" s="80">
        <f t="shared" si="0"/>
        <v>109262000</v>
      </c>
      <c r="I25" s="80">
        <f t="shared" si="0"/>
        <v>54632000</v>
      </c>
      <c r="J25" s="80">
        <f t="shared" si="0"/>
        <v>163894000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163894000</v>
      </c>
      <c r="X25" s="83">
        <f>+'24-02-340 Ind. Adulto Mayor'!AI75</f>
        <v>0.24975237189626701</v>
      </c>
      <c r="Y25" s="83">
        <f>'24-02-340 Ind. Adulto Mayor'!AJ75</f>
        <v>1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81" orientation="landscape"/>
  <legacyDrawingHF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DB5"/>
    <pageSetUpPr fitToPage="1"/>
  </sheetPr>
  <dimension ref="A1:DB94"/>
  <sheetViews>
    <sheetView topLeftCell="A63" workbookViewId="0">
      <selection activeCell="A39" sqref="A39:I39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44.8554687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102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20" t="s">
        <v>103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99">
        <v>97950000</v>
      </c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customHeight="1" outlineLevel="1">
      <c r="A9" s="23">
        <v>1</v>
      </c>
      <c r="B9" s="23"/>
      <c r="C9" s="32"/>
      <c r="D9" s="42"/>
      <c r="E9" s="35"/>
      <c r="F9" s="35"/>
      <c r="G9" s="32"/>
      <c r="H9" s="25"/>
      <c r="I9" s="25"/>
      <c r="J9" s="100"/>
      <c r="K9" s="71"/>
      <c r="L9" s="24"/>
      <c r="M9" s="50"/>
      <c r="N9" s="50"/>
      <c r="O9" s="50"/>
      <c r="P9" s="24"/>
      <c r="Q9" s="24"/>
      <c r="R9" s="50"/>
      <c r="S9" s="50"/>
      <c r="T9" s="50"/>
      <c r="U9" s="45">
        <f t="shared" ref="U9:U14" si="0">SUM(R9:T9)</f>
        <v>0</v>
      </c>
      <c r="V9" s="50"/>
      <c r="W9" s="50"/>
      <c r="X9" s="50"/>
      <c r="Y9" s="45">
        <f t="shared" ref="Y9:Y14" si="1">SUM(V9:X9)</f>
        <v>0</v>
      </c>
      <c r="Z9" s="50"/>
      <c r="AA9" s="71"/>
      <c r="AB9" s="50"/>
      <c r="AC9" s="45">
        <f t="shared" ref="AC9:AC14" si="2">SUM(Z9:AB9)</f>
        <v>0</v>
      </c>
      <c r="AD9" s="50"/>
      <c r="AE9" s="50"/>
      <c r="AF9" s="50"/>
      <c r="AG9" s="45">
        <f t="shared" ref="AG9:AG14" si="3">SUM(AD9:AF9)</f>
        <v>0</v>
      </c>
      <c r="AH9" s="45">
        <f t="shared" ref="AH9:AH14" si="4">SUM(U9,Y9,AC9,AG9)</f>
        <v>0</v>
      </c>
      <c r="AI9" s="60">
        <f>IF(ISERROR(AH9/$J$8),0,AH9/$J$8)</f>
        <v>0</v>
      </c>
      <c r="AJ9" s="60" t="str">
        <f t="shared" ref="AJ9:AJ14" si="5">IF(ISERROR(AH9/$AH$75),"-",AH9/$AH$75)</f>
        <v>-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customHeight="1" outlineLevel="1">
      <c r="A10" s="23">
        <v>2</v>
      </c>
      <c r="B10" s="23"/>
      <c r="C10" s="32"/>
      <c r="D10" s="42"/>
      <c r="E10" s="35"/>
      <c r="F10" s="35"/>
      <c r="G10" s="32"/>
      <c r="H10" s="25"/>
      <c r="I10" s="25"/>
      <c r="J10" s="100"/>
      <c r="K10" s="71"/>
      <c r="L10" s="24"/>
      <c r="M10" s="50"/>
      <c r="N10" s="50"/>
      <c r="O10" s="50"/>
      <c r="P10" s="24"/>
      <c r="Q10" s="24"/>
      <c r="R10" s="50"/>
      <c r="S10" s="50"/>
      <c r="T10" s="50"/>
      <c r="U10" s="45">
        <f t="shared" si="0"/>
        <v>0</v>
      </c>
      <c r="V10" s="50"/>
      <c r="W10" s="50"/>
      <c r="X10" s="50"/>
      <c r="Y10" s="45">
        <f t="shared" si="1"/>
        <v>0</v>
      </c>
      <c r="Z10" s="50"/>
      <c r="AA10" s="71"/>
      <c r="AB10" s="50"/>
      <c r="AC10" s="45">
        <f t="shared" si="2"/>
        <v>0</v>
      </c>
      <c r="AD10" s="50"/>
      <c r="AE10" s="50"/>
      <c r="AF10" s="50"/>
      <c r="AG10" s="45">
        <f t="shared" si="3"/>
        <v>0</v>
      </c>
      <c r="AH10" s="45">
        <f t="shared" si="4"/>
        <v>0</v>
      </c>
      <c r="AI10" s="60">
        <f>IF(ISERROR(AH10/$J$8),0,AH10/$J$8)</f>
        <v>0</v>
      </c>
      <c r="AJ10" s="60" t="str">
        <f t="shared" si="5"/>
        <v>-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+J8</f>
        <v>97950000</v>
      </c>
      <c r="K11" s="51">
        <f t="shared" ref="K11:O11" si="6">SUM(K9:K10)</f>
        <v>0</v>
      </c>
      <c r="L11" s="26"/>
      <c r="M11" s="51">
        <f t="shared" si="6"/>
        <v>0</v>
      </c>
      <c r="N11" s="51">
        <f t="shared" si="6"/>
        <v>0</v>
      </c>
      <c r="O11" s="51">
        <f t="shared" si="6"/>
        <v>0</v>
      </c>
      <c r="P11" s="52"/>
      <c r="Q11" s="57"/>
      <c r="R11" s="51">
        <f t="shared" ref="R11:AH11" si="7">SUM(R9:R10)</f>
        <v>0</v>
      </c>
      <c r="S11" s="51">
        <f t="shared" si="7"/>
        <v>0</v>
      </c>
      <c r="T11" s="51">
        <f t="shared" si="7"/>
        <v>0</v>
      </c>
      <c r="U11" s="51">
        <f t="shared" si="7"/>
        <v>0</v>
      </c>
      <c r="V11" s="51">
        <f t="shared" si="7"/>
        <v>0</v>
      </c>
      <c r="W11" s="51">
        <f t="shared" si="7"/>
        <v>0</v>
      </c>
      <c r="X11" s="51">
        <f t="shared" si="7"/>
        <v>0</v>
      </c>
      <c r="Y11" s="51">
        <f t="shared" si="7"/>
        <v>0</v>
      </c>
      <c r="Z11" s="51">
        <f t="shared" si="7"/>
        <v>0</v>
      </c>
      <c r="AA11" s="51">
        <f t="shared" si="7"/>
        <v>0</v>
      </c>
      <c r="AB11" s="51">
        <f t="shared" si="7"/>
        <v>0</v>
      </c>
      <c r="AC11" s="51">
        <f t="shared" si="7"/>
        <v>0</v>
      </c>
      <c r="AD11" s="51">
        <f t="shared" si="7"/>
        <v>0</v>
      </c>
      <c r="AE11" s="51">
        <f t="shared" si="7"/>
        <v>0</v>
      </c>
      <c r="AF11" s="51">
        <f t="shared" si="7"/>
        <v>0</v>
      </c>
      <c r="AG11" s="51">
        <f t="shared" si="7"/>
        <v>0</v>
      </c>
      <c r="AH11" s="51">
        <f t="shared" si="7"/>
        <v>0</v>
      </c>
      <c r="AI11" s="62">
        <f>IF(ISERROR(AH11/J11),0,AH11/J11)</f>
        <v>0</v>
      </c>
      <c r="AJ11" s="62">
        <f>IF(ISERROR(AH11/$AH$75),0,AH11/$AH$75)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118">
        <v>85183000</v>
      </c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customHeight="1" outlineLevel="1">
      <c r="A13" s="23">
        <v>1</v>
      </c>
      <c r="B13" s="23"/>
      <c r="C13" s="32"/>
      <c r="D13" s="42"/>
      <c r="E13" s="35"/>
      <c r="F13" s="35"/>
      <c r="G13" s="32"/>
      <c r="H13" s="25"/>
      <c r="I13" s="25"/>
      <c r="J13" s="119"/>
      <c r="K13" s="71"/>
      <c r="L13" s="24"/>
      <c r="M13" s="50"/>
      <c r="N13" s="50"/>
      <c r="O13" s="50"/>
      <c r="P13" s="24"/>
      <c r="Q13" s="24"/>
      <c r="R13" s="50"/>
      <c r="S13" s="50"/>
      <c r="T13" s="50"/>
      <c r="U13" s="45">
        <f t="shared" si="0"/>
        <v>0</v>
      </c>
      <c r="V13" s="50"/>
      <c r="W13" s="50"/>
      <c r="X13" s="50"/>
      <c r="Y13" s="45">
        <f t="shared" si="1"/>
        <v>0</v>
      </c>
      <c r="Z13" s="50"/>
      <c r="AA13" s="50"/>
      <c r="AB13" s="50"/>
      <c r="AC13" s="45">
        <f t="shared" si="2"/>
        <v>0</v>
      </c>
      <c r="AD13" s="50"/>
      <c r="AE13" s="50"/>
      <c r="AF13" s="71"/>
      <c r="AG13" s="45">
        <f t="shared" si="3"/>
        <v>0</v>
      </c>
      <c r="AH13" s="45">
        <f t="shared" si="4"/>
        <v>0</v>
      </c>
      <c r="AI13" s="60">
        <f>IF(ISERROR(AH13/$J$12),0,AH13/$J$12)</f>
        <v>0</v>
      </c>
      <c r="AJ13" s="60" t="str">
        <f t="shared" si="5"/>
        <v>-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customHeight="1" outlineLevel="1">
      <c r="A14" s="23">
        <v>2</v>
      </c>
      <c r="B14" s="23"/>
      <c r="C14" s="32"/>
      <c r="D14" s="42"/>
      <c r="E14" s="35"/>
      <c r="F14" s="35"/>
      <c r="G14" s="32"/>
      <c r="H14" s="25"/>
      <c r="I14" s="25"/>
      <c r="J14" s="119"/>
      <c r="K14" s="71"/>
      <c r="L14" s="24"/>
      <c r="M14" s="50"/>
      <c r="N14" s="50"/>
      <c r="O14" s="50"/>
      <c r="P14" s="24"/>
      <c r="Q14" s="24"/>
      <c r="R14" s="50"/>
      <c r="S14" s="50"/>
      <c r="T14" s="50"/>
      <c r="U14" s="45">
        <f t="shared" si="0"/>
        <v>0</v>
      </c>
      <c r="V14" s="50"/>
      <c r="W14" s="50"/>
      <c r="X14" s="50"/>
      <c r="Y14" s="45">
        <f t="shared" si="1"/>
        <v>0</v>
      </c>
      <c r="Z14" s="50"/>
      <c r="AA14" s="50"/>
      <c r="AB14" s="50"/>
      <c r="AC14" s="45">
        <f t="shared" si="2"/>
        <v>0</v>
      </c>
      <c r="AD14" s="50"/>
      <c r="AE14" s="50"/>
      <c r="AF14" s="71"/>
      <c r="AG14" s="45">
        <f t="shared" si="3"/>
        <v>0</v>
      </c>
      <c r="AH14" s="45">
        <f t="shared" si="4"/>
        <v>0</v>
      </c>
      <c r="AI14" s="60">
        <f>IF(ISERROR(AH14/$J$12),0,AH14/$J$12)</f>
        <v>0</v>
      </c>
      <c r="AJ14" s="60" t="str">
        <f t="shared" si="5"/>
        <v>-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+J12</f>
        <v>85183000</v>
      </c>
      <c r="K15" s="51">
        <f t="shared" ref="K15:O15" si="8">SUM(K13:K14)</f>
        <v>0</v>
      </c>
      <c r="L15" s="26"/>
      <c r="M15" s="51">
        <f t="shared" si="8"/>
        <v>0</v>
      </c>
      <c r="N15" s="51">
        <f t="shared" si="8"/>
        <v>0</v>
      </c>
      <c r="O15" s="51">
        <f t="shared" si="8"/>
        <v>0</v>
      </c>
      <c r="P15" s="52"/>
      <c r="Q15" s="57"/>
      <c r="R15" s="51">
        <f t="shared" ref="R15:AH15" si="9">SUM(R13:R14)</f>
        <v>0</v>
      </c>
      <c r="S15" s="51">
        <f t="shared" si="9"/>
        <v>0</v>
      </c>
      <c r="T15" s="51">
        <f t="shared" si="9"/>
        <v>0</v>
      </c>
      <c r="U15" s="51">
        <f t="shared" si="9"/>
        <v>0</v>
      </c>
      <c r="V15" s="51">
        <f t="shared" si="9"/>
        <v>0</v>
      </c>
      <c r="W15" s="51">
        <f t="shared" si="9"/>
        <v>0</v>
      </c>
      <c r="X15" s="51">
        <f t="shared" si="9"/>
        <v>0</v>
      </c>
      <c r="Y15" s="51">
        <f t="shared" si="9"/>
        <v>0</v>
      </c>
      <c r="Z15" s="51">
        <f t="shared" si="9"/>
        <v>0</v>
      </c>
      <c r="AA15" s="51">
        <f t="shared" si="9"/>
        <v>0</v>
      </c>
      <c r="AB15" s="51">
        <f t="shared" si="9"/>
        <v>0</v>
      </c>
      <c r="AC15" s="51">
        <f t="shared" si="9"/>
        <v>0</v>
      </c>
      <c r="AD15" s="51">
        <f t="shared" si="9"/>
        <v>0</v>
      </c>
      <c r="AE15" s="51">
        <f t="shared" si="9"/>
        <v>0</v>
      </c>
      <c r="AF15" s="51">
        <f t="shared" si="9"/>
        <v>0</v>
      </c>
      <c r="AG15" s="51">
        <f t="shared" si="9"/>
        <v>0</v>
      </c>
      <c r="AH15" s="51">
        <f t="shared" si="9"/>
        <v>0</v>
      </c>
      <c r="AI15" s="62">
        <f>IF(ISERROR(AH15/J15),0,AH15/J15)</f>
        <v>0</v>
      </c>
      <c r="AJ15" s="62">
        <f>IF(ISERROR(AH15/$AH$75),0,AH15/$AH$75)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99">
        <v>100877000</v>
      </c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customHeight="1" outlineLevel="1">
      <c r="A17" s="23">
        <v>1</v>
      </c>
      <c r="B17" s="23"/>
      <c r="C17" s="32"/>
      <c r="D17" s="42"/>
      <c r="E17" s="35"/>
      <c r="F17" s="35"/>
      <c r="G17" s="32"/>
      <c r="H17" s="25"/>
      <c r="I17" s="25"/>
      <c r="J17" s="100"/>
      <c r="K17" s="71"/>
      <c r="L17" s="24"/>
      <c r="M17" s="50"/>
      <c r="N17" s="50"/>
      <c r="O17" s="50"/>
      <c r="P17" s="24"/>
      <c r="Q17" s="24"/>
      <c r="R17" s="50"/>
      <c r="S17" s="50"/>
      <c r="T17" s="50"/>
      <c r="U17" s="45">
        <f t="shared" ref="U17:U22" si="10">SUM(R17:T17)</f>
        <v>0</v>
      </c>
      <c r="V17" s="50"/>
      <c r="W17" s="50"/>
      <c r="X17" s="50"/>
      <c r="Y17" s="45">
        <f t="shared" ref="Y17:Y22" si="11">SUM(V17:X17)</f>
        <v>0</v>
      </c>
      <c r="Z17" s="50"/>
      <c r="AA17" s="50"/>
      <c r="AB17" s="50"/>
      <c r="AC17" s="45">
        <f t="shared" ref="AC17:AC22" si="12">SUM(Z17:AB17)</f>
        <v>0</v>
      </c>
      <c r="AD17" s="50"/>
      <c r="AE17" s="50"/>
      <c r="AF17" s="50"/>
      <c r="AG17" s="45">
        <f t="shared" ref="AG17:AG22" si="13">SUM(AD17:AF17)</f>
        <v>0</v>
      </c>
      <c r="AH17" s="45">
        <f t="shared" ref="AH17:AH22" si="14">SUM(U17,Y17,AC17,AG17)</f>
        <v>0</v>
      </c>
      <c r="AI17" s="60">
        <f>IF(ISERROR(AH17/$J$16),0,AH17/$J$16)</f>
        <v>0</v>
      </c>
      <c r="AJ17" s="60" t="str">
        <f t="shared" ref="AJ17:AJ22" si="15">IF(ISERROR(AH17/$AH$75),"-",AH17/$AH$75)</f>
        <v>-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customHeight="1" outlineLevel="1">
      <c r="A18" s="23">
        <v>2</v>
      </c>
      <c r="B18" s="23"/>
      <c r="C18" s="32"/>
      <c r="D18" s="42"/>
      <c r="E18" s="35"/>
      <c r="F18" s="35"/>
      <c r="G18" s="32"/>
      <c r="H18" s="25"/>
      <c r="I18" s="25"/>
      <c r="J18" s="101"/>
      <c r="K18" s="71"/>
      <c r="L18" s="24"/>
      <c r="M18" s="50"/>
      <c r="N18" s="50"/>
      <c r="O18" s="50"/>
      <c r="P18" s="24"/>
      <c r="Q18" s="24"/>
      <c r="R18" s="50"/>
      <c r="S18" s="50"/>
      <c r="T18" s="50"/>
      <c r="U18" s="45">
        <f t="shared" si="10"/>
        <v>0</v>
      </c>
      <c r="V18" s="50"/>
      <c r="W18" s="50"/>
      <c r="X18" s="50"/>
      <c r="Y18" s="45">
        <f t="shared" si="11"/>
        <v>0</v>
      </c>
      <c r="Z18" s="50"/>
      <c r="AA18" s="50"/>
      <c r="AB18" s="50"/>
      <c r="AC18" s="45">
        <f t="shared" si="12"/>
        <v>0</v>
      </c>
      <c r="AD18" s="50"/>
      <c r="AE18" s="50"/>
      <c r="AF18" s="50"/>
      <c r="AG18" s="45">
        <f t="shared" si="13"/>
        <v>0</v>
      </c>
      <c r="AH18" s="45">
        <f t="shared" si="14"/>
        <v>0</v>
      </c>
      <c r="AI18" s="60">
        <f>IF(ISERROR(AH18/#REF!),0,AH18/#REF!)</f>
        <v>0</v>
      </c>
      <c r="AJ18" s="60" t="str">
        <f t="shared" si="15"/>
        <v>-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J16</f>
        <v>100877000</v>
      </c>
      <c r="K19" s="51">
        <f t="shared" ref="K19:O19" si="16">SUM(K17:K18)</f>
        <v>0</v>
      </c>
      <c r="L19" s="26"/>
      <c r="M19" s="51">
        <f t="shared" si="16"/>
        <v>0</v>
      </c>
      <c r="N19" s="51">
        <f t="shared" si="16"/>
        <v>0</v>
      </c>
      <c r="O19" s="51">
        <f t="shared" si="16"/>
        <v>0</v>
      </c>
      <c r="P19" s="52"/>
      <c r="Q19" s="57"/>
      <c r="R19" s="51">
        <f t="shared" ref="R19:AH19" si="17">SUM(R17:R18)</f>
        <v>0</v>
      </c>
      <c r="S19" s="51">
        <f t="shared" si="17"/>
        <v>0</v>
      </c>
      <c r="T19" s="51">
        <f t="shared" si="17"/>
        <v>0</v>
      </c>
      <c r="U19" s="51">
        <f t="shared" si="17"/>
        <v>0</v>
      </c>
      <c r="V19" s="51">
        <f t="shared" si="17"/>
        <v>0</v>
      </c>
      <c r="W19" s="51">
        <f t="shared" si="17"/>
        <v>0</v>
      </c>
      <c r="X19" s="51">
        <f t="shared" si="17"/>
        <v>0</v>
      </c>
      <c r="Y19" s="51">
        <f t="shared" si="17"/>
        <v>0</v>
      </c>
      <c r="Z19" s="51">
        <f t="shared" si="17"/>
        <v>0</v>
      </c>
      <c r="AA19" s="51">
        <f t="shared" si="17"/>
        <v>0</v>
      </c>
      <c r="AB19" s="51">
        <f t="shared" si="17"/>
        <v>0</v>
      </c>
      <c r="AC19" s="51">
        <f t="shared" si="17"/>
        <v>0</v>
      </c>
      <c r="AD19" s="51">
        <f t="shared" si="17"/>
        <v>0</v>
      </c>
      <c r="AE19" s="51">
        <f t="shared" si="17"/>
        <v>0</v>
      </c>
      <c r="AF19" s="51">
        <f t="shared" si="17"/>
        <v>0</v>
      </c>
      <c r="AG19" s="51">
        <f t="shared" si="17"/>
        <v>0</v>
      </c>
      <c r="AH19" s="51">
        <f t="shared" si="17"/>
        <v>0</v>
      </c>
      <c r="AI19" s="62">
        <f>IF(ISERROR(AH19/J19),0,AH19/J19)</f>
        <v>0</v>
      </c>
      <c r="AJ19" s="62">
        <f>IF(ISERROR(AH19/$AH$75),0,AH19/$AH$75)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4"/>
      <c r="G20" s="21"/>
      <c r="H20" s="22"/>
      <c r="I20" s="22"/>
      <c r="J20" s="99">
        <v>303650000</v>
      </c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customHeight="1" outlineLevel="1">
      <c r="A21" s="23">
        <v>1</v>
      </c>
      <c r="B21" s="23"/>
      <c r="C21" s="35"/>
      <c r="D21" s="42"/>
      <c r="E21" s="35"/>
      <c r="F21" s="35"/>
      <c r="G21" s="32"/>
      <c r="H21" s="25"/>
      <c r="I21" s="25"/>
      <c r="J21" s="100"/>
      <c r="K21" s="71"/>
      <c r="L21" s="24"/>
      <c r="M21" s="50"/>
      <c r="N21" s="50"/>
      <c r="O21" s="50"/>
      <c r="P21" s="24"/>
      <c r="Q21" s="24"/>
      <c r="R21" s="50"/>
      <c r="S21" s="50"/>
      <c r="T21" s="50"/>
      <c r="U21" s="45">
        <f t="shared" si="10"/>
        <v>0</v>
      </c>
      <c r="V21" s="50"/>
      <c r="W21" s="50"/>
      <c r="X21" s="50"/>
      <c r="Y21" s="45">
        <f t="shared" si="11"/>
        <v>0</v>
      </c>
      <c r="Z21" s="50"/>
      <c r="AA21" s="50"/>
      <c r="AB21" s="50"/>
      <c r="AC21" s="45">
        <f t="shared" si="12"/>
        <v>0</v>
      </c>
      <c r="AD21" s="50"/>
      <c r="AE21" s="50"/>
      <c r="AF21" s="50"/>
      <c r="AG21" s="45">
        <f t="shared" si="13"/>
        <v>0</v>
      </c>
      <c r="AH21" s="45">
        <f t="shared" si="14"/>
        <v>0</v>
      </c>
      <c r="AI21" s="60">
        <f>IF(ISERROR(AH21/$J$20),0,AH21/$J$20)</f>
        <v>0</v>
      </c>
      <c r="AJ21" s="60" t="str">
        <f t="shared" si="15"/>
        <v>-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customHeight="1" outlineLevel="1">
      <c r="A22" s="23">
        <v>2</v>
      </c>
      <c r="B22" s="23"/>
      <c r="C22" s="35"/>
      <c r="D22" s="42"/>
      <c r="E22" s="35"/>
      <c r="F22" s="35"/>
      <c r="G22" s="32"/>
      <c r="H22" s="25"/>
      <c r="I22" s="25"/>
      <c r="J22" s="100"/>
      <c r="K22" s="71"/>
      <c r="L22" s="24"/>
      <c r="M22" s="50"/>
      <c r="N22" s="50"/>
      <c r="O22" s="50"/>
      <c r="P22" s="24"/>
      <c r="Q22" s="24"/>
      <c r="R22" s="50"/>
      <c r="S22" s="50"/>
      <c r="T22" s="50"/>
      <c r="U22" s="45">
        <f t="shared" si="10"/>
        <v>0</v>
      </c>
      <c r="V22" s="50"/>
      <c r="W22" s="50"/>
      <c r="X22" s="50"/>
      <c r="Y22" s="45">
        <f t="shared" si="11"/>
        <v>0</v>
      </c>
      <c r="Z22" s="50"/>
      <c r="AA22" s="50"/>
      <c r="AB22" s="50"/>
      <c r="AC22" s="45">
        <f t="shared" si="12"/>
        <v>0</v>
      </c>
      <c r="AD22" s="50"/>
      <c r="AE22" s="50"/>
      <c r="AF22" s="71"/>
      <c r="AG22" s="45">
        <f t="shared" si="13"/>
        <v>0</v>
      </c>
      <c r="AH22" s="45">
        <f t="shared" si="14"/>
        <v>0</v>
      </c>
      <c r="AI22" s="60">
        <f>IF(ISERROR(AH22/$J$20),0,AH22/$J$20)</f>
        <v>0</v>
      </c>
      <c r="AJ22" s="60" t="str">
        <f t="shared" si="15"/>
        <v>-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J20</f>
        <v>303650000</v>
      </c>
      <c r="K23" s="51">
        <f t="shared" ref="K23:O23" si="18">SUM(K21:K22)</f>
        <v>0</v>
      </c>
      <c r="L23" s="26"/>
      <c r="M23" s="51">
        <f t="shared" si="18"/>
        <v>0</v>
      </c>
      <c r="N23" s="51">
        <f t="shared" si="18"/>
        <v>0</v>
      </c>
      <c r="O23" s="51">
        <f t="shared" si="18"/>
        <v>0</v>
      </c>
      <c r="P23" s="52"/>
      <c r="Q23" s="57"/>
      <c r="R23" s="51">
        <f t="shared" ref="R23:AH23" si="19">SUM(R21:R22)</f>
        <v>0</v>
      </c>
      <c r="S23" s="51">
        <f t="shared" si="19"/>
        <v>0</v>
      </c>
      <c r="T23" s="51">
        <f t="shared" si="19"/>
        <v>0</v>
      </c>
      <c r="U23" s="51">
        <f t="shared" si="19"/>
        <v>0</v>
      </c>
      <c r="V23" s="51">
        <f t="shared" si="19"/>
        <v>0</v>
      </c>
      <c r="W23" s="51">
        <f t="shared" si="19"/>
        <v>0</v>
      </c>
      <c r="X23" s="51">
        <f t="shared" si="19"/>
        <v>0</v>
      </c>
      <c r="Y23" s="51">
        <f t="shared" si="19"/>
        <v>0</v>
      </c>
      <c r="Z23" s="51">
        <f t="shared" si="19"/>
        <v>0</v>
      </c>
      <c r="AA23" s="51">
        <f t="shared" si="19"/>
        <v>0</v>
      </c>
      <c r="AB23" s="51">
        <f t="shared" si="19"/>
        <v>0</v>
      </c>
      <c r="AC23" s="51">
        <f t="shared" si="19"/>
        <v>0</v>
      </c>
      <c r="AD23" s="51">
        <f t="shared" si="19"/>
        <v>0</v>
      </c>
      <c r="AE23" s="51">
        <f t="shared" si="19"/>
        <v>0</v>
      </c>
      <c r="AF23" s="51">
        <f t="shared" si="19"/>
        <v>0</v>
      </c>
      <c r="AG23" s="51">
        <f t="shared" si="19"/>
        <v>0</v>
      </c>
      <c r="AH23" s="51">
        <f t="shared" si="19"/>
        <v>0</v>
      </c>
      <c r="AI23" s="62">
        <f>IF(ISERROR(AH23/J23),0,AH23/J23)</f>
        <v>0</v>
      </c>
      <c r="AJ23" s="62">
        <f>IF(ISERROR(AH23/$AH$75),0,AH23/$AH$75)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17" t="s">
        <v>54</v>
      </c>
      <c r="B24" s="117"/>
      <c r="C24" s="117"/>
      <c r="D24" s="117"/>
      <c r="E24" s="117"/>
      <c r="F24" s="20"/>
      <c r="G24" s="21"/>
      <c r="H24" s="22"/>
      <c r="I24" s="22"/>
      <c r="J24" s="99">
        <v>500325000</v>
      </c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customHeight="1">
      <c r="A25" s="23">
        <v>1</v>
      </c>
      <c r="B25" s="23"/>
      <c r="C25" s="75"/>
      <c r="D25" s="41"/>
      <c r="E25" s="72"/>
      <c r="F25" s="75"/>
      <c r="G25" s="32"/>
      <c r="H25" s="22"/>
      <c r="I25" s="22"/>
      <c r="J25" s="100"/>
      <c r="K25" s="9"/>
      <c r="L25" s="46"/>
      <c r="M25" s="47"/>
      <c r="N25" s="47"/>
      <c r="O25" s="47"/>
      <c r="P25" s="21"/>
      <c r="Q25" s="56"/>
      <c r="R25" s="45"/>
      <c r="S25" s="45"/>
      <c r="T25" s="45"/>
      <c r="U25" s="45">
        <f t="shared" ref="U25:U30" si="20">SUM(R25:T25)</f>
        <v>0</v>
      </c>
      <c r="V25" s="9"/>
      <c r="W25" s="45"/>
      <c r="X25" s="45"/>
      <c r="Y25" s="45">
        <f t="shared" ref="Y25:Y30" si="21">SUM(V25:X25)</f>
        <v>0</v>
      </c>
      <c r="Z25" s="45"/>
      <c r="AA25" s="45"/>
      <c r="AB25" s="45"/>
      <c r="AC25" s="45">
        <f t="shared" ref="AC25:AC30" si="22">SUM(Z25:AB25)</f>
        <v>0</v>
      </c>
      <c r="AD25" s="50"/>
      <c r="AE25" s="50">
        <v>0</v>
      </c>
      <c r="AF25" s="50">
        <v>0</v>
      </c>
      <c r="AG25" s="45">
        <f t="shared" ref="AG25:AG30" si="23">SUM(AD25:AF25)</f>
        <v>0</v>
      </c>
      <c r="AH25" s="45">
        <f t="shared" ref="AH25:AH30" si="24">SUM(U25,Y25,AC25,AG25)</f>
        <v>0</v>
      </c>
      <c r="AI25" s="60">
        <f>IF(ISERROR(AH24/$J$24),0,AH25/$J$24)</f>
        <v>0</v>
      </c>
      <c r="AJ25" s="60" t="str">
        <f t="shared" ref="AJ25:AJ30" si="25">IF(ISERROR(AH25/$AH$75),"-",AH25/$AH$75)</f>
        <v>-</v>
      </c>
    </row>
    <row r="26" spans="1:106" ht="24.95" customHeight="1">
      <c r="A26" s="23">
        <v>2</v>
      </c>
      <c r="B26" s="23"/>
      <c r="C26" s="75"/>
      <c r="D26" s="41"/>
      <c r="E26" s="72"/>
      <c r="F26" s="75"/>
      <c r="G26" s="32"/>
      <c r="H26" s="22"/>
      <c r="I26" s="22"/>
      <c r="J26" s="100"/>
      <c r="K26" s="9"/>
      <c r="L26" s="46"/>
      <c r="M26" s="47"/>
      <c r="N26" s="47"/>
      <c r="O26" s="47"/>
      <c r="P26" s="21"/>
      <c r="Q26" s="56"/>
      <c r="R26" s="45"/>
      <c r="S26" s="45"/>
      <c r="T26" s="45"/>
      <c r="U26" s="45">
        <f t="shared" si="20"/>
        <v>0</v>
      </c>
      <c r="V26" s="9"/>
      <c r="W26" s="45"/>
      <c r="X26" s="45"/>
      <c r="Y26" s="45">
        <f t="shared" si="21"/>
        <v>0</v>
      </c>
      <c r="Z26" s="45"/>
      <c r="AA26" s="45"/>
      <c r="AB26" s="45"/>
      <c r="AC26" s="45">
        <f t="shared" si="22"/>
        <v>0</v>
      </c>
      <c r="AD26" s="50"/>
      <c r="AE26" s="50">
        <v>0</v>
      </c>
      <c r="AF26" s="50">
        <v>0</v>
      </c>
      <c r="AG26" s="45">
        <f t="shared" si="23"/>
        <v>0</v>
      </c>
      <c r="AH26" s="45">
        <f t="shared" si="24"/>
        <v>0</v>
      </c>
      <c r="AI26" s="60">
        <f>IF(ISERROR(AH25/$J$24),0,AH26/$J$24)</f>
        <v>0</v>
      </c>
      <c r="AJ26" s="60" t="str">
        <f t="shared" si="25"/>
        <v>-</v>
      </c>
    </row>
    <row r="27" spans="1:106" s="16" customFormat="1" ht="24.95" customHeight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+J24</f>
        <v>500325000</v>
      </c>
      <c r="K27" s="51">
        <f t="shared" ref="K27:AH27" si="26">SUM(K25:K26)</f>
        <v>0</v>
      </c>
      <c r="L27" s="51">
        <f t="shared" si="26"/>
        <v>0</v>
      </c>
      <c r="M27" s="51">
        <f t="shared" si="26"/>
        <v>0</v>
      </c>
      <c r="N27" s="51">
        <f t="shared" si="26"/>
        <v>0</v>
      </c>
      <c r="O27" s="51">
        <f t="shared" si="26"/>
        <v>0</v>
      </c>
      <c r="P27" s="51">
        <f t="shared" si="26"/>
        <v>0</v>
      </c>
      <c r="Q27" s="51">
        <f t="shared" si="26"/>
        <v>0</v>
      </c>
      <c r="R27" s="51">
        <f t="shared" si="26"/>
        <v>0</v>
      </c>
      <c r="S27" s="51">
        <f t="shared" si="26"/>
        <v>0</v>
      </c>
      <c r="T27" s="51">
        <f t="shared" si="26"/>
        <v>0</v>
      </c>
      <c r="U27" s="51">
        <f t="shared" si="26"/>
        <v>0</v>
      </c>
      <c r="V27" s="51">
        <f t="shared" si="26"/>
        <v>0</v>
      </c>
      <c r="W27" s="51">
        <f t="shared" si="26"/>
        <v>0</v>
      </c>
      <c r="X27" s="51">
        <f t="shared" si="26"/>
        <v>0</v>
      </c>
      <c r="Y27" s="51">
        <f t="shared" si="26"/>
        <v>0</v>
      </c>
      <c r="Z27" s="51">
        <f t="shared" si="26"/>
        <v>0</v>
      </c>
      <c r="AA27" s="51">
        <f t="shared" si="26"/>
        <v>0</v>
      </c>
      <c r="AB27" s="51">
        <f t="shared" si="26"/>
        <v>0</v>
      </c>
      <c r="AC27" s="51">
        <f t="shared" si="26"/>
        <v>0</v>
      </c>
      <c r="AD27" s="51">
        <f t="shared" si="26"/>
        <v>0</v>
      </c>
      <c r="AE27" s="51">
        <f t="shared" si="26"/>
        <v>0</v>
      </c>
      <c r="AF27" s="51">
        <f t="shared" si="26"/>
        <v>0</v>
      </c>
      <c r="AG27" s="51">
        <f t="shared" si="26"/>
        <v>0</v>
      </c>
      <c r="AH27" s="51">
        <f t="shared" si="26"/>
        <v>0</v>
      </c>
      <c r="AI27" s="62">
        <f>IF(ISERROR(AH27/J27),0,AH27/J27)</f>
        <v>0</v>
      </c>
      <c r="AJ27" s="62">
        <f>IF(ISERROR(AH27/$AH$75),0,AH27/$AH$75)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99">
        <v>530920000</v>
      </c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customHeight="1" outlineLevel="1">
      <c r="A29" s="23">
        <v>1</v>
      </c>
      <c r="B29" s="23"/>
      <c r="C29" s="75"/>
      <c r="D29" s="25"/>
      <c r="E29" s="72"/>
      <c r="F29" s="75"/>
      <c r="G29" s="32"/>
      <c r="H29" s="25"/>
      <c r="I29" s="25"/>
      <c r="J29" s="100"/>
      <c r="K29" s="65"/>
      <c r="L29" s="24"/>
      <c r="M29" s="50"/>
      <c r="N29" s="50"/>
      <c r="O29" s="50"/>
      <c r="P29" s="24"/>
      <c r="Q29" s="24"/>
      <c r="R29" s="50"/>
      <c r="S29" s="50"/>
      <c r="T29" s="50"/>
      <c r="U29" s="45">
        <f t="shared" si="20"/>
        <v>0</v>
      </c>
      <c r="V29" s="50"/>
      <c r="W29" s="50"/>
      <c r="X29" s="50"/>
      <c r="Y29" s="45">
        <f t="shared" si="21"/>
        <v>0</v>
      </c>
      <c r="Z29" s="50"/>
      <c r="AA29" s="50"/>
      <c r="AB29" s="50"/>
      <c r="AC29" s="45">
        <f t="shared" si="22"/>
        <v>0</v>
      </c>
      <c r="AD29" s="50"/>
      <c r="AE29" s="50"/>
      <c r="AF29" s="65"/>
      <c r="AG29" s="45">
        <f t="shared" si="23"/>
        <v>0</v>
      </c>
      <c r="AH29" s="45">
        <f t="shared" si="24"/>
        <v>0</v>
      </c>
      <c r="AI29" s="60">
        <f>IF(ISERROR(AH29/$J$28),0,AH29/$J$28)</f>
        <v>0</v>
      </c>
      <c r="AJ29" s="60" t="str">
        <f t="shared" si="25"/>
        <v>-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customHeight="1" outlineLevel="1">
      <c r="A30" s="23">
        <v>2</v>
      </c>
      <c r="B30" s="23"/>
      <c r="C30" s="75"/>
      <c r="D30" s="25"/>
      <c r="E30" s="72"/>
      <c r="F30" s="75"/>
      <c r="G30" s="32"/>
      <c r="H30" s="25"/>
      <c r="I30" s="25"/>
      <c r="J30" s="100"/>
      <c r="K30" s="65"/>
      <c r="L30" s="24"/>
      <c r="M30" s="50"/>
      <c r="N30" s="50"/>
      <c r="O30" s="50"/>
      <c r="P30" s="24"/>
      <c r="Q30" s="24"/>
      <c r="R30" s="50"/>
      <c r="S30" s="50"/>
      <c r="T30" s="50"/>
      <c r="U30" s="45">
        <f t="shared" si="20"/>
        <v>0</v>
      </c>
      <c r="V30" s="50"/>
      <c r="W30" s="50"/>
      <c r="X30" s="50"/>
      <c r="Y30" s="45">
        <f t="shared" si="21"/>
        <v>0</v>
      </c>
      <c r="Z30" s="50"/>
      <c r="AA30" s="50"/>
      <c r="AB30" s="50"/>
      <c r="AC30" s="45">
        <f t="shared" si="22"/>
        <v>0</v>
      </c>
      <c r="AD30" s="50"/>
      <c r="AE30" s="50"/>
      <c r="AF30" s="65"/>
      <c r="AG30" s="45">
        <f t="shared" si="23"/>
        <v>0</v>
      </c>
      <c r="AH30" s="45">
        <f t="shared" si="24"/>
        <v>0</v>
      </c>
      <c r="AI30" s="60">
        <f>IF(ISERROR(AH30/$J$28),0,AH30/$J$28)</f>
        <v>0</v>
      </c>
      <c r="AJ30" s="60" t="str">
        <f t="shared" si="25"/>
        <v>-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J28</f>
        <v>530920000</v>
      </c>
      <c r="K31" s="51">
        <f t="shared" ref="K31:O31" si="27">SUM(K29:K30)</f>
        <v>0</v>
      </c>
      <c r="L31" s="26"/>
      <c r="M31" s="51">
        <f t="shared" si="27"/>
        <v>0</v>
      </c>
      <c r="N31" s="51">
        <f t="shared" si="27"/>
        <v>0</v>
      </c>
      <c r="O31" s="51">
        <f t="shared" si="27"/>
        <v>0</v>
      </c>
      <c r="P31" s="52"/>
      <c r="Q31" s="57"/>
      <c r="R31" s="51">
        <f t="shared" ref="R31:AH31" si="28">SUM(R29:R30)</f>
        <v>0</v>
      </c>
      <c r="S31" s="51">
        <f t="shared" si="28"/>
        <v>0</v>
      </c>
      <c r="T31" s="51">
        <f t="shared" si="28"/>
        <v>0</v>
      </c>
      <c r="U31" s="51">
        <f t="shared" si="28"/>
        <v>0</v>
      </c>
      <c r="V31" s="51">
        <f t="shared" si="28"/>
        <v>0</v>
      </c>
      <c r="W31" s="51">
        <f t="shared" si="28"/>
        <v>0</v>
      </c>
      <c r="X31" s="51">
        <f t="shared" si="28"/>
        <v>0</v>
      </c>
      <c r="Y31" s="51">
        <f t="shared" si="28"/>
        <v>0</v>
      </c>
      <c r="Z31" s="51">
        <f t="shared" si="28"/>
        <v>0</v>
      </c>
      <c r="AA31" s="51">
        <f t="shared" si="28"/>
        <v>0</v>
      </c>
      <c r="AB31" s="51">
        <f t="shared" si="28"/>
        <v>0</v>
      </c>
      <c r="AC31" s="51">
        <f t="shared" si="28"/>
        <v>0</v>
      </c>
      <c r="AD31" s="51">
        <f t="shared" si="28"/>
        <v>0</v>
      </c>
      <c r="AE31" s="51">
        <f t="shared" si="28"/>
        <v>0</v>
      </c>
      <c r="AF31" s="51">
        <f t="shared" si="28"/>
        <v>0</v>
      </c>
      <c r="AG31" s="51">
        <f t="shared" si="28"/>
        <v>0</v>
      </c>
      <c r="AH31" s="51">
        <f t="shared" si="28"/>
        <v>0</v>
      </c>
      <c r="AI31" s="62">
        <f>IF(ISERROR(AH31/J31),0,AH31/J31)</f>
        <v>0</v>
      </c>
      <c r="AJ31" s="62">
        <f>IF(ISERROR(AH31/$AH$75),0,AH31/$AH$75)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99">
        <v>534045000</v>
      </c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customHeight="1" outlineLevel="1">
      <c r="A33" s="23">
        <v>1</v>
      </c>
      <c r="B33" s="23"/>
      <c r="C33" s="35"/>
      <c r="D33" s="42"/>
      <c r="E33" s="35"/>
      <c r="F33" s="75"/>
      <c r="G33" s="32"/>
      <c r="H33" s="25"/>
      <c r="I33" s="25"/>
      <c r="J33" s="100"/>
      <c r="K33" s="65"/>
      <c r="L33" s="24"/>
      <c r="M33" s="50"/>
      <c r="N33" s="50"/>
      <c r="O33" s="50"/>
      <c r="P33" s="24"/>
      <c r="Q33" s="24"/>
      <c r="R33" s="50"/>
      <c r="S33" s="50"/>
      <c r="T33" s="50"/>
      <c r="U33" s="45">
        <f t="shared" ref="U33:U38" si="29">SUM(R33:T33)</f>
        <v>0</v>
      </c>
      <c r="V33" s="50"/>
      <c r="W33" s="50"/>
      <c r="X33" s="50"/>
      <c r="Y33" s="45">
        <f t="shared" ref="Y33:Y38" si="30">SUM(V33:X33)</f>
        <v>0</v>
      </c>
      <c r="Z33" s="50"/>
      <c r="AA33" s="50"/>
      <c r="AB33" s="50"/>
      <c r="AC33" s="45">
        <f t="shared" ref="AC33:AC38" si="31">SUM(Z33:AB33)</f>
        <v>0</v>
      </c>
      <c r="AD33" s="50"/>
      <c r="AE33" s="50"/>
      <c r="AF33" s="65"/>
      <c r="AG33" s="45">
        <f t="shared" ref="AG33:AG38" si="32">SUM(AD33:AF33)</f>
        <v>0</v>
      </c>
      <c r="AH33" s="45">
        <f t="shared" ref="AH33:AH38" si="33">SUM(U33,Y33,AC33,AG33)</f>
        <v>0</v>
      </c>
      <c r="AI33" s="60">
        <f>IF(ISERROR(AH33/$J$32),0,AH33/$J$32)</f>
        <v>0</v>
      </c>
      <c r="AJ33" s="60" t="str">
        <f t="shared" ref="AJ33:AJ38" si="34">IF(ISERROR(AH33/$AH$75),"-",AH33/$AH$75)</f>
        <v>-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customHeight="1" outlineLevel="1">
      <c r="A34" s="23">
        <v>2</v>
      </c>
      <c r="B34" s="23"/>
      <c r="C34" s="35"/>
      <c r="D34" s="42"/>
      <c r="E34" s="35"/>
      <c r="F34" s="75"/>
      <c r="G34" s="32"/>
      <c r="H34" s="25"/>
      <c r="I34" s="25"/>
      <c r="J34" s="100"/>
      <c r="K34" s="65"/>
      <c r="L34" s="24"/>
      <c r="M34" s="50"/>
      <c r="N34" s="50"/>
      <c r="O34" s="50"/>
      <c r="P34" s="24"/>
      <c r="Q34" s="24"/>
      <c r="R34" s="50"/>
      <c r="S34" s="50"/>
      <c r="T34" s="50"/>
      <c r="U34" s="45">
        <f t="shared" si="29"/>
        <v>0</v>
      </c>
      <c r="V34" s="50"/>
      <c r="W34" s="50"/>
      <c r="X34" s="50"/>
      <c r="Y34" s="45">
        <f t="shared" si="30"/>
        <v>0</v>
      </c>
      <c r="Z34" s="50"/>
      <c r="AA34" s="50"/>
      <c r="AB34" s="50"/>
      <c r="AC34" s="45">
        <f t="shared" si="31"/>
        <v>0</v>
      </c>
      <c r="AD34" s="50"/>
      <c r="AE34" s="50"/>
      <c r="AF34" s="65"/>
      <c r="AG34" s="45">
        <f t="shared" si="32"/>
        <v>0</v>
      </c>
      <c r="AH34" s="45">
        <f t="shared" si="33"/>
        <v>0</v>
      </c>
      <c r="AI34" s="60">
        <f>IF(ISERROR(AH34/$J$32),0,AH34/$J$32)</f>
        <v>0</v>
      </c>
      <c r="AJ34" s="60" t="str">
        <f t="shared" si="34"/>
        <v>-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J32</f>
        <v>534045000</v>
      </c>
      <c r="K35" s="51">
        <f t="shared" ref="K35:O35" si="35">SUM(K33:K34)</f>
        <v>0</v>
      </c>
      <c r="L35" s="26"/>
      <c r="M35" s="51">
        <f t="shared" si="35"/>
        <v>0</v>
      </c>
      <c r="N35" s="51">
        <f t="shared" si="35"/>
        <v>0</v>
      </c>
      <c r="O35" s="51">
        <f t="shared" si="35"/>
        <v>0</v>
      </c>
      <c r="P35" s="52"/>
      <c r="Q35" s="57"/>
      <c r="R35" s="51">
        <f t="shared" ref="R35:AH35" si="36">SUM(R33:R34)</f>
        <v>0</v>
      </c>
      <c r="S35" s="51">
        <f t="shared" si="36"/>
        <v>0</v>
      </c>
      <c r="T35" s="51">
        <f t="shared" si="36"/>
        <v>0</v>
      </c>
      <c r="U35" s="51">
        <f t="shared" si="36"/>
        <v>0</v>
      </c>
      <c r="V35" s="51">
        <f t="shared" si="36"/>
        <v>0</v>
      </c>
      <c r="W35" s="51">
        <f t="shared" si="36"/>
        <v>0</v>
      </c>
      <c r="X35" s="51">
        <f t="shared" si="36"/>
        <v>0</v>
      </c>
      <c r="Y35" s="51">
        <f t="shared" si="36"/>
        <v>0</v>
      </c>
      <c r="Z35" s="51">
        <f t="shared" si="36"/>
        <v>0</v>
      </c>
      <c r="AA35" s="51">
        <f t="shared" si="36"/>
        <v>0</v>
      </c>
      <c r="AB35" s="51">
        <f t="shared" si="36"/>
        <v>0</v>
      </c>
      <c r="AC35" s="51">
        <f t="shared" si="36"/>
        <v>0</v>
      </c>
      <c r="AD35" s="51">
        <f t="shared" si="36"/>
        <v>0</v>
      </c>
      <c r="AE35" s="51">
        <f t="shared" si="36"/>
        <v>0</v>
      </c>
      <c r="AF35" s="51">
        <f t="shared" si="36"/>
        <v>0</v>
      </c>
      <c r="AG35" s="51">
        <f t="shared" si="36"/>
        <v>0</v>
      </c>
      <c r="AH35" s="51">
        <f t="shared" si="36"/>
        <v>0</v>
      </c>
      <c r="AI35" s="62">
        <f>IF(ISERROR(AH35/J35),0,AH35/J35)</f>
        <v>0</v>
      </c>
      <c r="AJ35" s="62">
        <f>IF(ISERROR(AH35/$AH$75),0,AH35/$AH$75)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99">
        <v>439862000</v>
      </c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customHeight="1">
      <c r="A37" s="23">
        <v>1</v>
      </c>
      <c r="B37" s="23"/>
      <c r="C37" s="35"/>
      <c r="D37" s="30"/>
      <c r="E37" s="69"/>
      <c r="F37" s="35"/>
      <c r="G37" s="32"/>
      <c r="H37" s="40"/>
      <c r="I37" s="40"/>
      <c r="J37" s="100"/>
      <c r="K37" s="71"/>
      <c r="L37" s="46"/>
      <c r="M37" s="47"/>
      <c r="N37" s="47"/>
      <c r="O37" s="47"/>
      <c r="P37" s="21"/>
      <c r="Q37" s="56"/>
      <c r="R37" s="45"/>
      <c r="S37" s="45"/>
      <c r="T37" s="45"/>
      <c r="U37" s="45">
        <f t="shared" si="29"/>
        <v>0</v>
      </c>
      <c r="V37" s="45"/>
      <c r="W37" s="45"/>
      <c r="X37" s="71"/>
      <c r="Y37" s="45">
        <f t="shared" si="30"/>
        <v>0</v>
      </c>
      <c r="Z37" s="71"/>
      <c r="AA37" s="71"/>
      <c r="AB37" s="50"/>
      <c r="AC37" s="45">
        <f t="shared" si="31"/>
        <v>0</v>
      </c>
      <c r="AD37" s="50"/>
      <c r="AE37" s="50"/>
      <c r="AF37" s="50"/>
      <c r="AG37" s="45">
        <f t="shared" si="32"/>
        <v>0</v>
      </c>
      <c r="AH37" s="45">
        <f t="shared" si="33"/>
        <v>0</v>
      </c>
      <c r="AI37" s="60">
        <f>IF(ISERROR(AH500/$J$36),0,AH37/$J$36)</f>
        <v>0</v>
      </c>
      <c r="AJ37" s="60" t="str">
        <f t="shared" si="34"/>
        <v>-</v>
      </c>
    </row>
    <row r="38" spans="1:106" ht="24.95" customHeight="1">
      <c r="A38" s="23">
        <v>2</v>
      </c>
      <c r="B38" s="23"/>
      <c r="C38" s="35"/>
      <c r="D38" s="30"/>
      <c r="E38" s="69"/>
      <c r="F38" s="35"/>
      <c r="G38" s="32"/>
      <c r="H38" s="40"/>
      <c r="I38" s="40"/>
      <c r="J38" s="100"/>
      <c r="K38" s="71"/>
      <c r="L38" s="46"/>
      <c r="M38" s="47"/>
      <c r="N38" s="47"/>
      <c r="O38" s="47"/>
      <c r="P38" s="21"/>
      <c r="Q38" s="56"/>
      <c r="R38" s="45"/>
      <c r="S38" s="45"/>
      <c r="T38" s="45"/>
      <c r="U38" s="45">
        <f t="shared" si="29"/>
        <v>0</v>
      </c>
      <c r="V38" s="45"/>
      <c r="W38" s="45"/>
      <c r="X38" s="71"/>
      <c r="Y38" s="45">
        <f t="shared" si="30"/>
        <v>0</v>
      </c>
      <c r="Z38" s="50"/>
      <c r="AA38" s="50"/>
      <c r="AB38" s="50"/>
      <c r="AC38" s="45">
        <f t="shared" si="31"/>
        <v>0</v>
      </c>
      <c r="AD38" s="50"/>
      <c r="AE38" s="50"/>
      <c r="AF38" s="50"/>
      <c r="AG38" s="45">
        <f t="shared" si="32"/>
        <v>0</v>
      </c>
      <c r="AH38" s="45">
        <f t="shared" si="33"/>
        <v>0</v>
      </c>
      <c r="AI38" s="60">
        <f>IF(ISERROR(AH501/$J$36),0,AH38/$J$36)</f>
        <v>0</v>
      </c>
      <c r="AJ38" s="60" t="str">
        <f t="shared" si="34"/>
        <v>-</v>
      </c>
    </row>
    <row r="39" spans="1:106" s="16" customFormat="1" ht="24.95" customHeight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+J36</f>
        <v>439862000</v>
      </c>
      <c r="K39" s="51">
        <f>SUM(K37:K38)</f>
        <v>0</v>
      </c>
      <c r="L39" s="26"/>
      <c r="M39" s="51" t="e">
        <f>SUM(#REF!)</f>
        <v>#REF!</v>
      </c>
      <c r="N39" s="51" t="e">
        <f>SUM(#REF!)</f>
        <v>#REF!</v>
      </c>
      <c r="O39" s="51" t="e">
        <f>SUM(#REF!)</f>
        <v>#REF!</v>
      </c>
      <c r="P39" s="52"/>
      <c r="Q39" s="57"/>
      <c r="R39" s="51">
        <f t="shared" ref="R39:AH39" si="37">SUM(R37:R38)</f>
        <v>0</v>
      </c>
      <c r="S39" s="51">
        <f t="shared" si="37"/>
        <v>0</v>
      </c>
      <c r="T39" s="51">
        <f t="shared" si="37"/>
        <v>0</v>
      </c>
      <c r="U39" s="51">
        <f t="shared" si="37"/>
        <v>0</v>
      </c>
      <c r="V39" s="51">
        <f t="shared" si="37"/>
        <v>0</v>
      </c>
      <c r="W39" s="51">
        <f t="shared" si="37"/>
        <v>0</v>
      </c>
      <c r="X39" s="51">
        <f t="shared" si="37"/>
        <v>0</v>
      </c>
      <c r="Y39" s="51">
        <f t="shared" si="37"/>
        <v>0</v>
      </c>
      <c r="Z39" s="51">
        <f t="shared" si="37"/>
        <v>0</v>
      </c>
      <c r="AA39" s="51">
        <f t="shared" si="37"/>
        <v>0</v>
      </c>
      <c r="AB39" s="51">
        <f t="shared" si="37"/>
        <v>0</v>
      </c>
      <c r="AC39" s="51">
        <f t="shared" si="37"/>
        <v>0</v>
      </c>
      <c r="AD39" s="51">
        <f t="shared" si="37"/>
        <v>0</v>
      </c>
      <c r="AE39" s="51">
        <f t="shared" si="37"/>
        <v>0</v>
      </c>
      <c r="AF39" s="51">
        <f t="shared" si="37"/>
        <v>0</v>
      </c>
      <c r="AG39" s="51">
        <f t="shared" si="37"/>
        <v>0</v>
      </c>
      <c r="AH39" s="51">
        <f t="shared" si="37"/>
        <v>0</v>
      </c>
      <c r="AI39" s="62">
        <f>IF(ISERROR(AH39/J39),0,AH39/J39)</f>
        <v>0</v>
      </c>
      <c r="AJ39" s="62">
        <f>IF(ISERROR(AH39/$AH$75),0,AH39/$AH$75)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99">
        <v>621111000</v>
      </c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customHeight="1" outlineLevel="1">
      <c r="A41" s="23">
        <v>1</v>
      </c>
      <c r="B41" s="23"/>
      <c r="C41" s="29"/>
      <c r="D41" s="30"/>
      <c r="E41" s="31"/>
      <c r="F41" s="35"/>
      <c r="G41" s="32"/>
      <c r="H41" s="41"/>
      <c r="I41" s="41"/>
      <c r="J41" s="100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 t="shared" ref="U41:U46" si="38">SUM(R41:T41)</f>
        <v>0</v>
      </c>
      <c r="V41" s="50"/>
      <c r="W41" s="50"/>
      <c r="X41" s="50"/>
      <c r="Y41" s="45">
        <f t="shared" ref="Y41:Y46" si="39">SUM(V41:X41)</f>
        <v>0</v>
      </c>
      <c r="Z41" s="71"/>
      <c r="AA41" s="50"/>
      <c r="AB41" s="50"/>
      <c r="AC41" s="45">
        <f t="shared" ref="AC41:AC46" si="40">SUM(Z41:AB41)</f>
        <v>0</v>
      </c>
      <c r="AD41" s="50"/>
      <c r="AE41" s="50">
        <v>0</v>
      </c>
      <c r="AF41" s="71"/>
      <c r="AG41" s="45">
        <f t="shared" ref="AG41:AG46" si="41">SUM(AD41:AF41)</f>
        <v>0</v>
      </c>
      <c r="AH41" s="45">
        <f t="shared" ref="AH41:AH46" si="42">SUM(U41,Y41,AC41,AG41)</f>
        <v>0</v>
      </c>
      <c r="AI41" s="60">
        <f>IF(ISERROR(AH41/$J$40),0,AH41/$J$40)</f>
        <v>0</v>
      </c>
      <c r="AJ41" s="60" t="str">
        <f t="shared" ref="AJ41:AJ46" si="43">IF(ISERROR(AH41/$AH$75),"-",AH41/$AH$75)</f>
        <v>-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customHeight="1" outlineLevel="1">
      <c r="A42" s="23">
        <v>2</v>
      </c>
      <c r="B42" s="23"/>
      <c r="C42" s="29"/>
      <c r="D42" s="30"/>
      <c r="E42" s="31"/>
      <c r="F42" s="35"/>
      <c r="G42" s="32"/>
      <c r="H42" s="41"/>
      <c r="I42" s="41"/>
      <c r="J42" s="100"/>
      <c r="K42" s="71"/>
      <c r="L42" s="43"/>
      <c r="M42" s="53"/>
      <c r="N42" s="54"/>
      <c r="O42" s="53"/>
      <c r="P42" s="32"/>
      <c r="Q42" s="32"/>
      <c r="R42" s="50"/>
      <c r="S42" s="50"/>
      <c r="T42" s="50"/>
      <c r="U42" s="45">
        <f t="shared" si="38"/>
        <v>0</v>
      </c>
      <c r="V42" s="50"/>
      <c r="W42" s="50"/>
      <c r="X42" s="50"/>
      <c r="Y42" s="45">
        <f t="shared" si="39"/>
        <v>0</v>
      </c>
      <c r="Z42" s="71"/>
      <c r="AA42" s="50"/>
      <c r="AB42" s="50"/>
      <c r="AC42" s="45">
        <f t="shared" si="40"/>
        <v>0</v>
      </c>
      <c r="AD42" s="50"/>
      <c r="AE42" s="50"/>
      <c r="AF42" s="71"/>
      <c r="AG42" s="45">
        <f t="shared" si="41"/>
        <v>0</v>
      </c>
      <c r="AH42" s="45">
        <f t="shared" si="42"/>
        <v>0</v>
      </c>
      <c r="AI42" s="60">
        <f>IF(ISERROR(AH42/$J$40),0,AH42/$J$40)</f>
        <v>0</v>
      </c>
      <c r="AJ42" s="60" t="str">
        <f t="shared" si="43"/>
        <v>-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J40</f>
        <v>621111000</v>
      </c>
      <c r="K43" s="51">
        <f t="shared" ref="K43:O43" si="44">SUM(K41:K42)</f>
        <v>0</v>
      </c>
      <c r="L43" s="26"/>
      <c r="M43" s="51">
        <f t="shared" si="44"/>
        <v>0</v>
      </c>
      <c r="N43" s="51">
        <f t="shared" si="44"/>
        <v>0</v>
      </c>
      <c r="O43" s="51">
        <f t="shared" si="44"/>
        <v>0</v>
      </c>
      <c r="P43" s="52"/>
      <c r="Q43" s="57"/>
      <c r="R43" s="51">
        <f t="shared" ref="R43:AH43" si="45">SUM(R41:R42)</f>
        <v>0</v>
      </c>
      <c r="S43" s="51">
        <f t="shared" si="45"/>
        <v>0</v>
      </c>
      <c r="T43" s="51">
        <f t="shared" si="45"/>
        <v>0</v>
      </c>
      <c r="U43" s="51">
        <f t="shared" si="45"/>
        <v>0</v>
      </c>
      <c r="V43" s="51">
        <f t="shared" si="45"/>
        <v>0</v>
      </c>
      <c r="W43" s="51">
        <f t="shared" si="45"/>
        <v>0</v>
      </c>
      <c r="X43" s="51">
        <f t="shared" si="45"/>
        <v>0</v>
      </c>
      <c r="Y43" s="51">
        <f t="shared" si="45"/>
        <v>0</v>
      </c>
      <c r="Z43" s="51">
        <f t="shared" si="45"/>
        <v>0</v>
      </c>
      <c r="AA43" s="51">
        <f t="shared" si="45"/>
        <v>0</v>
      </c>
      <c r="AB43" s="51">
        <f t="shared" si="45"/>
        <v>0</v>
      </c>
      <c r="AC43" s="51">
        <f t="shared" si="45"/>
        <v>0</v>
      </c>
      <c r="AD43" s="51">
        <f t="shared" si="45"/>
        <v>0</v>
      </c>
      <c r="AE43" s="51">
        <f t="shared" si="45"/>
        <v>0</v>
      </c>
      <c r="AF43" s="51">
        <f t="shared" si="45"/>
        <v>0</v>
      </c>
      <c r="AG43" s="51">
        <f t="shared" si="45"/>
        <v>0</v>
      </c>
      <c r="AH43" s="51">
        <f t="shared" si="45"/>
        <v>0</v>
      </c>
      <c r="AI43" s="62">
        <f>IF(ISERROR(AH43/J43),0,AH43/J43)</f>
        <v>0</v>
      </c>
      <c r="AJ43" s="62">
        <f>IF(ISERROR(AH43/$AH$75),0,AH43/$AH$75)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99">
        <v>387741000</v>
      </c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customHeight="1" outlineLevel="1">
      <c r="A45" s="23">
        <v>1</v>
      </c>
      <c r="B45" s="23"/>
      <c r="C45" s="29"/>
      <c r="D45" s="30"/>
      <c r="E45" s="31"/>
      <c r="F45" s="35"/>
      <c r="G45" s="32"/>
      <c r="H45" s="41"/>
      <c r="I45" s="41"/>
      <c r="J45" s="100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 t="shared" si="38"/>
        <v>0</v>
      </c>
      <c r="V45" s="50">
        <v>0</v>
      </c>
      <c r="W45" s="50">
        <v>0</v>
      </c>
      <c r="X45" s="50">
        <v>0</v>
      </c>
      <c r="Y45" s="45">
        <f t="shared" si="39"/>
        <v>0</v>
      </c>
      <c r="Z45" s="71"/>
      <c r="AA45" s="50">
        <v>0</v>
      </c>
      <c r="AB45" s="50">
        <v>0</v>
      </c>
      <c r="AC45" s="45">
        <f t="shared" si="40"/>
        <v>0</v>
      </c>
      <c r="AD45" s="50">
        <v>0</v>
      </c>
      <c r="AE45" s="50">
        <v>0</v>
      </c>
      <c r="AF45" s="50">
        <v>0</v>
      </c>
      <c r="AG45" s="45">
        <f t="shared" si="41"/>
        <v>0</v>
      </c>
      <c r="AH45" s="45">
        <f t="shared" si="42"/>
        <v>0</v>
      </c>
      <c r="AI45" s="60">
        <f>IF(ISERROR(AH45/$J$44),0,AH45/$J$44)</f>
        <v>0</v>
      </c>
      <c r="AJ45" s="60" t="str">
        <f t="shared" si="43"/>
        <v>-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customHeight="1" outlineLevel="1">
      <c r="A46" s="23">
        <v>2</v>
      </c>
      <c r="B46" s="23"/>
      <c r="C46" s="29"/>
      <c r="D46" s="30"/>
      <c r="E46" s="31"/>
      <c r="F46" s="35"/>
      <c r="G46" s="32"/>
      <c r="H46" s="25"/>
      <c r="I46" s="25"/>
      <c r="J46" s="100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 t="shared" si="38"/>
        <v>0</v>
      </c>
      <c r="V46" s="50"/>
      <c r="W46" s="50"/>
      <c r="X46" s="50"/>
      <c r="Y46" s="45">
        <f t="shared" si="39"/>
        <v>0</v>
      </c>
      <c r="Z46" s="71"/>
      <c r="AA46" s="50"/>
      <c r="AB46" s="50"/>
      <c r="AC46" s="45">
        <f t="shared" si="40"/>
        <v>0</v>
      </c>
      <c r="AD46" s="50"/>
      <c r="AE46" s="50"/>
      <c r="AF46" s="50"/>
      <c r="AG46" s="45">
        <f t="shared" si="41"/>
        <v>0</v>
      </c>
      <c r="AH46" s="45">
        <f t="shared" si="42"/>
        <v>0</v>
      </c>
      <c r="AI46" s="60">
        <f>IF(ISERROR(AH46/$J$44),0,AH46/$J$44)</f>
        <v>0</v>
      </c>
      <c r="AJ46" s="60" t="str">
        <f t="shared" si="43"/>
        <v>-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+J44</f>
        <v>387741000</v>
      </c>
      <c r="K47" s="51">
        <f t="shared" ref="K47:O47" si="46">SUM(K45:K46)</f>
        <v>0</v>
      </c>
      <c r="L47" s="26"/>
      <c r="M47" s="51">
        <f t="shared" si="46"/>
        <v>0</v>
      </c>
      <c r="N47" s="51">
        <f t="shared" si="46"/>
        <v>0</v>
      </c>
      <c r="O47" s="51">
        <f t="shared" si="46"/>
        <v>0</v>
      </c>
      <c r="P47" s="52"/>
      <c r="Q47" s="57"/>
      <c r="R47" s="51">
        <f t="shared" ref="R47:AH47" si="47">SUM(R45:R46)</f>
        <v>0</v>
      </c>
      <c r="S47" s="51">
        <f t="shared" si="47"/>
        <v>0</v>
      </c>
      <c r="T47" s="51">
        <f t="shared" si="47"/>
        <v>0</v>
      </c>
      <c r="U47" s="51">
        <f t="shared" si="47"/>
        <v>0</v>
      </c>
      <c r="V47" s="51">
        <f t="shared" si="47"/>
        <v>0</v>
      </c>
      <c r="W47" s="51">
        <f t="shared" si="47"/>
        <v>0</v>
      </c>
      <c r="X47" s="51">
        <f t="shared" si="47"/>
        <v>0</v>
      </c>
      <c r="Y47" s="51">
        <f t="shared" si="47"/>
        <v>0</v>
      </c>
      <c r="Z47" s="51">
        <f t="shared" si="47"/>
        <v>0</v>
      </c>
      <c r="AA47" s="51">
        <f t="shared" si="47"/>
        <v>0</v>
      </c>
      <c r="AB47" s="51">
        <f t="shared" si="47"/>
        <v>0</v>
      </c>
      <c r="AC47" s="51">
        <f t="shared" si="47"/>
        <v>0</v>
      </c>
      <c r="AD47" s="51">
        <f t="shared" si="47"/>
        <v>0</v>
      </c>
      <c r="AE47" s="51">
        <f t="shared" si="47"/>
        <v>0</v>
      </c>
      <c r="AF47" s="51">
        <f t="shared" si="47"/>
        <v>0</v>
      </c>
      <c r="AG47" s="51">
        <f t="shared" si="47"/>
        <v>0</v>
      </c>
      <c r="AH47" s="51">
        <f t="shared" si="47"/>
        <v>0</v>
      </c>
      <c r="AI47" s="62">
        <f>IF(ISERROR(AH47/J47),0,AH47/J47)</f>
        <v>0</v>
      </c>
      <c r="AJ47" s="62">
        <f>IF(ISERROR(AH47/$AH$75),0,AH47/$AH$75)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99">
        <v>112427000</v>
      </c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customHeight="1" outlineLevel="1">
      <c r="A49" s="23">
        <v>1</v>
      </c>
      <c r="B49" s="43"/>
      <c r="C49" s="43"/>
      <c r="D49" s="33"/>
      <c r="E49" s="44"/>
      <c r="F49" s="35"/>
      <c r="G49" s="32"/>
      <c r="H49" s="41"/>
      <c r="I49" s="41"/>
      <c r="J49" s="100"/>
      <c r="K49" s="71"/>
      <c r="L49" s="41"/>
      <c r="M49" s="55"/>
      <c r="N49" s="55"/>
      <c r="O49" s="21"/>
      <c r="P49" s="21"/>
      <c r="Q49" s="21"/>
      <c r="R49" s="9"/>
      <c r="S49" s="9"/>
      <c r="T49" s="9"/>
      <c r="U49" s="45">
        <f t="shared" ref="U49:U53" si="48">SUM(R49:T49)</f>
        <v>0</v>
      </c>
      <c r="V49" s="50"/>
      <c r="W49" s="50"/>
      <c r="X49" s="50"/>
      <c r="Y49" s="45">
        <f t="shared" ref="Y49:Y53" si="49">SUM(V49:X49)</f>
        <v>0</v>
      </c>
      <c r="Z49" s="50"/>
      <c r="AA49" s="50"/>
      <c r="AB49" s="50"/>
      <c r="AC49" s="45">
        <f t="shared" ref="AC49:AC53" si="50">SUM(Z49:AB49)</f>
        <v>0</v>
      </c>
      <c r="AD49" s="71"/>
      <c r="AE49" s="50"/>
      <c r="AF49" s="50"/>
      <c r="AG49" s="45">
        <f t="shared" ref="AG49:AG53" si="51">SUM(AD49:AF49)</f>
        <v>0</v>
      </c>
      <c r="AH49" s="45">
        <f t="shared" ref="AH49:AH53" si="52">SUM(U49,Y49,AC49,AG49)</f>
        <v>0</v>
      </c>
      <c r="AI49" s="60">
        <f>IF(ISERROR(AH49/$J$48),0,AH49/$J$48)</f>
        <v>0</v>
      </c>
      <c r="AJ49" s="60" t="str">
        <f t="shared" ref="AJ49:AJ53" si="53">IF(ISERROR(AH49/$AH$75),"-",AH49/$AH$75)</f>
        <v>-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customHeight="1" outlineLevel="1">
      <c r="A50" s="23">
        <v>2</v>
      </c>
      <c r="B50" s="43"/>
      <c r="C50" s="43"/>
      <c r="D50" s="33"/>
      <c r="E50" s="44"/>
      <c r="F50" s="35"/>
      <c r="G50" s="32"/>
      <c r="H50" s="41"/>
      <c r="I50" s="41"/>
      <c r="J50" s="100"/>
      <c r="K50" s="71"/>
      <c r="L50" s="41"/>
      <c r="M50" s="55"/>
      <c r="N50" s="55"/>
      <c r="O50" s="21"/>
      <c r="P50" s="21"/>
      <c r="Q50" s="21"/>
      <c r="R50" s="9"/>
      <c r="S50" s="9"/>
      <c r="T50" s="9"/>
      <c r="U50" s="45">
        <f t="shared" si="48"/>
        <v>0</v>
      </c>
      <c r="V50" s="50"/>
      <c r="W50" s="50"/>
      <c r="X50" s="50"/>
      <c r="Y50" s="45">
        <f t="shared" si="49"/>
        <v>0</v>
      </c>
      <c r="Z50" s="50"/>
      <c r="AA50" s="50"/>
      <c r="AB50" s="50"/>
      <c r="AC50" s="45">
        <f t="shared" si="50"/>
        <v>0</v>
      </c>
      <c r="AD50" s="50"/>
      <c r="AE50" s="50"/>
      <c r="AF50" s="50"/>
      <c r="AG50" s="45">
        <f t="shared" si="51"/>
        <v>0</v>
      </c>
      <c r="AH50" s="45">
        <f t="shared" si="52"/>
        <v>0</v>
      </c>
      <c r="AI50" s="60">
        <f>IF(ISERROR(AH50/$J$48),0,AH50/$J$48)</f>
        <v>0</v>
      </c>
      <c r="AJ50" s="60" t="str">
        <f t="shared" si="53"/>
        <v>-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+J48</f>
        <v>112427000</v>
      </c>
      <c r="K51" s="51">
        <f t="shared" ref="K51:O51" si="54">SUM(K49:K50)</f>
        <v>0</v>
      </c>
      <c r="L51" s="26"/>
      <c r="M51" s="51">
        <f t="shared" si="54"/>
        <v>0</v>
      </c>
      <c r="N51" s="51">
        <f t="shared" si="54"/>
        <v>0</v>
      </c>
      <c r="O51" s="51">
        <f t="shared" si="54"/>
        <v>0</v>
      </c>
      <c r="P51" s="52"/>
      <c r="Q51" s="57"/>
      <c r="R51" s="51">
        <f t="shared" ref="R51:AH51" si="55">SUM(R49:R50)</f>
        <v>0</v>
      </c>
      <c r="S51" s="51">
        <f t="shared" si="55"/>
        <v>0</v>
      </c>
      <c r="T51" s="51">
        <f t="shared" si="55"/>
        <v>0</v>
      </c>
      <c r="U51" s="51">
        <f t="shared" si="55"/>
        <v>0</v>
      </c>
      <c r="V51" s="51">
        <f t="shared" si="55"/>
        <v>0</v>
      </c>
      <c r="W51" s="51">
        <f t="shared" si="55"/>
        <v>0</v>
      </c>
      <c r="X51" s="51">
        <f t="shared" si="55"/>
        <v>0</v>
      </c>
      <c r="Y51" s="51">
        <f t="shared" si="55"/>
        <v>0</v>
      </c>
      <c r="Z51" s="51">
        <f t="shared" si="55"/>
        <v>0</v>
      </c>
      <c r="AA51" s="51">
        <f t="shared" si="55"/>
        <v>0</v>
      </c>
      <c r="AB51" s="51">
        <f t="shared" si="55"/>
        <v>0</v>
      </c>
      <c r="AC51" s="51">
        <f t="shared" si="55"/>
        <v>0</v>
      </c>
      <c r="AD51" s="51">
        <f t="shared" si="55"/>
        <v>0</v>
      </c>
      <c r="AE51" s="51">
        <f t="shared" si="55"/>
        <v>0</v>
      </c>
      <c r="AF51" s="51">
        <f t="shared" si="55"/>
        <v>0</v>
      </c>
      <c r="AG51" s="51">
        <f t="shared" si="55"/>
        <v>0</v>
      </c>
      <c r="AH51" s="51">
        <f t="shared" si="55"/>
        <v>0</v>
      </c>
      <c r="AI51" s="62">
        <f>IF(ISERROR(AH51/J51),0,AH51/J51)</f>
        <v>0</v>
      </c>
      <c r="AJ51" s="62">
        <f>IF(ISERROR(AH51/$AH$75),0,AH51/$AH$75)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99">
        <v>54661000</v>
      </c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customHeight="1" outlineLevel="1">
      <c r="A53" s="23">
        <v>1</v>
      </c>
      <c r="B53" s="23"/>
      <c r="C53" s="43"/>
      <c r="D53" s="33"/>
      <c r="E53" s="44"/>
      <c r="F53" s="35"/>
      <c r="G53" s="32"/>
      <c r="H53" s="25"/>
      <c r="I53" s="25"/>
      <c r="J53" s="100"/>
      <c r="K53" s="71"/>
      <c r="L53" s="24"/>
      <c r="M53" s="50"/>
      <c r="N53" s="50"/>
      <c r="O53" s="50"/>
      <c r="P53" s="24"/>
      <c r="Q53" s="24"/>
      <c r="R53" s="50"/>
      <c r="S53" s="50"/>
      <c r="T53" s="50"/>
      <c r="U53" s="45">
        <f t="shared" si="48"/>
        <v>0</v>
      </c>
      <c r="V53" s="50"/>
      <c r="W53" s="50"/>
      <c r="X53" s="50"/>
      <c r="Y53" s="45">
        <f t="shared" si="49"/>
        <v>0</v>
      </c>
      <c r="Z53" s="50"/>
      <c r="AA53" s="50"/>
      <c r="AB53" s="50"/>
      <c r="AC53" s="45">
        <f t="shared" si="50"/>
        <v>0</v>
      </c>
      <c r="AD53" s="50"/>
      <c r="AE53" s="50"/>
      <c r="AF53" s="71"/>
      <c r="AG53" s="45">
        <f t="shared" si="51"/>
        <v>0</v>
      </c>
      <c r="AH53" s="45">
        <f t="shared" si="52"/>
        <v>0</v>
      </c>
      <c r="AI53" s="60">
        <f>IF(ISERROR(AH53/$J$52),0,AH53/$J$52)</f>
        <v>0</v>
      </c>
      <c r="AJ53" s="60" t="str">
        <f t="shared" si="53"/>
        <v>-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customFormat="1" ht="24.95" customHeight="1" outlineLevel="1">
      <c r="A54" s="23">
        <v>2</v>
      </c>
      <c r="B54" s="23"/>
      <c r="C54" s="43"/>
      <c r="D54" s="33"/>
      <c r="E54" s="44"/>
      <c r="F54" s="35"/>
      <c r="G54" s="32"/>
      <c r="H54" s="25"/>
      <c r="I54" s="25"/>
      <c r="J54" s="100"/>
      <c r="K54" s="71"/>
      <c r="L54" s="24"/>
      <c r="M54" s="50"/>
      <c r="N54" s="50"/>
      <c r="O54" s="50"/>
      <c r="P54" s="24"/>
      <c r="Q54" s="24"/>
      <c r="R54" s="50"/>
      <c r="S54" s="50"/>
      <c r="T54" s="50"/>
      <c r="U54" s="45"/>
      <c r="V54" s="50"/>
      <c r="W54" s="50"/>
      <c r="X54" s="50"/>
      <c r="Y54" s="45"/>
      <c r="Z54" s="50"/>
      <c r="AA54" s="50"/>
      <c r="AB54" s="50"/>
      <c r="AC54" s="45"/>
      <c r="AD54" s="50"/>
      <c r="AE54" s="50"/>
      <c r="AF54" s="71"/>
      <c r="AG54" s="45"/>
      <c r="AH54" s="45"/>
      <c r="AI54" s="60"/>
      <c r="AJ54" s="60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+J52</f>
        <v>54661000</v>
      </c>
      <c r="K55" s="51">
        <f t="shared" ref="K55:O55" si="56">SUM(K53:K53)</f>
        <v>0</v>
      </c>
      <c r="L55" s="26"/>
      <c r="M55" s="51">
        <f t="shared" si="56"/>
        <v>0</v>
      </c>
      <c r="N55" s="51">
        <f t="shared" si="56"/>
        <v>0</v>
      </c>
      <c r="O55" s="51">
        <f t="shared" si="56"/>
        <v>0</v>
      </c>
      <c r="P55" s="52"/>
      <c r="Q55" s="57"/>
      <c r="R55" s="51">
        <f t="shared" ref="R55:AH55" si="57">SUM(R53:R53)</f>
        <v>0</v>
      </c>
      <c r="S55" s="51">
        <f t="shared" si="57"/>
        <v>0</v>
      </c>
      <c r="T55" s="51">
        <f t="shared" si="57"/>
        <v>0</v>
      </c>
      <c r="U55" s="51">
        <f t="shared" si="57"/>
        <v>0</v>
      </c>
      <c r="V55" s="51">
        <f t="shared" si="57"/>
        <v>0</v>
      </c>
      <c r="W55" s="51">
        <f t="shared" si="57"/>
        <v>0</v>
      </c>
      <c r="X55" s="51">
        <f t="shared" si="57"/>
        <v>0</v>
      </c>
      <c r="Y55" s="51">
        <f t="shared" si="57"/>
        <v>0</v>
      </c>
      <c r="Z55" s="51">
        <f t="shared" si="57"/>
        <v>0</v>
      </c>
      <c r="AA55" s="51">
        <f t="shared" si="57"/>
        <v>0</v>
      </c>
      <c r="AB55" s="51">
        <f t="shared" si="57"/>
        <v>0</v>
      </c>
      <c r="AC55" s="51">
        <f t="shared" si="57"/>
        <v>0</v>
      </c>
      <c r="AD55" s="51">
        <f t="shared" si="57"/>
        <v>0</v>
      </c>
      <c r="AE55" s="51">
        <f t="shared" si="57"/>
        <v>0</v>
      </c>
      <c r="AF55" s="51">
        <f t="shared" si="57"/>
        <v>0</v>
      </c>
      <c r="AG55" s="51">
        <f t="shared" si="57"/>
        <v>0</v>
      </c>
      <c r="AH55" s="51">
        <f t="shared" si="57"/>
        <v>0</v>
      </c>
      <c r="AI55" s="62">
        <f>IF(ISERROR(AH55/J55),0,AH55/J55)</f>
        <v>0</v>
      </c>
      <c r="AJ55" s="62">
        <f>IF(ISERROR(AH55/$AH$75),0,AH55/$AH$75)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99">
        <v>217491000</v>
      </c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customHeight="1" outlineLevel="1">
      <c r="A57" s="23">
        <v>1</v>
      </c>
      <c r="B57" s="23"/>
      <c r="C57" s="43"/>
      <c r="D57" s="76"/>
      <c r="E57" s="44"/>
      <c r="F57" s="35"/>
      <c r="G57" s="32"/>
      <c r="H57" s="25"/>
      <c r="I57" s="25"/>
      <c r="J57" s="100"/>
      <c r="K57" s="77">
        <v>217491000</v>
      </c>
      <c r="L57" s="35" t="s">
        <v>84</v>
      </c>
      <c r="M57" s="50"/>
      <c r="N57" s="50"/>
      <c r="O57" s="50"/>
      <c r="P57" s="24"/>
      <c r="Q57" s="24"/>
      <c r="R57" s="50"/>
      <c r="S57" s="50"/>
      <c r="T57" s="50"/>
      <c r="U57" s="45">
        <f t="shared" ref="U57:U62" si="58">SUM(R57:T57)</f>
        <v>0</v>
      </c>
      <c r="V57" s="50"/>
      <c r="W57" s="50"/>
      <c r="X57" s="50"/>
      <c r="Y57" s="45">
        <f t="shared" ref="Y57:Y62" si="59">SUM(V57:X57)</f>
        <v>0</v>
      </c>
      <c r="Z57" s="71"/>
      <c r="AA57" s="50"/>
      <c r="AB57" s="50"/>
      <c r="AC57" s="45">
        <f t="shared" ref="AC57:AC62" si="60">SUM(Z57:AB57)</f>
        <v>0</v>
      </c>
      <c r="AD57" s="50"/>
      <c r="AE57" s="50"/>
      <c r="AF57" s="50"/>
      <c r="AG57" s="45">
        <f t="shared" ref="AG57:AG62" si="61">SUM(AD57:AF57)</f>
        <v>0</v>
      </c>
      <c r="AH57" s="45">
        <f t="shared" ref="AH57:AH62" si="62">SUM(U57,Y57,AC57,AG57)</f>
        <v>0</v>
      </c>
      <c r="AI57" s="60">
        <f>IF(ISERROR(AH57/$J$56),0,AH57/$J$56)</f>
        <v>0</v>
      </c>
      <c r="AJ57" s="60" t="str">
        <f t="shared" ref="AJ57:AJ62" si="63">IF(ISERROR(AH57/$AH$75),"-",AH57/$AH$75)</f>
        <v>-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customHeight="1" outlineLevel="1">
      <c r="A58" s="23">
        <v>2</v>
      </c>
      <c r="B58" s="23"/>
      <c r="C58" s="43"/>
      <c r="D58" s="76"/>
      <c r="E58" s="44"/>
      <c r="F58" s="35"/>
      <c r="G58" s="32"/>
      <c r="H58" s="25"/>
      <c r="I58" s="25"/>
      <c r="J58" s="100"/>
      <c r="K58" s="77"/>
      <c r="L58" s="24"/>
      <c r="M58" s="50"/>
      <c r="N58" s="50"/>
      <c r="O58" s="50"/>
      <c r="P58" s="24"/>
      <c r="Q58" s="24"/>
      <c r="R58" s="50"/>
      <c r="S58" s="50"/>
      <c r="T58" s="50"/>
      <c r="U58" s="45">
        <f t="shared" si="58"/>
        <v>0</v>
      </c>
      <c r="V58" s="50"/>
      <c r="W58" s="50"/>
      <c r="X58" s="50"/>
      <c r="Y58" s="45">
        <f t="shared" si="59"/>
        <v>0</v>
      </c>
      <c r="Z58" s="71"/>
      <c r="AA58" s="50"/>
      <c r="AB58" s="50"/>
      <c r="AC58" s="45">
        <f t="shared" si="60"/>
        <v>0</v>
      </c>
      <c r="AD58" s="50"/>
      <c r="AE58" s="50"/>
      <c r="AF58" s="50"/>
      <c r="AG58" s="45">
        <f t="shared" si="61"/>
        <v>0</v>
      </c>
      <c r="AH58" s="45">
        <f t="shared" si="62"/>
        <v>0</v>
      </c>
      <c r="AI58" s="60">
        <f>IF(ISERROR(AH58/$J$56),0,AH58/$J$56)</f>
        <v>0</v>
      </c>
      <c r="AJ58" s="60" t="str">
        <f t="shared" si="63"/>
        <v>-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+J56</f>
        <v>217491000</v>
      </c>
      <c r="K59" s="51">
        <f t="shared" ref="K59:O59" si="64">SUM(K57:K58)</f>
        <v>217491000</v>
      </c>
      <c r="L59" s="26"/>
      <c r="M59" s="51">
        <f t="shared" si="64"/>
        <v>0</v>
      </c>
      <c r="N59" s="51">
        <f t="shared" si="64"/>
        <v>0</v>
      </c>
      <c r="O59" s="51">
        <f t="shared" si="64"/>
        <v>0</v>
      </c>
      <c r="P59" s="52"/>
      <c r="Q59" s="57"/>
      <c r="R59" s="51">
        <f t="shared" ref="R59:AH59" si="65">SUM(R57:R58)</f>
        <v>0</v>
      </c>
      <c r="S59" s="51">
        <f t="shared" si="65"/>
        <v>0</v>
      </c>
      <c r="T59" s="51">
        <f t="shared" si="65"/>
        <v>0</v>
      </c>
      <c r="U59" s="51">
        <f t="shared" si="65"/>
        <v>0</v>
      </c>
      <c r="V59" s="51">
        <f t="shared" si="65"/>
        <v>0</v>
      </c>
      <c r="W59" s="51">
        <f t="shared" si="65"/>
        <v>0</v>
      </c>
      <c r="X59" s="51">
        <f t="shared" si="65"/>
        <v>0</v>
      </c>
      <c r="Y59" s="51">
        <f t="shared" si="65"/>
        <v>0</v>
      </c>
      <c r="Z59" s="51">
        <f t="shared" si="65"/>
        <v>0</v>
      </c>
      <c r="AA59" s="51">
        <f t="shared" si="65"/>
        <v>0</v>
      </c>
      <c r="AB59" s="51">
        <f t="shared" si="65"/>
        <v>0</v>
      </c>
      <c r="AC59" s="51">
        <f t="shared" si="65"/>
        <v>0</v>
      </c>
      <c r="AD59" s="51">
        <f t="shared" si="65"/>
        <v>0</v>
      </c>
      <c r="AE59" s="51">
        <f t="shared" si="65"/>
        <v>0</v>
      </c>
      <c r="AF59" s="51">
        <f t="shared" si="65"/>
        <v>0</v>
      </c>
      <c r="AG59" s="51">
        <f t="shared" si="65"/>
        <v>0</v>
      </c>
      <c r="AH59" s="51">
        <f t="shared" si="65"/>
        <v>0</v>
      </c>
      <c r="AI59" s="62">
        <f>IF(ISERROR(AH59/J59),0,AH59/J59)</f>
        <v>0</v>
      </c>
      <c r="AJ59" s="62">
        <f>IF(ISERROR(AH59/$AH$75),0,AH59/$AH$75)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99">
        <v>68722000</v>
      </c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customHeight="1" outlineLevel="1">
      <c r="A61" s="23">
        <v>1</v>
      </c>
      <c r="B61" s="23"/>
      <c r="C61" s="43"/>
      <c r="D61" s="76"/>
      <c r="E61" s="44"/>
      <c r="F61" s="35"/>
      <c r="G61" s="32"/>
      <c r="H61" s="25"/>
      <c r="I61" s="25"/>
      <c r="J61" s="100"/>
      <c r="K61" s="77"/>
      <c r="L61" s="24"/>
      <c r="M61" s="50"/>
      <c r="N61" s="50"/>
      <c r="O61" s="50"/>
      <c r="P61" s="24"/>
      <c r="Q61" s="24"/>
      <c r="R61" s="50"/>
      <c r="S61" s="50"/>
      <c r="T61" s="50"/>
      <c r="U61" s="45">
        <f t="shared" si="58"/>
        <v>0</v>
      </c>
      <c r="V61" s="50"/>
      <c r="W61" s="50"/>
      <c r="X61" s="50"/>
      <c r="Y61" s="45">
        <f t="shared" si="59"/>
        <v>0</v>
      </c>
      <c r="Z61" s="50"/>
      <c r="AA61" s="50"/>
      <c r="AB61" s="50"/>
      <c r="AC61" s="45">
        <f t="shared" si="60"/>
        <v>0</v>
      </c>
      <c r="AD61" s="50"/>
      <c r="AE61" s="50"/>
      <c r="AF61" s="77"/>
      <c r="AG61" s="45">
        <f t="shared" si="61"/>
        <v>0</v>
      </c>
      <c r="AH61" s="45">
        <f t="shared" si="62"/>
        <v>0</v>
      </c>
      <c r="AI61" s="60">
        <f>IF(ISERROR(AH61/$J$60),0,AH61/$J$60)</f>
        <v>0</v>
      </c>
      <c r="AJ61" s="60" t="str">
        <f t="shared" si="63"/>
        <v>-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customHeight="1" outlineLevel="1">
      <c r="A62" s="23">
        <v>2</v>
      </c>
      <c r="B62" s="23"/>
      <c r="C62" s="43"/>
      <c r="D62" s="76"/>
      <c r="E62" s="44"/>
      <c r="F62" s="35"/>
      <c r="G62" s="32"/>
      <c r="H62" s="25"/>
      <c r="I62" s="25"/>
      <c r="J62" s="100"/>
      <c r="K62" s="77"/>
      <c r="L62" s="24"/>
      <c r="M62" s="50"/>
      <c r="N62" s="50"/>
      <c r="O62" s="50"/>
      <c r="P62" s="24"/>
      <c r="Q62" s="24"/>
      <c r="R62" s="50"/>
      <c r="S62" s="50"/>
      <c r="T62" s="50"/>
      <c r="U62" s="45">
        <f t="shared" si="58"/>
        <v>0</v>
      </c>
      <c r="V62" s="50"/>
      <c r="W62" s="50"/>
      <c r="X62" s="50"/>
      <c r="Y62" s="45">
        <f t="shared" si="59"/>
        <v>0</v>
      </c>
      <c r="Z62" s="50"/>
      <c r="AA62" s="50"/>
      <c r="AB62" s="50"/>
      <c r="AC62" s="45">
        <f t="shared" si="60"/>
        <v>0</v>
      </c>
      <c r="AD62" s="50"/>
      <c r="AE62" s="77"/>
      <c r="AF62" s="50"/>
      <c r="AG62" s="45">
        <f t="shared" si="61"/>
        <v>0</v>
      </c>
      <c r="AH62" s="45">
        <f t="shared" si="62"/>
        <v>0</v>
      </c>
      <c r="AI62" s="60">
        <f>IF(ISERROR(AH62/$J$60),0,AH62/$J$60)</f>
        <v>0</v>
      </c>
      <c r="AJ62" s="60" t="str">
        <f t="shared" si="63"/>
        <v>-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J60</f>
        <v>68722000</v>
      </c>
      <c r="K63" s="51">
        <f t="shared" ref="K63:O63" si="66">SUM(K61:K62)</f>
        <v>0</v>
      </c>
      <c r="L63" s="26"/>
      <c r="M63" s="51">
        <f t="shared" si="66"/>
        <v>0</v>
      </c>
      <c r="N63" s="51">
        <f t="shared" si="66"/>
        <v>0</v>
      </c>
      <c r="O63" s="51">
        <f t="shared" si="66"/>
        <v>0</v>
      </c>
      <c r="P63" s="52"/>
      <c r="Q63" s="57"/>
      <c r="R63" s="51">
        <f t="shared" ref="R63:AH63" si="67">SUM(R61:R62)</f>
        <v>0</v>
      </c>
      <c r="S63" s="51">
        <f t="shared" si="67"/>
        <v>0</v>
      </c>
      <c r="T63" s="51">
        <f t="shared" si="67"/>
        <v>0</v>
      </c>
      <c r="U63" s="51">
        <f t="shared" si="67"/>
        <v>0</v>
      </c>
      <c r="V63" s="51">
        <f t="shared" si="67"/>
        <v>0</v>
      </c>
      <c r="W63" s="51">
        <f t="shared" si="67"/>
        <v>0</v>
      </c>
      <c r="X63" s="51">
        <f t="shared" si="67"/>
        <v>0</v>
      </c>
      <c r="Y63" s="51">
        <f t="shared" si="67"/>
        <v>0</v>
      </c>
      <c r="Z63" s="51">
        <f t="shared" si="67"/>
        <v>0</v>
      </c>
      <c r="AA63" s="51">
        <f t="shared" si="67"/>
        <v>0</v>
      </c>
      <c r="AB63" s="51">
        <f t="shared" si="67"/>
        <v>0</v>
      </c>
      <c r="AC63" s="51">
        <f t="shared" si="67"/>
        <v>0</v>
      </c>
      <c r="AD63" s="51">
        <f t="shared" si="67"/>
        <v>0</v>
      </c>
      <c r="AE63" s="51">
        <f t="shared" si="67"/>
        <v>0</v>
      </c>
      <c r="AF63" s="51">
        <f t="shared" si="67"/>
        <v>0</v>
      </c>
      <c r="AG63" s="51">
        <f t="shared" si="67"/>
        <v>0</v>
      </c>
      <c r="AH63" s="51">
        <f t="shared" si="67"/>
        <v>0</v>
      </c>
      <c r="AI63" s="62">
        <f>IF(ISERROR(AH63/J63),0,AH63/J63)</f>
        <v>0</v>
      </c>
      <c r="AJ63" s="62">
        <f>IF(ISERROR(AH63/$AH$75),0,AH63/$AH$75)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99">
        <v>375182000</v>
      </c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customHeight="1" outlineLevel="1">
      <c r="A65" s="23">
        <v>1</v>
      </c>
      <c r="B65" s="23"/>
      <c r="C65" s="43"/>
      <c r="D65" s="76"/>
      <c r="E65" s="44"/>
      <c r="F65" s="35"/>
      <c r="G65" s="32"/>
      <c r="H65" s="25"/>
      <c r="I65" s="25"/>
      <c r="J65" s="100"/>
      <c r="K65" s="77"/>
      <c r="L65" s="24"/>
      <c r="M65" s="50"/>
      <c r="N65" s="50"/>
      <c r="O65" s="50"/>
      <c r="P65" s="24"/>
      <c r="Q65" s="24"/>
      <c r="R65" s="50"/>
      <c r="S65" s="50"/>
      <c r="T65" s="50"/>
      <c r="U65" s="45">
        <f t="shared" ref="U65:U70" si="68">SUM(R65:T65)</f>
        <v>0</v>
      </c>
      <c r="V65" s="50"/>
      <c r="W65" s="50"/>
      <c r="X65" s="50"/>
      <c r="Y65" s="45">
        <f t="shared" ref="Y65:Y70" si="69">SUM(V65:X65)</f>
        <v>0</v>
      </c>
      <c r="Z65" s="50"/>
      <c r="AA65" s="50"/>
      <c r="AB65" s="50"/>
      <c r="AC65" s="45">
        <f t="shared" ref="AC65:AC70" si="70">SUM(Z65:AB65)</f>
        <v>0</v>
      </c>
      <c r="AD65" s="50"/>
      <c r="AE65" s="50"/>
      <c r="AF65" s="77"/>
      <c r="AG65" s="45">
        <f t="shared" ref="AG65:AG70" si="71">SUM(AD65:AF65)</f>
        <v>0</v>
      </c>
      <c r="AH65" s="45">
        <f t="shared" ref="AH65:AH70" si="72">SUM(U65,Y65,AC65,AG65)</f>
        <v>0</v>
      </c>
      <c r="AI65" s="60">
        <f>IF(ISERROR(AH65/$J$64),0,AH65/$J$64)</f>
        <v>0</v>
      </c>
      <c r="AJ65" s="60" t="str">
        <f t="shared" ref="AJ65:AJ70" si="73">IF(ISERROR(AH65/$AH$75),"-",AH65/$AH$75)</f>
        <v>-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customHeight="1" outlineLevel="1">
      <c r="A66" s="23">
        <v>2</v>
      </c>
      <c r="B66" s="23"/>
      <c r="C66" s="43"/>
      <c r="D66" s="76"/>
      <c r="E66" s="44"/>
      <c r="F66" s="35"/>
      <c r="G66" s="32"/>
      <c r="H66" s="25"/>
      <c r="I66" s="25"/>
      <c r="J66" s="100"/>
      <c r="K66" s="77"/>
      <c r="L66" s="24"/>
      <c r="M66" s="50"/>
      <c r="N66" s="50"/>
      <c r="O66" s="50"/>
      <c r="P66" s="24"/>
      <c r="Q66" s="24"/>
      <c r="R66" s="50"/>
      <c r="S66" s="50"/>
      <c r="T66" s="50"/>
      <c r="U66" s="45">
        <f t="shared" si="68"/>
        <v>0</v>
      </c>
      <c r="V66" s="50"/>
      <c r="W66" s="50"/>
      <c r="X66" s="50"/>
      <c r="Y66" s="45">
        <f t="shared" si="69"/>
        <v>0</v>
      </c>
      <c r="Z66" s="50"/>
      <c r="AA66" s="50"/>
      <c r="AB66" s="50"/>
      <c r="AC66" s="45">
        <f t="shared" si="70"/>
        <v>0</v>
      </c>
      <c r="AD66" s="50"/>
      <c r="AE66" s="50"/>
      <c r="AF66" s="77"/>
      <c r="AG66" s="45">
        <f t="shared" si="71"/>
        <v>0</v>
      </c>
      <c r="AH66" s="45">
        <f t="shared" si="72"/>
        <v>0</v>
      </c>
      <c r="AI66" s="60">
        <f>IF(ISERROR(AH66/$J$64),0,AH66/$J$64)</f>
        <v>0</v>
      </c>
      <c r="AJ66" s="60" t="str">
        <f t="shared" si="73"/>
        <v>-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J64</f>
        <v>375182000</v>
      </c>
      <c r="K67" s="51">
        <f t="shared" ref="K67:O67" si="74">SUM(K65:K66)</f>
        <v>0</v>
      </c>
      <c r="L67" s="26"/>
      <c r="M67" s="51">
        <f t="shared" si="74"/>
        <v>0</v>
      </c>
      <c r="N67" s="51">
        <f t="shared" si="74"/>
        <v>0</v>
      </c>
      <c r="O67" s="51">
        <f t="shared" si="74"/>
        <v>0</v>
      </c>
      <c r="P67" s="52"/>
      <c r="Q67" s="57"/>
      <c r="R67" s="51">
        <f t="shared" ref="R67:AH67" si="75">SUM(R65:R66)</f>
        <v>0</v>
      </c>
      <c r="S67" s="51">
        <f t="shared" si="75"/>
        <v>0</v>
      </c>
      <c r="T67" s="51">
        <f t="shared" si="75"/>
        <v>0</v>
      </c>
      <c r="U67" s="51">
        <f t="shared" si="75"/>
        <v>0</v>
      </c>
      <c r="V67" s="51">
        <f t="shared" si="75"/>
        <v>0</v>
      </c>
      <c r="W67" s="51">
        <f t="shared" si="75"/>
        <v>0</v>
      </c>
      <c r="X67" s="51">
        <f t="shared" si="75"/>
        <v>0</v>
      </c>
      <c r="Y67" s="51">
        <f t="shared" si="75"/>
        <v>0</v>
      </c>
      <c r="Z67" s="51">
        <f t="shared" si="75"/>
        <v>0</v>
      </c>
      <c r="AA67" s="51">
        <f t="shared" si="75"/>
        <v>0</v>
      </c>
      <c r="AB67" s="51">
        <f t="shared" si="75"/>
        <v>0</v>
      </c>
      <c r="AC67" s="51">
        <f t="shared" si="75"/>
        <v>0</v>
      </c>
      <c r="AD67" s="51">
        <f t="shared" si="75"/>
        <v>0</v>
      </c>
      <c r="AE67" s="51">
        <f t="shared" si="75"/>
        <v>0</v>
      </c>
      <c r="AF67" s="51">
        <f t="shared" si="75"/>
        <v>0</v>
      </c>
      <c r="AG67" s="51">
        <f t="shared" si="75"/>
        <v>0</v>
      </c>
      <c r="AH67" s="51">
        <f t="shared" si="75"/>
        <v>0</v>
      </c>
      <c r="AI67" s="62">
        <f>IF(ISERROR(AH67/J67),0,AH67/J67)</f>
        <v>0</v>
      </c>
      <c r="AJ67" s="62">
        <f>IF(ISERROR(AH67/$AH$75),0,AH67/$AH$75)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99">
        <v>1267077000</v>
      </c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customHeight="1">
      <c r="A69" s="23">
        <v>1</v>
      </c>
      <c r="B69" s="23"/>
      <c r="C69" s="35"/>
      <c r="D69" s="30"/>
      <c r="E69" s="31"/>
      <c r="F69" s="35"/>
      <c r="G69" s="32"/>
      <c r="H69" s="22"/>
      <c r="I69" s="22"/>
      <c r="J69" s="100"/>
      <c r="K69" s="9"/>
      <c r="L69" s="46"/>
      <c r="M69" s="47"/>
      <c r="N69" s="47"/>
      <c r="O69" s="47"/>
      <c r="P69" s="21"/>
      <c r="Q69" s="56"/>
      <c r="R69" s="45"/>
      <c r="S69" s="45"/>
      <c r="T69" s="45"/>
      <c r="U69" s="45">
        <f t="shared" si="68"/>
        <v>0</v>
      </c>
      <c r="V69" s="45"/>
      <c r="W69" s="45"/>
      <c r="X69" s="9"/>
      <c r="Y69" s="45">
        <f t="shared" si="69"/>
        <v>0</v>
      </c>
      <c r="Z69" s="45"/>
      <c r="AA69" s="45"/>
      <c r="AB69" s="45"/>
      <c r="AC69" s="45">
        <f t="shared" si="70"/>
        <v>0</v>
      </c>
      <c r="AD69" s="50"/>
      <c r="AE69" s="50"/>
      <c r="AF69" s="50"/>
      <c r="AG69" s="45">
        <f t="shared" si="71"/>
        <v>0</v>
      </c>
      <c r="AH69" s="45">
        <f t="shared" si="72"/>
        <v>0</v>
      </c>
      <c r="AI69" s="60">
        <f>IF(ISERROR(AH69/$J$68),0,AH69/$J$68)</f>
        <v>0</v>
      </c>
      <c r="AJ69" s="60" t="str">
        <f t="shared" si="73"/>
        <v>-</v>
      </c>
    </row>
    <row r="70" spans="1:106" ht="24.95" customHeight="1">
      <c r="A70" s="23">
        <v>2</v>
      </c>
      <c r="B70" s="23"/>
      <c r="C70" s="35"/>
      <c r="D70" s="30"/>
      <c r="E70" s="31"/>
      <c r="F70" s="35"/>
      <c r="G70" s="32"/>
      <c r="H70" s="22"/>
      <c r="I70" s="22"/>
      <c r="J70" s="100"/>
      <c r="K70" s="9"/>
      <c r="L70" s="46"/>
      <c r="M70" s="47"/>
      <c r="N70" s="47"/>
      <c r="O70" s="47"/>
      <c r="P70" s="21"/>
      <c r="Q70" s="56"/>
      <c r="R70" s="45"/>
      <c r="S70" s="45"/>
      <c r="T70" s="45"/>
      <c r="U70" s="45">
        <f t="shared" si="68"/>
        <v>0</v>
      </c>
      <c r="V70" s="45"/>
      <c r="W70" s="45"/>
      <c r="X70" s="9"/>
      <c r="Y70" s="45">
        <f t="shared" si="69"/>
        <v>0</v>
      </c>
      <c r="Z70" s="45"/>
      <c r="AA70" s="45"/>
      <c r="AB70" s="45"/>
      <c r="AC70" s="45">
        <f t="shared" si="70"/>
        <v>0</v>
      </c>
      <c r="AD70" s="50"/>
      <c r="AE70" s="50"/>
      <c r="AF70" s="50"/>
      <c r="AG70" s="45">
        <f t="shared" si="71"/>
        <v>0</v>
      </c>
      <c r="AH70" s="45">
        <f t="shared" si="72"/>
        <v>0</v>
      </c>
      <c r="AI70" s="60">
        <f>IF(ISERROR(AH70/$J$68),0,AH70/$J$68)</f>
        <v>0</v>
      </c>
      <c r="AJ70" s="60" t="str">
        <f t="shared" si="73"/>
        <v>-</v>
      </c>
    </row>
    <row r="71" spans="1:106" s="16" customFormat="1" ht="24.95" customHeight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J68</f>
        <v>1267077000</v>
      </c>
      <c r="K71" s="51">
        <f t="shared" ref="K71:AH71" si="76">SUM(K69:K70)</f>
        <v>0</v>
      </c>
      <c r="L71" s="51">
        <f t="shared" si="76"/>
        <v>0</v>
      </c>
      <c r="M71" s="51">
        <f t="shared" si="76"/>
        <v>0</v>
      </c>
      <c r="N71" s="51">
        <f t="shared" si="76"/>
        <v>0</v>
      </c>
      <c r="O71" s="51">
        <f t="shared" si="76"/>
        <v>0</v>
      </c>
      <c r="P71" s="51">
        <f t="shared" si="76"/>
        <v>0</v>
      </c>
      <c r="Q71" s="51">
        <f t="shared" si="76"/>
        <v>0</v>
      </c>
      <c r="R71" s="51">
        <f t="shared" si="76"/>
        <v>0</v>
      </c>
      <c r="S71" s="51">
        <f t="shared" si="76"/>
        <v>0</v>
      </c>
      <c r="T71" s="51">
        <f t="shared" si="76"/>
        <v>0</v>
      </c>
      <c r="U71" s="51">
        <f t="shared" si="76"/>
        <v>0</v>
      </c>
      <c r="V71" s="51">
        <f t="shared" si="76"/>
        <v>0</v>
      </c>
      <c r="W71" s="51">
        <f t="shared" si="76"/>
        <v>0</v>
      </c>
      <c r="X71" s="51">
        <f t="shared" si="76"/>
        <v>0</v>
      </c>
      <c r="Y71" s="51">
        <f t="shared" si="76"/>
        <v>0</v>
      </c>
      <c r="Z71" s="51">
        <f t="shared" si="76"/>
        <v>0</v>
      </c>
      <c r="AA71" s="51">
        <f t="shared" si="76"/>
        <v>0</v>
      </c>
      <c r="AB71" s="51">
        <f t="shared" si="76"/>
        <v>0</v>
      </c>
      <c r="AC71" s="51">
        <f t="shared" si="76"/>
        <v>0</v>
      </c>
      <c r="AD71" s="51">
        <f t="shared" si="76"/>
        <v>0</v>
      </c>
      <c r="AE71" s="51">
        <f t="shared" si="76"/>
        <v>0</v>
      </c>
      <c r="AF71" s="51">
        <f t="shared" si="76"/>
        <v>0</v>
      </c>
      <c r="AG71" s="51">
        <f t="shared" si="76"/>
        <v>0</v>
      </c>
      <c r="AH71" s="51">
        <f t="shared" si="76"/>
        <v>0</v>
      </c>
      <c r="AI71" s="62">
        <f t="shared" ref="AI71:AI75" si="77">IF(ISERROR(AH71/J71),0,AH71/J71)</f>
        <v>0</v>
      </c>
      <c r="AJ71" s="62">
        <f t="shared" ref="AJ71:AJ75" si="78">IF(ISERROR(AH71/$AH$75),0,AH71/$AH$75)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5449727000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/>
      <c r="D73" s="39"/>
      <c r="E73" s="31"/>
      <c r="F73" s="31"/>
      <c r="G73" s="31"/>
      <c r="H73" s="36"/>
      <c r="I73" s="41"/>
      <c r="J73" s="98"/>
      <c r="K73" s="65">
        <v>74352000</v>
      </c>
      <c r="L73" s="44" t="s">
        <v>80</v>
      </c>
      <c r="M73" s="53"/>
      <c r="N73" s="66"/>
      <c r="O73" s="53"/>
      <c r="P73" s="67"/>
      <c r="Q73" s="67"/>
      <c r="R73" s="50"/>
      <c r="S73" s="50"/>
      <c r="T73" s="50"/>
      <c r="U73" s="45">
        <f>SUM(R73:T73)</f>
        <v>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/>
      <c r="AG73" s="45">
        <f>SUM(AD73:AF73)</f>
        <v>0</v>
      </c>
      <c r="AH73" s="45">
        <f>SUM(U73,Y73,AC73,AG73)</f>
        <v>0</v>
      </c>
      <c r="AI73" s="60">
        <f>IF(ISERROR(AH73/J72),0,AH73/J72)</f>
        <v>0</v>
      </c>
      <c r="AJ73" s="60" t="str">
        <f>IF(ISERROR(AH73/$AH$75),"-",AH73/$AH$75)</f>
        <v>-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s="16" customFormat="1" ht="24.95" customHeight="1">
      <c r="A74" s="103" t="s">
        <v>85</v>
      </c>
      <c r="B74" s="103"/>
      <c r="C74" s="103"/>
      <c r="D74" s="103"/>
      <c r="E74" s="103"/>
      <c r="F74" s="103"/>
      <c r="G74" s="103"/>
      <c r="H74" s="103"/>
      <c r="I74" s="103"/>
      <c r="J74" s="51">
        <f>J72</f>
        <v>5449727000</v>
      </c>
      <c r="K74" s="51">
        <f t="shared" ref="K74:O74" si="79">SUM(K73:K73)</f>
        <v>74352000</v>
      </c>
      <c r="L74" s="26"/>
      <c r="M74" s="51">
        <f t="shared" si="79"/>
        <v>0</v>
      </c>
      <c r="N74" s="51">
        <f t="shared" si="79"/>
        <v>0</v>
      </c>
      <c r="O74" s="51">
        <f t="shared" si="79"/>
        <v>0</v>
      </c>
      <c r="P74" s="52"/>
      <c r="Q74" s="57"/>
      <c r="R74" s="51">
        <f t="shared" ref="R74:AH74" si="80">SUM(R73:R73)</f>
        <v>0</v>
      </c>
      <c r="S74" s="51">
        <f t="shared" si="80"/>
        <v>0</v>
      </c>
      <c r="T74" s="51">
        <f t="shared" si="80"/>
        <v>0</v>
      </c>
      <c r="U74" s="51">
        <f t="shared" si="80"/>
        <v>0</v>
      </c>
      <c r="V74" s="51">
        <f t="shared" si="80"/>
        <v>0</v>
      </c>
      <c r="W74" s="51">
        <f t="shared" si="80"/>
        <v>0</v>
      </c>
      <c r="X74" s="51">
        <f t="shared" si="80"/>
        <v>0</v>
      </c>
      <c r="Y74" s="51">
        <f t="shared" si="80"/>
        <v>0</v>
      </c>
      <c r="Z74" s="51">
        <f t="shared" si="80"/>
        <v>0</v>
      </c>
      <c r="AA74" s="51">
        <f t="shared" si="80"/>
        <v>0</v>
      </c>
      <c r="AB74" s="51">
        <f t="shared" si="80"/>
        <v>0</v>
      </c>
      <c r="AC74" s="51">
        <f t="shared" si="80"/>
        <v>0</v>
      </c>
      <c r="AD74" s="51">
        <f t="shared" si="80"/>
        <v>0</v>
      </c>
      <c r="AE74" s="51">
        <f t="shared" si="80"/>
        <v>0</v>
      </c>
      <c r="AF74" s="51">
        <f t="shared" si="80"/>
        <v>0</v>
      </c>
      <c r="AG74" s="51">
        <f t="shared" si="80"/>
        <v>0</v>
      </c>
      <c r="AH74" s="51">
        <f t="shared" si="80"/>
        <v>0</v>
      </c>
      <c r="AI74" s="62">
        <f t="shared" si="77"/>
        <v>0</v>
      </c>
      <c r="AJ74" s="62">
        <f t="shared" si="78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7" customFormat="1" ht="44.25" customHeight="1">
      <c r="A75" s="104" t="str">
        <f>"TOTAL ASIG."&amp;" "&amp;$A$5</f>
        <v>TOTAL ASIG. 24-03-340 "Programa de Apoyo Integral al Adulto Mayor Chile Solidario"</v>
      </c>
      <c r="B75" s="104"/>
      <c r="C75" s="104"/>
      <c r="D75" s="104"/>
      <c r="E75" s="104"/>
      <c r="F75" s="104"/>
      <c r="G75" s="104"/>
      <c r="H75" s="104"/>
      <c r="I75" s="104"/>
      <c r="J75" s="80">
        <f t="shared" ref="J75:AH75" si="81">SUM(J11,J15,J19,J23,J27,J31,J35,J39,J43,J47,J51,J55,J59,J63,J67,J71,J74)</f>
        <v>11146951000</v>
      </c>
      <c r="K75" s="80">
        <f t="shared" si="81"/>
        <v>291843000</v>
      </c>
      <c r="L75" s="80">
        <f t="shared" si="81"/>
        <v>0</v>
      </c>
      <c r="M75" s="80" t="e">
        <f t="shared" si="81"/>
        <v>#REF!</v>
      </c>
      <c r="N75" s="80" t="e">
        <f t="shared" si="81"/>
        <v>#REF!</v>
      </c>
      <c r="O75" s="80" t="e">
        <f t="shared" si="81"/>
        <v>#REF!</v>
      </c>
      <c r="P75" s="80">
        <f t="shared" si="81"/>
        <v>0</v>
      </c>
      <c r="Q75" s="80">
        <f t="shared" si="81"/>
        <v>0</v>
      </c>
      <c r="R75" s="80">
        <f t="shared" si="81"/>
        <v>0</v>
      </c>
      <c r="S75" s="80">
        <f t="shared" si="81"/>
        <v>0</v>
      </c>
      <c r="T75" s="80">
        <f t="shared" si="81"/>
        <v>0</v>
      </c>
      <c r="U75" s="80">
        <f t="shared" si="81"/>
        <v>0</v>
      </c>
      <c r="V75" s="80">
        <f t="shared" si="81"/>
        <v>0</v>
      </c>
      <c r="W75" s="80">
        <f t="shared" si="81"/>
        <v>0</v>
      </c>
      <c r="X75" s="80">
        <f t="shared" si="81"/>
        <v>0</v>
      </c>
      <c r="Y75" s="80">
        <f t="shared" si="81"/>
        <v>0</v>
      </c>
      <c r="Z75" s="80">
        <f t="shared" si="81"/>
        <v>0</v>
      </c>
      <c r="AA75" s="80">
        <f t="shared" si="81"/>
        <v>0</v>
      </c>
      <c r="AB75" s="80">
        <f t="shared" si="81"/>
        <v>0</v>
      </c>
      <c r="AC75" s="80">
        <f t="shared" si="81"/>
        <v>0</v>
      </c>
      <c r="AD75" s="80">
        <f t="shared" si="81"/>
        <v>0</v>
      </c>
      <c r="AE75" s="80">
        <f t="shared" si="81"/>
        <v>0</v>
      </c>
      <c r="AF75" s="80">
        <f t="shared" si="81"/>
        <v>0</v>
      </c>
      <c r="AG75" s="80">
        <f t="shared" si="81"/>
        <v>0</v>
      </c>
      <c r="AH75" s="80">
        <f t="shared" si="81"/>
        <v>0</v>
      </c>
      <c r="AI75" s="81">
        <f t="shared" si="77"/>
        <v>0</v>
      </c>
      <c r="AJ75" s="81">
        <f t="shared" si="78"/>
        <v>0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</row>
    <row r="76" spans="1:106">
      <c r="J76" s="12"/>
      <c r="R76" s="12"/>
      <c r="S76" s="12"/>
      <c r="T76" s="12"/>
      <c r="V76" s="12"/>
      <c r="W76" s="12"/>
      <c r="X76" s="12"/>
      <c r="Z76" s="12"/>
      <c r="AA76" s="12"/>
      <c r="AB76" s="12"/>
      <c r="AD76" s="12"/>
      <c r="AE76" s="12"/>
      <c r="AF76" s="12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</row>
    <row r="81" spans="1:106"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 s="3" customFormat="1">
      <c r="A84" s="5"/>
      <c r="B84" s="2"/>
      <c r="C84" s="2"/>
      <c r="D84" s="2"/>
      <c r="E84" s="5"/>
      <c r="F84" s="5"/>
      <c r="G84" s="2"/>
      <c r="H84" s="2"/>
      <c r="I84" s="2"/>
      <c r="J84" s="12"/>
      <c r="K84" s="12"/>
      <c r="L84" s="5"/>
      <c r="M84" s="2"/>
      <c r="N84" s="2"/>
      <c r="O84" s="2"/>
      <c r="P84" s="2"/>
      <c r="Q84" s="18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  <c r="AI84" s="19"/>
      <c r="AJ84" s="19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4" spans="1:106" s="3" customFormat="1">
      <c r="A94" s="2"/>
      <c r="B94" s="2"/>
      <c r="C94" s="2"/>
      <c r="D94" s="2"/>
      <c r="E94" s="64"/>
      <c r="F94" s="5"/>
      <c r="G94" s="2"/>
      <c r="H94" s="2"/>
      <c r="I94" s="2"/>
      <c r="K94" s="12"/>
      <c r="L94" s="5"/>
      <c r="M94" s="2"/>
      <c r="N94" s="2"/>
      <c r="O94" s="2"/>
      <c r="P94" s="2"/>
      <c r="Q94" s="18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</row>
  </sheetData>
  <mergeCells count="80">
    <mergeCell ref="A1:AJ1"/>
    <mergeCell ref="A2:AJ2"/>
    <mergeCell ref="A3:AJ3"/>
    <mergeCell ref="A4:AJ4"/>
    <mergeCell ref="A5:AJ5"/>
    <mergeCell ref="AI6:AJ6"/>
    <mergeCell ref="A8:E8"/>
    <mergeCell ref="A11:I11"/>
    <mergeCell ref="A12:E12"/>
    <mergeCell ref="J6:J7"/>
    <mergeCell ref="J8:J10"/>
    <mergeCell ref="J12:J14"/>
    <mergeCell ref="K6:K7"/>
    <mergeCell ref="L6:L7"/>
    <mergeCell ref="P6:P7"/>
    <mergeCell ref="Q6:Q7"/>
    <mergeCell ref="U6:U7"/>
    <mergeCell ref="Y6:Y7"/>
    <mergeCell ref="AC6:AC7"/>
    <mergeCell ref="AG6:AG7"/>
    <mergeCell ref="H6:I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35:I35"/>
    <mergeCell ref="A36:E36"/>
    <mergeCell ref="A39:I39"/>
    <mergeCell ref="A40:E40"/>
    <mergeCell ref="A43:I43"/>
    <mergeCell ref="A60:E60"/>
    <mergeCell ref="A63:I63"/>
    <mergeCell ref="A44:E44"/>
    <mergeCell ref="A47:I47"/>
    <mergeCell ref="A48:E48"/>
    <mergeCell ref="A51:I51"/>
    <mergeCell ref="A52:E52"/>
    <mergeCell ref="A74:I74"/>
    <mergeCell ref="A75:I75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J72:J73"/>
    <mergeCell ref="J36:J38"/>
    <mergeCell ref="J40:J42"/>
    <mergeCell ref="J44:J46"/>
    <mergeCell ref="J48:J50"/>
    <mergeCell ref="J52:J54"/>
    <mergeCell ref="AH6:AH7"/>
    <mergeCell ref="J56:J58"/>
    <mergeCell ref="J60:J62"/>
    <mergeCell ref="J64:J66"/>
    <mergeCell ref="J68:J70"/>
    <mergeCell ref="J16:J18"/>
    <mergeCell ref="J20:J22"/>
    <mergeCell ref="J24:J26"/>
    <mergeCell ref="J28:J30"/>
    <mergeCell ref="J32:J34"/>
    <mergeCell ref="AD6:AF6"/>
    <mergeCell ref="M6:O6"/>
    <mergeCell ref="R6:T6"/>
    <mergeCell ref="V6:X6"/>
    <mergeCell ref="Z6:AB6"/>
  </mergeCells>
  <dataValidations count="8">
    <dataValidation type="textLength" operator="lessThanOrEqual" allowBlank="1" showInputMessage="1" showErrorMessage="1" errorTitle="MÁXIMO DE CARACTERES SOBREPASADO" error="Sólo 255 caracteres por celdas" sqref="F20 N45 L46 C53 E53:G53 L53 P53:Q53 C54 E54:G54 L54 P54:Q54 E73:G73 N73 P73:Q73 C9:C10 C13:C14 C17:C18 C21:C22 C25:C26 C29:C30 C33:C34 C37:C38 C49:C50 C57:C58 C61:C62 C65:C66 C69:C70 L9:L10 L13:L14 L17:L18 L21:L22 L29:L30 L33:L34 L49:L50 L57:L58 L61:L62 L65:L66 N41:N42 Q49:Q50 E9:G10 E13:G14 E17:G18 E21:G22 E29:G30 E33:G34 E41:G42 E45:G46 E49:G50 E57:G58 E61:G62 E65:G66 P9:Q10 P13:Q14 P17:Q18 P21:Q22 F25:G26 P29:Q30 P33:Q34 F37:G38 P41:Q42 P45:Q46 P57:Q58 P61:Q62 P65:Q66 F69:G70" xr:uid="{00000000-0002-0000-0E00-000000000000}">
      <formula1>255</formula1>
    </dataValidation>
    <dataValidation type="decimal" allowBlank="1" showInputMessage="1" showErrorMessage="1" errorTitle="Sólo números" error="Sólo ingresar números sin letras_x000a_" sqref="AD21:AF21 AD22:AE22 Z38 AA38 M45 M46:N46 AE49:AF49 AD50:AF50 M53:N53 R53:T53 V53:X53 Z53:AB53 AD53:AE53 M54:N54 R54:T54 V54:X54 Z54:AB54 AD54:AE54 AD61:AE61 AD62 AF62 M73 R73:T73 V73:X73 Z73:AB73 AD73:AF73 M41:M42 Z9:Z10 AA57:AA58 AB9:AB10 AB37:AB38 AB57:AB58 Z13:AB14 Z17:AB18 Z21:AB22 Z29:AB30 Z33:AB34 Z49:AB50 Z61:AB62 Z65:AB66 AD13:AE14 AD29:AE30 AD33:AE34 AD41:AE42 AD65:AE66 R9:T10 AD9:AF10 R13:T14 R17:T18 AD17:AF18 R21:T22 AD25:AF26 R29:T30 R33:T34 AD37:AF38 R41:T42 R45:T46 AD45:AF46 R49:T50 R57:T58 AD57:AF58 R61:T62 R65:T66 AD69:AF70 V9:X10 V13:X14 V17:X18 V21:X22 V29:X30 V33:X34 V41:X42 V45:X46 V49:X50 V57:X58 V61:X62 V65:X66 M9:N10 M13:N14 M17:N18 M21:N22 M29:N30 M33:N34 AA41:AB42 AA45:AB46 M49:N50 M57:N58 M61:N62 M65:N66" xr:uid="{00000000-0002-0000-0E00-000001000000}">
      <formula1>-100000000</formula1>
      <formula2>10000000000</formula2>
    </dataValidation>
    <dataValidation type="textLength" operator="lessThanOrEqual" allowBlank="1" showInputMessage="1" showErrorMessage="1" sqref="AF22 AD49 K53 AF53 K54 AF54 K58 Z58 AF61 AE62 K73 K9:K10 K13:K14 K17:K18 K21:K22 K29:K30 K33:K34 K41:K42 K45:K46 K49:K50 K61:K62 K65:K66 Z41:Z42 Z45:Z46 AA9:AA10 AF13:AF14 AF29:AF30 AF33:AF34 AF41:AF42 AF65:AF66" xr:uid="{00000000-0002-0000-0E00-000002000000}">
      <formula1>255</formula1>
    </dataValidation>
    <dataValidation type="date" errorStyle="information" operator="greaterThan" allowBlank="1" showInputMessage="1" showErrorMessage="1" errorTitle="SÓLO FECHAS" error="Las fechas corresponden al presupuesto 2014" sqref="H46:I46 H53:I53 H54:I54 H13:I14 H17:I18 H21:I22 H29:I30 H33:I34 H49:I50 H57:I58 H61:I62 H65:I66" xr:uid="{00000000-0002-0000-0E00-000003000000}">
      <formula1>42005</formula1>
    </dataValidation>
    <dataValidation type="date" operator="greaterThan" allowBlank="1" showInputMessage="1" showErrorMessage="1" errorTitle="Error en Ingresos de Fechas" error="La fecha debe corresponder al Año 2014." sqref="D53 D54 D9:D10 D13:D14 D17:D18 D21:D22 D29:D30 D33:D34 D49:D50 D57:D58 D61:D62 D65:D66" xr:uid="{00000000-0002-0000-0E00-000004000000}">
      <formula1>41275</formula1>
    </dataValidation>
    <dataValidation allowBlank="1" showInputMessage="1" showErrorMessage="1" errorTitle="Sólo números" error="Sólo ingresar números sin letras_x000a_" sqref="O54 O8:O10 O12:O14 O16:O18 O20:O22 O24:O26 O28:O30 O32:O34 O36:O38 O40:O42 O44:O46 O48:O50 O52:O53 O56:O58 O60:O62 O64:O66 O68:O70 O72:O73 P49:P50" xr:uid="{00000000-0002-0000-0E00-000005000000}"/>
    <dataValidation type="date" errorStyle="information" operator="greaterThan" allowBlank="1" showInputMessage="1" showErrorMessage="1" errorTitle="SÓLO FECHAS" error="Las fechas corresponden al presupuesto 2015" sqref="H9:H10" xr:uid="{00000000-0002-0000-0E00-000006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:I10" xr:uid="{00000000-0002-0000-0E00-000007000000}">
      <formula1>42005</formula1>
    </dataValidation>
  </dataValidations>
  <printOptions horizontalCentered="1" verticalCentered="1"/>
  <pageMargins left="0" right="0" top="0" bottom="0.74803149606299202" header="0.31496062992126" footer="0.31496062992126"/>
  <pageSetup paperSize="41" scale="29" orientation="landscape"/>
  <legacyDrawingHF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33CCFF"/>
    <pageSetUpPr fitToPage="1"/>
  </sheetPr>
  <dimension ref="A1:Y42"/>
  <sheetViews>
    <sheetView topLeftCell="A8" workbookViewId="0">
      <selection activeCell="G16" sqref="G16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hidden="1" customWidth="1" outlineLevel="1"/>
    <col min="10" max="10" width="15.7109375" style="3" customWidth="1" collapsed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107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103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+'24-03-340 Ind. Adulto Mayor '!J11</f>
        <v>97950000</v>
      </c>
      <c r="C8" s="9">
        <f>+'24-03-340 Ind. Adulto Mayor '!K11</f>
        <v>0</v>
      </c>
      <c r="D8" s="9">
        <f>+'24-03-340 Ind. Adulto Mayor '!L11</f>
        <v>0</v>
      </c>
      <c r="E8" s="9">
        <f>+'24-03-340 Ind. Adulto Mayor '!M11</f>
        <v>0</v>
      </c>
      <c r="F8" s="9">
        <f>+'24-03-340 Ind. Adulto Mayor '!N11</f>
        <v>0</v>
      </c>
      <c r="G8" s="9">
        <f>+'24-03-340 Ind. Adulto Mayor '!O11</f>
        <v>0</v>
      </c>
      <c r="H8" s="9">
        <f>+'24-03-340 Ind. Adulto Mayor '!P11</f>
        <v>0</v>
      </c>
      <c r="I8" s="9">
        <f>+'24-03-340 Ind. Adulto Mayor '!Q11</f>
        <v>0</v>
      </c>
      <c r="J8" s="9">
        <f>+'24-03-340 Ind. Adulto Mayor '!R11</f>
        <v>0</v>
      </c>
      <c r="K8" s="9">
        <f>+'24-03-340 Ind. Adulto Mayor '!S11</f>
        <v>0</v>
      </c>
      <c r="L8" s="9">
        <f>+'24-03-340 Ind. Adulto Mayor '!T11</f>
        <v>0</v>
      </c>
      <c r="M8" s="9">
        <f>+'24-03-340 Ind. Adulto Mayor '!U11</f>
        <v>0</v>
      </c>
      <c r="N8" s="9">
        <f>+'24-03-340 Ind. Adulto Mayor '!V11</f>
        <v>0</v>
      </c>
      <c r="O8" s="9">
        <f>+'24-03-340 Ind. Adulto Mayor '!W11</f>
        <v>0</v>
      </c>
      <c r="P8" s="9">
        <f>+'24-03-340 Ind. Adulto Mayor '!X11</f>
        <v>0</v>
      </c>
      <c r="Q8" s="9">
        <f>+'24-03-340 Ind. Adulto Mayor '!Y11</f>
        <v>0</v>
      </c>
      <c r="R8" s="9">
        <f>+'24-03-340 Ind. Adulto Mayor '!Z11</f>
        <v>0</v>
      </c>
      <c r="S8" s="9">
        <f>+'24-03-340 Ind. Adulto Mayor '!AA11</f>
        <v>0</v>
      </c>
      <c r="T8" s="9">
        <f>+'24-03-340 Ind. Adulto Mayor '!AB11</f>
        <v>0</v>
      </c>
      <c r="U8" s="9">
        <f>+'24-03-340 Ind. Adulto Mayor '!AC11</f>
        <v>0</v>
      </c>
      <c r="V8" s="9">
        <f>+'24-03-340 Ind. Adulto Mayor '!AD11</f>
        <v>0</v>
      </c>
      <c r="W8" s="9">
        <f>+'24-03-340 Ind. Adulto Mayor '!AE11</f>
        <v>0</v>
      </c>
      <c r="X8" s="14">
        <f>+'24-02-340 Ind. Adulto Mayor'!AI11</f>
        <v>0</v>
      </c>
      <c r="Y8" s="14">
        <f>+'24-02-340 Ind. Adulto Mayor'!AJ11</f>
        <v>0</v>
      </c>
    </row>
    <row r="9" spans="1:25" ht="24.75" customHeight="1">
      <c r="A9" s="8" t="s">
        <v>48</v>
      </c>
      <c r="B9" s="9">
        <f>+'24-03-340 Ind. Adulto Mayor '!J15</f>
        <v>85183000</v>
      </c>
      <c r="C9" s="9">
        <f>+'24-03-340 Ind. Adulto Mayor '!K15</f>
        <v>0</v>
      </c>
      <c r="D9" s="9">
        <f>+'24-03-340 Ind. Adulto Mayor '!L15</f>
        <v>0</v>
      </c>
      <c r="E9" s="9">
        <f>+'24-03-340 Ind. Adulto Mayor '!M15</f>
        <v>0</v>
      </c>
      <c r="F9" s="9">
        <f>+'24-03-340 Ind. Adulto Mayor '!N15</f>
        <v>0</v>
      </c>
      <c r="G9" s="9">
        <f>+'24-03-340 Ind. Adulto Mayor '!O15</f>
        <v>0</v>
      </c>
      <c r="H9" s="9">
        <f>+'24-03-340 Ind. Adulto Mayor '!P15</f>
        <v>0</v>
      </c>
      <c r="I9" s="9">
        <f>+'24-03-340 Ind. Adulto Mayor '!Q15</f>
        <v>0</v>
      </c>
      <c r="J9" s="9">
        <f>+'24-03-340 Ind. Adulto Mayor '!R15</f>
        <v>0</v>
      </c>
      <c r="K9" s="9">
        <f>+'24-03-340 Ind. Adulto Mayor '!S15</f>
        <v>0</v>
      </c>
      <c r="L9" s="9">
        <f>+'24-03-340 Ind. Adulto Mayor '!T15</f>
        <v>0</v>
      </c>
      <c r="M9" s="9">
        <f>+'24-03-340 Ind. Adulto Mayor '!U15</f>
        <v>0</v>
      </c>
      <c r="N9" s="9">
        <f>+'24-03-340 Ind. Adulto Mayor '!V15</f>
        <v>0</v>
      </c>
      <c r="O9" s="9">
        <f>+'24-03-340 Ind. Adulto Mayor '!W15</f>
        <v>0</v>
      </c>
      <c r="P9" s="9">
        <f>+'24-03-340 Ind. Adulto Mayor '!X15</f>
        <v>0</v>
      </c>
      <c r="Q9" s="9">
        <f>+'24-03-340 Ind. Adulto Mayor '!Y15</f>
        <v>0</v>
      </c>
      <c r="R9" s="9">
        <f>+'24-03-340 Ind. Adulto Mayor '!Z15</f>
        <v>0</v>
      </c>
      <c r="S9" s="9">
        <f>+'24-03-340 Ind. Adulto Mayor '!AA15</f>
        <v>0</v>
      </c>
      <c r="T9" s="9">
        <f>+'24-03-340 Ind. Adulto Mayor '!AB15</f>
        <v>0</v>
      </c>
      <c r="U9" s="9">
        <f>+'24-03-340 Ind. Adulto Mayor '!AC15</f>
        <v>0</v>
      </c>
      <c r="V9" s="9">
        <f>+'24-03-340 Ind. Adulto Mayor '!AD15</f>
        <v>0</v>
      </c>
      <c r="W9" s="9">
        <f>+'24-02-340 Ind. Adulto Mayor'!AH15</f>
        <v>0</v>
      </c>
      <c r="X9" s="14">
        <f>+'24-02-340 Ind. Adulto Mayor'!AI15</f>
        <v>0</v>
      </c>
      <c r="Y9" s="14">
        <f>+'24-02-340 Ind. Adulto Mayor'!AJ15</f>
        <v>0</v>
      </c>
    </row>
    <row r="10" spans="1:25" ht="24.75" customHeight="1">
      <c r="A10" s="8" t="s">
        <v>50</v>
      </c>
      <c r="B10" s="9">
        <f>+'24-03-340 Ind. Adulto Mayor '!J19</f>
        <v>100877000</v>
      </c>
      <c r="C10" s="9">
        <f>+'24-03-340 Ind. Adulto Mayor '!K19</f>
        <v>0</v>
      </c>
      <c r="D10" s="9">
        <f>+'24-03-340 Ind. Adulto Mayor '!L19</f>
        <v>0</v>
      </c>
      <c r="E10" s="9">
        <f>+'24-03-340 Ind. Adulto Mayor '!M19</f>
        <v>0</v>
      </c>
      <c r="F10" s="9">
        <f>+'24-03-340 Ind. Adulto Mayor '!N19</f>
        <v>0</v>
      </c>
      <c r="G10" s="9">
        <f>+'24-03-340 Ind. Adulto Mayor '!O19</f>
        <v>0</v>
      </c>
      <c r="H10" s="9">
        <f>+'24-03-340 Ind. Adulto Mayor '!P19</f>
        <v>0</v>
      </c>
      <c r="I10" s="9">
        <f>+'24-03-340 Ind. Adulto Mayor '!Q19</f>
        <v>0</v>
      </c>
      <c r="J10" s="9">
        <f>+'24-03-340 Ind. Adulto Mayor '!R19</f>
        <v>0</v>
      </c>
      <c r="K10" s="9">
        <f>+'24-03-340 Ind. Adulto Mayor '!S19</f>
        <v>0</v>
      </c>
      <c r="L10" s="9">
        <f>+'24-03-340 Ind. Adulto Mayor '!T19</f>
        <v>0</v>
      </c>
      <c r="M10" s="9">
        <f>+'24-03-340 Ind. Adulto Mayor '!U19</f>
        <v>0</v>
      </c>
      <c r="N10" s="9">
        <f>+'24-03-340 Ind. Adulto Mayor '!V19</f>
        <v>0</v>
      </c>
      <c r="O10" s="9">
        <f>+'24-03-340 Ind. Adulto Mayor '!W19</f>
        <v>0</v>
      </c>
      <c r="P10" s="9">
        <f>+'24-03-340 Ind. Adulto Mayor '!X19</f>
        <v>0</v>
      </c>
      <c r="Q10" s="9">
        <f>+'24-03-340 Ind. Adulto Mayor '!Y19</f>
        <v>0</v>
      </c>
      <c r="R10" s="9">
        <f>+'24-03-340 Ind. Adulto Mayor '!Z19</f>
        <v>0</v>
      </c>
      <c r="S10" s="9">
        <f>+'24-03-340 Ind. Adulto Mayor '!AA19</f>
        <v>0</v>
      </c>
      <c r="T10" s="9">
        <f>+'24-03-340 Ind. Adulto Mayor '!AB19</f>
        <v>0</v>
      </c>
      <c r="U10" s="9">
        <f>+'24-03-340 Ind. Adulto Mayor '!AC19</f>
        <v>0</v>
      </c>
      <c r="V10" s="9">
        <f>+'24-03-340 Ind. Adulto Mayor '!AD19</f>
        <v>0</v>
      </c>
      <c r="W10" s="9">
        <f>+'24-02-340 Ind. Adulto Mayor'!AH19</f>
        <v>0</v>
      </c>
      <c r="X10" s="14">
        <f>+'24-02-340 Ind. Adulto Mayor'!AI19</f>
        <v>0</v>
      </c>
      <c r="Y10" s="14">
        <f>+'24-02-340 Ind. Adulto Mayor'!AJ19</f>
        <v>0</v>
      </c>
    </row>
    <row r="11" spans="1:25" ht="24.75" customHeight="1">
      <c r="A11" s="8" t="s">
        <v>52</v>
      </c>
      <c r="B11" s="9">
        <f>+'24-03-340 Ind. Adulto Mayor '!J23</f>
        <v>303650000</v>
      </c>
      <c r="C11" s="9">
        <f>+'24-03-340 Ind. Adulto Mayor '!K23</f>
        <v>0</v>
      </c>
      <c r="D11" s="9">
        <f>+'24-03-340 Ind. Adulto Mayor '!L23</f>
        <v>0</v>
      </c>
      <c r="E11" s="9">
        <f>+'24-03-340 Ind. Adulto Mayor '!M23</f>
        <v>0</v>
      </c>
      <c r="F11" s="9">
        <f>+'24-03-340 Ind. Adulto Mayor '!N23</f>
        <v>0</v>
      </c>
      <c r="G11" s="9">
        <f>+'24-03-340 Ind. Adulto Mayor '!O23</f>
        <v>0</v>
      </c>
      <c r="H11" s="9">
        <f>+'24-03-340 Ind. Adulto Mayor '!P23</f>
        <v>0</v>
      </c>
      <c r="I11" s="9">
        <f>+'24-03-340 Ind. Adulto Mayor '!Q23</f>
        <v>0</v>
      </c>
      <c r="J11" s="9">
        <f>+'24-03-340 Ind. Adulto Mayor '!R23</f>
        <v>0</v>
      </c>
      <c r="K11" s="9">
        <f>+'24-03-340 Ind. Adulto Mayor '!S23</f>
        <v>0</v>
      </c>
      <c r="L11" s="9">
        <f>+'24-03-340 Ind. Adulto Mayor '!T23</f>
        <v>0</v>
      </c>
      <c r="M11" s="9">
        <f>+'24-03-340 Ind. Adulto Mayor '!U23</f>
        <v>0</v>
      </c>
      <c r="N11" s="9">
        <f>+'24-03-340 Ind. Adulto Mayor '!V23</f>
        <v>0</v>
      </c>
      <c r="O11" s="9">
        <f>+'24-03-340 Ind. Adulto Mayor '!W23</f>
        <v>0</v>
      </c>
      <c r="P11" s="9">
        <f>+'24-03-340 Ind. Adulto Mayor '!X23</f>
        <v>0</v>
      </c>
      <c r="Q11" s="9">
        <f>+'24-03-340 Ind. Adulto Mayor '!Y23</f>
        <v>0</v>
      </c>
      <c r="R11" s="9">
        <f>+'24-03-340 Ind. Adulto Mayor '!Z23</f>
        <v>0</v>
      </c>
      <c r="S11" s="9">
        <f>+'24-03-340 Ind. Adulto Mayor '!AA23</f>
        <v>0</v>
      </c>
      <c r="T11" s="9">
        <f>+'24-03-340 Ind. Adulto Mayor '!AB23</f>
        <v>0</v>
      </c>
      <c r="U11" s="9">
        <f>+'24-03-340 Ind. Adulto Mayor '!AC23</f>
        <v>0</v>
      </c>
      <c r="V11" s="9">
        <f>+'24-03-340 Ind. Adulto Mayor '!AD23</f>
        <v>0</v>
      </c>
      <c r="W11" s="9">
        <f>+'24-02-340 Ind. Adulto Mayor'!AH23</f>
        <v>0</v>
      </c>
      <c r="X11" s="14">
        <f>+'24-02-340 Ind. Adulto Mayor'!AI23</f>
        <v>0</v>
      </c>
      <c r="Y11" s="14">
        <f>+'24-02-340 Ind. Adulto Mayor'!AJ23</f>
        <v>0</v>
      </c>
    </row>
    <row r="12" spans="1:25" ht="24.75" customHeight="1">
      <c r="A12" s="8" t="s">
        <v>54</v>
      </c>
      <c r="B12" s="9">
        <f>+'24-03-340 Ind. Adulto Mayor '!J27</f>
        <v>500325000</v>
      </c>
      <c r="C12" s="9">
        <f>+'24-03-340 Ind. Adulto Mayor '!K27</f>
        <v>0</v>
      </c>
      <c r="D12" s="9">
        <f>+'24-03-340 Ind. Adulto Mayor '!L27</f>
        <v>0</v>
      </c>
      <c r="E12" s="9">
        <f>+'24-03-340 Ind. Adulto Mayor '!M27</f>
        <v>0</v>
      </c>
      <c r="F12" s="9">
        <f>+'24-03-340 Ind. Adulto Mayor '!N27</f>
        <v>0</v>
      </c>
      <c r="G12" s="9">
        <f>+'24-03-340 Ind. Adulto Mayor '!O27</f>
        <v>0</v>
      </c>
      <c r="H12" s="9">
        <f>+'24-03-340 Ind. Adulto Mayor '!P27</f>
        <v>0</v>
      </c>
      <c r="I12" s="9">
        <f>+'24-03-340 Ind. Adulto Mayor '!Q27</f>
        <v>0</v>
      </c>
      <c r="J12" s="9">
        <f>+'24-03-340 Ind. Adulto Mayor '!R27</f>
        <v>0</v>
      </c>
      <c r="K12" s="9">
        <f>+'24-03-340 Ind. Adulto Mayor '!S27</f>
        <v>0</v>
      </c>
      <c r="L12" s="9">
        <f>+'24-03-340 Ind. Adulto Mayor '!T27</f>
        <v>0</v>
      </c>
      <c r="M12" s="9">
        <f>+'24-03-340 Ind. Adulto Mayor '!U27</f>
        <v>0</v>
      </c>
      <c r="N12" s="9">
        <f>+'24-03-340 Ind. Adulto Mayor '!V27</f>
        <v>0</v>
      </c>
      <c r="O12" s="9">
        <f>+'24-03-340 Ind. Adulto Mayor '!W27</f>
        <v>0</v>
      </c>
      <c r="P12" s="9">
        <f>+'24-03-340 Ind. Adulto Mayor '!X27</f>
        <v>0</v>
      </c>
      <c r="Q12" s="9">
        <f>+'24-03-340 Ind. Adulto Mayor '!Y27</f>
        <v>0</v>
      </c>
      <c r="R12" s="9">
        <f>+'24-03-340 Ind. Adulto Mayor '!Z27</f>
        <v>0</v>
      </c>
      <c r="S12" s="9">
        <f>+'24-03-340 Ind. Adulto Mayor '!AA27</f>
        <v>0</v>
      </c>
      <c r="T12" s="9">
        <f>+'24-03-340 Ind. Adulto Mayor '!AB27</f>
        <v>0</v>
      </c>
      <c r="U12" s="9">
        <f>+'24-03-340 Ind. Adulto Mayor '!AC27</f>
        <v>0</v>
      </c>
      <c r="V12" s="9">
        <f>+'24-03-340 Ind. Adulto Mayor '!AD27</f>
        <v>0</v>
      </c>
      <c r="W12" s="9">
        <f>+'24-02-340 Ind. Adulto Mayor'!AH27</f>
        <v>0</v>
      </c>
      <c r="X12" s="14">
        <f>+'24-02-340 Ind. Adulto Mayor'!AI27</f>
        <v>0</v>
      </c>
      <c r="Y12" s="14">
        <f>+'24-02-340 Ind. Adulto Mayor'!AJ27</f>
        <v>0</v>
      </c>
    </row>
    <row r="13" spans="1:25" ht="24.75" customHeight="1">
      <c r="A13" s="8" t="s">
        <v>56</v>
      </c>
      <c r="B13" s="9">
        <f>+'24-03-340 Ind. Adulto Mayor '!J31</f>
        <v>530920000</v>
      </c>
      <c r="C13" s="9">
        <f>+'24-03-340 Ind. Adulto Mayor '!K31</f>
        <v>0</v>
      </c>
      <c r="D13" s="9">
        <f>+'24-03-340 Ind. Adulto Mayor '!L31</f>
        <v>0</v>
      </c>
      <c r="E13" s="9">
        <f>+'24-03-340 Ind. Adulto Mayor '!M31</f>
        <v>0</v>
      </c>
      <c r="F13" s="9">
        <f>+'24-03-340 Ind. Adulto Mayor '!N31</f>
        <v>0</v>
      </c>
      <c r="G13" s="9">
        <f>+'24-03-340 Ind. Adulto Mayor '!O31</f>
        <v>0</v>
      </c>
      <c r="H13" s="9">
        <f>+'24-03-340 Ind. Adulto Mayor '!P31</f>
        <v>0</v>
      </c>
      <c r="I13" s="9">
        <f>+'24-03-340 Ind. Adulto Mayor '!Q31</f>
        <v>0</v>
      </c>
      <c r="J13" s="9">
        <f>+'24-03-340 Ind. Adulto Mayor '!R31</f>
        <v>0</v>
      </c>
      <c r="K13" s="9">
        <f>+'24-03-340 Ind. Adulto Mayor '!S31</f>
        <v>0</v>
      </c>
      <c r="L13" s="9">
        <f>+'24-03-340 Ind. Adulto Mayor '!T31</f>
        <v>0</v>
      </c>
      <c r="M13" s="9">
        <f>+'24-03-340 Ind. Adulto Mayor '!U31</f>
        <v>0</v>
      </c>
      <c r="N13" s="9">
        <f>+'24-03-340 Ind. Adulto Mayor '!V31</f>
        <v>0</v>
      </c>
      <c r="O13" s="9">
        <f>+'24-03-340 Ind. Adulto Mayor '!W31</f>
        <v>0</v>
      </c>
      <c r="P13" s="9">
        <f>+'24-03-340 Ind. Adulto Mayor '!X31</f>
        <v>0</v>
      </c>
      <c r="Q13" s="9">
        <f>+'24-03-340 Ind. Adulto Mayor '!Y31</f>
        <v>0</v>
      </c>
      <c r="R13" s="9">
        <f>+'24-03-340 Ind. Adulto Mayor '!Z31</f>
        <v>0</v>
      </c>
      <c r="S13" s="9">
        <f>+'24-03-340 Ind. Adulto Mayor '!AA31</f>
        <v>0</v>
      </c>
      <c r="T13" s="9">
        <f>+'24-03-340 Ind. Adulto Mayor '!AB31</f>
        <v>0</v>
      </c>
      <c r="U13" s="9">
        <f>+'24-03-340 Ind. Adulto Mayor '!AC31</f>
        <v>0</v>
      </c>
      <c r="V13" s="9">
        <f>+'24-03-340 Ind. Adulto Mayor '!AD31</f>
        <v>0</v>
      </c>
      <c r="W13" s="9">
        <f>+'24-02-340 Ind. Adulto Mayor'!AH31</f>
        <v>0</v>
      </c>
      <c r="X13" s="14">
        <f>+'24-02-340 Ind. Adulto Mayor'!AI31</f>
        <v>0</v>
      </c>
      <c r="Y13" s="14">
        <f>+'24-02-340 Ind. Adulto Mayor'!AJ31</f>
        <v>0</v>
      </c>
    </row>
    <row r="14" spans="1:25" ht="24.75" customHeight="1">
      <c r="A14" s="8" t="s">
        <v>58</v>
      </c>
      <c r="B14" s="9">
        <f>+'24-03-340 Ind. Adulto Mayor '!J35</f>
        <v>534045000</v>
      </c>
      <c r="C14" s="9">
        <f>+'24-03-340 Ind. Adulto Mayor '!K35</f>
        <v>0</v>
      </c>
      <c r="D14" s="9">
        <f>+'24-03-340 Ind. Adulto Mayor '!L35</f>
        <v>0</v>
      </c>
      <c r="E14" s="9">
        <f>+'24-03-340 Ind. Adulto Mayor '!M35</f>
        <v>0</v>
      </c>
      <c r="F14" s="9">
        <f>+'24-03-340 Ind. Adulto Mayor '!N35</f>
        <v>0</v>
      </c>
      <c r="G14" s="9">
        <f>+'24-03-340 Ind. Adulto Mayor '!O35</f>
        <v>0</v>
      </c>
      <c r="H14" s="9">
        <f>+'24-03-340 Ind. Adulto Mayor '!P35</f>
        <v>0</v>
      </c>
      <c r="I14" s="9">
        <f>+'24-03-340 Ind. Adulto Mayor '!Q35</f>
        <v>0</v>
      </c>
      <c r="J14" s="9">
        <f>+'24-03-340 Ind. Adulto Mayor '!R35</f>
        <v>0</v>
      </c>
      <c r="K14" s="9">
        <f>+'24-03-340 Ind. Adulto Mayor '!S35</f>
        <v>0</v>
      </c>
      <c r="L14" s="9">
        <f>+'24-03-340 Ind. Adulto Mayor '!T35</f>
        <v>0</v>
      </c>
      <c r="M14" s="9">
        <f>+'24-03-340 Ind. Adulto Mayor '!U35</f>
        <v>0</v>
      </c>
      <c r="N14" s="9">
        <f>+'24-03-340 Ind. Adulto Mayor '!V35</f>
        <v>0</v>
      </c>
      <c r="O14" s="9">
        <f>+'24-03-340 Ind. Adulto Mayor '!W35</f>
        <v>0</v>
      </c>
      <c r="P14" s="9">
        <f>+'24-03-340 Ind. Adulto Mayor '!X35</f>
        <v>0</v>
      </c>
      <c r="Q14" s="9">
        <f>+'24-03-340 Ind. Adulto Mayor '!Y35</f>
        <v>0</v>
      </c>
      <c r="R14" s="9">
        <f>+'24-03-340 Ind. Adulto Mayor '!Z35</f>
        <v>0</v>
      </c>
      <c r="S14" s="9">
        <f>+'24-03-340 Ind. Adulto Mayor '!AA35</f>
        <v>0</v>
      </c>
      <c r="T14" s="9">
        <f>+'24-03-340 Ind. Adulto Mayor '!AB35</f>
        <v>0</v>
      </c>
      <c r="U14" s="9">
        <f>+'24-03-340 Ind. Adulto Mayor '!AC35</f>
        <v>0</v>
      </c>
      <c r="V14" s="9">
        <f>+'24-03-340 Ind. Adulto Mayor '!AD35</f>
        <v>0</v>
      </c>
      <c r="W14" s="9">
        <f>+'24-02-340 Ind. Adulto Mayor'!AH35</f>
        <v>0</v>
      </c>
      <c r="X14" s="14">
        <f>+'24-02-340 Ind. Adulto Mayor'!AI35</f>
        <v>0</v>
      </c>
      <c r="Y14" s="14">
        <f>+'24-02-340 Ind. Adulto Mayor'!AJ35</f>
        <v>0</v>
      </c>
    </row>
    <row r="15" spans="1:25" ht="24.75" customHeight="1">
      <c r="A15" s="8" t="s">
        <v>60</v>
      </c>
      <c r="B15" s="9">
        <f>+'24-03-340 Ind. Adulto Mayor '!J39</f>
        <v>439862000</v>
      </c>
      <c r="C15" s="9">
        <f>+'24-03-340 Ind. Adulto Mayor '!K39</f>
        <v>0</v>
      </c>
      <c r="D15" s="9">
        <f>+'24-03-340 Ind. Adulto Mayor '!L39</f>
        <v>0</v>
      </c>
      <c r="E15" s="9" t="e">
        <f>+'24-03-340 Ind. Adulto Mayor '!M39</f>
        <v>#REF!</v>
      </c>
      <c r="F15" s="9" t="e">
        <f>+'24-03-340 Ind. Adulto Mayor '!N39</f>
        <v>#REF!</v>
      </c>
      <c r="G15" s="9">
        <f>+'24-03-340 Ind. Adulto Mayor '!R39</f>
        <v>0</v>
      </c>
      <c r="H15" s="9">
        <f>+'24-03-340 Ind. Adulto Mayor '!P39</f>
        <v>0</v>
      </c>
      <c r="I15" s="9">
        <f>+'24-03-340 Ind. Adulto Mayor '!Q39</f>
        <v>0</v>
      </c>
      <c r="J15" s="9">
        <f>+'24-03-340 Ind. Adulto Mayor '!R39</f>
        <v>0</v>
      </c>
      <c r="K15" s="9">
        <f>+'24-03-340 Ind. Adulto Mayor '!S39</f>
        <v>0</v>
      </c>
      <c r="L15" s="9">
        <f>+'24-03-340 Ind. Adulto Mayor '!T39</f>
        <v>0</v>
      </c>
      <c r="M15" s="9">
        <f>+'24-03-340 Ind. Adulto Mayor '!U39</f>
        <v>0</v>
      </c>
      <c r="N15" s="9">
        <f>+'24-03-340 Ind. Adulto Mayor '!V39</f>
        <v>0</v>
      </c>
      <c r="O15" s="9">
        <f>+'24-03-340 Ind. Adulto Mayor '!W39</f>
        <v>0</v>
      </c>
      <c r="P15" s="9">
        <f>+'24-03-340 Ind. Adulto Mayor '!X39</f>
        <v>0</v>
      </c>
      <c r="Q15" s="9">
        <f>+'24-03-340 Ind. Adulto Mayor '!Y39</f>
        <v>0</v>
      </c>
      <c r="R15" s="9">
        <f>+'24-03-340 Ind. Adulto Mayor '!Z39</f>
        <v>0</v>
      </c>
      <c r="S15" s="9">
        <f>+'24-03-340 Ind. Adulto Mayor '!AA39</f>
        <v>0</v>
      </c>
      <c r="T15" s="9">
        <f>+'24-03-340 Ind. Adulto Mayor '!AB39</f>
        <v>0</v>
      </c>
      <c r="U15" s="9">
        <f>+'24-03-340 Ind. Adulto Mayor '!AC39</f>
        <v>0</v>
      </c>
      <c r="V15" s="9">
        <f>+'24-03-340 Ind. Adulto Mayor '!AD39</f>
        <v>0</v>
      </c>
      <c r="W15" s="9">
        <f>+'24-02-340 Ind. Adulto Mayor'!AH39</f>
        <v>0</v>
      </c>
      <c r="X15" s="14">
        <f>+'24-02-340 Ind. Adulto Mayor'!AI39</f>
        <v>0</v>
      </c>
      <c r="Y15" s="14">
        <f>+'24-02-340 Ind. Adulto Mayor'!AJ39</f>
        <v>0</v>
      </c>
    </row>
    <row r="16" spans="1:25" ht="24.75" customHeight="1">
      <c r="A16" s="8" t="s">
        <v>62</v>
      </c>
      <c r="B16" s="9">
        <f>+'24-03-340 Ind. Adulto Mayor '!J43</f>
        <v>621111000</v>
      </c>
      <c r="C16" s="9">
        <f>+'24-03-340 Ind. Adulto Mayor '!K43</f>
        <v>0</v>
      </c>
      <c r="D16" s="9">
        <f>+'24-03-340 Ind. Adulto Mayor '!L43</f>
        <v>0</v>
      </c>
      <c r="E16" s="9">
        <f>+'24-03-340 Ind. Adulto Mayor '!M43</f>
        <v>0</v>
      </c>
      <c r="F16" s="9">
        <f>+'24-03-340 Ind. Adulto Mayor '!N43</f>
        <v>0</v>
      </c>
      <c r="G16" s="9">
        <f>+'24-03-340 Ind. Adulto Mayor '!O43</f>
        <v>0</v>
      </c>
      <c r="H16" s="9">
        <f>+'24-03-340 Ind. Adulto Mayor '!P43</f>
        <v>0</v>
      </c>
      <c r="I16" s="9">
        <f>+'24-03-340 Ind. Adulto Mayor '!Q43</f>
        <v>0</v>
      </c>
      <c r="J16" s="9">
        <f>+'24-03-340 Ind. Adulto Mayor '!R43</f>
        <v>0</v>
      </c>
      <c r="K16" s="9">
        <f>+'24-03-340 Ind. Adulto Mayor '!S43</f>
        <v>0</v>
      </c>
      <c r="L16" s="9">
        <f>+'24-03-340 Ind. Adulto Mayor '!T43</f>
        <v>0</v>
      </c>
      <c r="M16" s="9">
        <f>+'24-03-340 Ind. Adulto Mayor '!U43</f>
        <v>0</v>
      </c>
      <c r="N16" s="9">
        <f>+'24-03-340 Ind. Adulto Mayor '!V43</f>
        <v>0</v>
      </c>
      <c r="O16" s="9">
        <f>+'24-03-340 Ind. Adulto Mayor '!W43</f>
        <v>0</v>
      </c>
      <c r="P16" s="9">
        <f>+'24-03-340 Ind. Adulto Mayor '!X43</f>
        <v>0</v>
      </c>
      <c r="Q16" s="9">
        <f>+'24-03-340 Ind. Adulto Mayor '!Y43</f>
        <v>0</v>
      </c>
      <c r="R16" s="9">
        <f>+'24-03-340 Ind. Adulto Mayor '!Z43</f>
        <v>0</v>
      </c>
      <c r="S16" s="9">
        <f>+'24-03-340 Ind. Adulto Mayor '!AA43</f>
        <v>0</v>
      </c>
      <c r="T16" s="9">
        <f>+'24-03-340 Ind. Adulto Mayor '!AB43</f>
        <v>0</v>
      </c>
      <c r="U16" s="9">
        <f>+'24-03-340 Ind. Adulto Mayor '!AC43</f>
        <v>0</v>
      </c>
      <c r="V16" s="9">
        <f>+'24-03-340 Ind. Adulto Mayor '!AD43</f>
        <v>0</v>
      </c>
      <c r="W16" s="9">
        <f>+'24-02-340 Ind. Adulto Mayor'!AH43</f>
        <v>0</v>
      </c>
      <c r="X16" s="14">
        <f>+'24-02-340 Ind. Adulto Mayor'!AI43</f>
        <v>0</v>
      </c>
      <c r="Y16" s="14">
        <f>+'24-02-340 Ind. Adulto Mayor'!AJ43</f>
        <v>0</v>
      </c>
    </row>
    <row r="17" spans="1:25" ht="24.75" customHeight="1">
      <c r="A17" s="8" t="s">
        <v>64</v>
      </c>
      <c r="B17" s="9">
        <f>+'24-03-340 Ind. Adulto Mayor '!J47</f>
        <v>387741000</v>
      </c>
      <c r="C17" s="9">
        <f>+'24-03-340 Ind. Adulto Mayor '!K47</f>
        <v>0</v>
      </c>
      <c r="D17" s="9">
        <f>+'24-03-340 Ind. Adulto Mayor '!L47</f>
        <v>0</v>
      </c>
      <c r="E17" s="9">
        <f>+'24-03-340 Ind. Adulto Mayor '!M47</f>
        <v>0</v>
      </c>
      <c r="F17" s="9">
        <f>+'24-03-340 Ind. Adulto Mayor '!N47</f>
        <v>0</v>
      </c>
      <c r="G17" s="9">
        <f>+'24-03-340 Ind. Adulto Mayor '!O47</f>
        <v>0</v>
      </c>
      <c r="H17" s="9">
        <f>+'24-03-340 Ind. Adulto Mayor '!P47</f>
        <v>0</v>
      </c>
      <c r="I17" s="9">
        <f>+'24-03-340 Ind. Adulto Mayor '!Q47</f>
        <v>0</v>
      </c>
      <c r="J17" s="9">
        <f>+'24-03-340 Ind. Adulto Mayor '!R47</f>
        <v>0</v>
      </c>
      <c r="K17" s="9">
        <f>+'24-03-340 Ind. Adulto Mayor '!S47</f>
        <v>0</v>
      </c>
      <c r="L17" s="9">
        <f>+'24-03-340 Ind. Adulto Mayor '!T47</f>
        <v>0</v>
      </c>
      <c r="M17" s="9">
        <f>+'24-03-340 Ind. Adulto Mayor '!U47</f>
        <v>0</v>
      </c>
      <c r="N17" s="9">
        <f>+'24-03-340 Ind. Adulto Mayor '!V47</f>
        <v>0</v>
      </c>
      <c r="O17" s="9">
        <f>+'24-03-340 Ind. Adulto Mayor '!W47</f>
        <v>0</v>
      </c>
      <c r="P17" s="9">
        <f>+'24-03-340 Ind. Adulto Mayor '!X47</f>
        <v>0</v>
      </c>
      <c r="Q17" s="9">
        <f>+'24-03-340 Ind. Adulto Mayor '!Y47</f>
        <v>0</v>
      </c>
      <c r="R17" s="9">
        <f>+'24-03-340 Ind. Adulto Mayor '!Z47</f>
        <v>0</v>
      </c>
      <c r="S17" s="9">
        <f>+'24-03-340 Ind. Adulto Mayor '!AA47</f>
        <v>0</v>
      </c>
      <c r="T17" s="9">
        <f>+'24-03-340 Ind. Adulto Mayor '!AB47</f>
        <v>0</v>
      </c>
      <c r="U17" s="9">
        <f>+'24-03-340 Ind. Adulto Mayor '!AC47</f>
        <v>0</v>
      </c>
      <c r="V17" s="9">
        <f>+'24-03-340 Ind. Adulto Mayor '!AD47</f>
        <v>0</v>
      </c>
      <c r="W17" s="9">
        <f>+'24-02-340 Ind. Adulto Mayor'!AH47</f>
        <v>0</v>
      </c>
      <c r="X17" s="14">
        <f>+'24-02-340 Ind. Adulto Mayor'!AI47</f>
        <v>0</v>
      </c>
      <c r="Y17" s="14">
        <f>+'24-02-340 Ind. Adulto Mayor'!AJ44</f>
        <v>0</v>
      </c>
    </row>
    <row r="18" spans="1:25" ht="24.75" customHeight="1">
      <c r="A18" s="8" t="s">
        <v>66</v>
      </c>
      <c r="B18" s="9">
        <f>+'24-03-340 Ind. Adulto Mayor '!J51</f>
        <v>112427000</v>
      </c>
      <c r="C18" s="9">
        <f>+'24-03-340 Ind. Adulto Mayor '!K51</f>
        <v>0</v>
      </c>
      <c r="D18" s="9">
        <f>+'24-03-340 Ind. Adulto Mayor '!L51</f>
        <v>0</v>
      </c>
      <c r="E18" s="9">
        <f>+'24-03-340 Ind. Adulto Mayor '!M51</f>
        <v>0</v>
      </c>
      <c r="F18" s="9">
        <f>+'24-03-340 Ind. Adulto Mayor '!N51</f>
        <v>0</v>
      </c>
      <c r="G18" s="9">
        <f>+'24-03-340 Ind. Adulto Mayor '!O51</f>
        <v>0</v>
      </c>
      <c r="H18" s="9">
        <f>+'24-03-340 Ind. Adulto Mayor '!P51</f>
        <v>0</v>
      </c>
      <c r="I18" s="9">
        <f>+'24-03-340 Ind. Adulto Mayor '!Q51</f>
        <v>0</v>
      </c>
      <c r="J18" s="9">
        <f>+'24-03-340 Ind. Adulto Mayor '!R51</f>
        <v>0</v>
      </c>
      <c r="K18" s="9">
        <f>+'24-03-340 Ind. Adulto Mayor '!S51</f>
        <v>0</v>
      </c>
      <c r="L18" s="9">
        <f>+'24-03-340 Ind. Adulto Mayor '!T51</f>
        <v>0</v>
      </c>
      <c r="M18" s="9">
        <f>+'24-03-340 Ind. Adulto Mayor '!U51</f>
        <v>0</v>
      </c>
      <c r="N18" s="9">
        <f>+'24-03-340 Ind. Adulto Mayor '!V51</f>
        <v>0</v>
      </c>
      <c r="O18" s="9">
        <f>+'24-03-340 Ind. Adulto Mayor '!W51</f>
        <v>0</v>
      </c>
      <c r="P18" s="9">
        <f>+'24-03-340 Ind. Adulto Mayor '!X51</f>
        <v>0</v>
      </c>
      <c r="Q18" s="9">
        <f>+'24-03-340 Ind. Adulto Mayor '!Y51</f>
        <v>0</v>
      </c>
      <c r="R18" s="9">
        <f>+'24-03-340 Ind. Adulto Mayor '!Z51</f>
        <v>0</v>
      </c>
      <c r="S18" s="9">
        <f>+'24-03-340 Ind. Adulto Mayor '!AA51</f>
        <v>0</v>
      </c>
      <c r="T18" s="9">
        <f>+'24-03-340 Ind. Adulto Mayor '!AB51</f>
        <v>0</v>
      </c>
      <c r="U18" s="9">
        <f>+'24-03-340 Ind. Adulto Mayor '!AC51</f>
        <v>0</v>
      </c>
      <c r="V18" s="9">
        <f>+'24-03-340 Ind. Adulto Mayor '!AD51</f>
        <v>0</v>
      </c>
      <c r="W18" s="9">
        <f>+'24-02-340 Ind. Adulto Mayor'!AH51</f>
        <v>0</v>
      </c>
      <c r="X18" s="14">
        <f>+'24-02-340 Ind. Adulto Mayor'!AI51</f>
        <v>0</v>
      </c>
      <c r="Y18" s="14">
        <f>+'24-02-340 Ind. Adulto Mayor'!AJ51</f>
        <v>0</v>
      </c>
    </row>
    <row r="19" spans="1:25" ht="24.75" customHeight="1">
      <c r="A19" s="8" t="s">
        <v>68</v>
      </c>
      <c r="B19" s="9">
        <f>+'24-03-340 Ind. Adulto Mayor '!J55</f>
        <v>54661000</v>
      </c>
      <c r="C19" s="9">
        <f>+'24-03-340 Ind. Adulto Mayor '!K55</f>
        <v>0</v>
      </c>
      <c r="D19" s="9">
        <f>+'24-03-340 Ind. Adulto Mayor '!L55</f>
        <v>0</v>
      </c>
      <c r="E19" s="9">
        <f>+'24-03-340 Ind. Adulto Mayor '!M55</f>
        <v>0</v>
      </c>
      <c r="F19" s="9">
        <f>+'24-03-340 Ind. Adulto Mayor '!N55</f>
        <v>0</v>
      </c>
      <c r="G19" s="9">
        <f>+'24-03-340 Ind. Adulto Mayor '!O55</f>
        <v>0</v>
      </c>
      <c r="H19" s="9">
        <f>+'24-03-340 Ind. Adulto Mayor '!P55</f>
        <v>0</v>
      </c>
      <c r="I19" s="9">
        <f>+'24-03-340 Ind. Adulto Mayor '!Q55</f>
        <v>0</v>
      </c>
      <c r="J19" s="9">
        <f>+'24-03-340 Ind. Adulto Mayor '!R55</f>
        <v>0</v>
      </c>
      <c r="K19" s="9">
        <f>+'24-03-340 Ind. Adulto Mayor '!S55</f>
        <v>0</v>
      </c>
      <c r="L19" s="9">
        <f>+'24-03-340 Ind. Adulto Mayor '!T55</f>
        <v>0</v>
      </c>
      <c r="M19" s="9">
        <f>+'24-03-340 Ind. Adulto Mayor '!U55</f>
        <v>0</v>
      </c>
      <c r="N19" s="9">
        <f>+'24-03-340 Ind. Adulto Mayor '!V55</f>
        <v>0</v>
      </c>
      <c r="O19" s="9">
        <f>+'24-03-340 Ind. Adulto Mayor '!W55</f>
        <v>0</v>
      </c>
      <c r="P19" s="9">
        <f>+'24-03-340 Ind. Adulto Mayor '!X55</f>
        <v>0</v>
      </c>
      <c r="Q19" s="9">
        <f>+'24-03-340 Ind. Adulto Mayor '!Y55</f>
        <v>0</v>
      </c>
      <c r="R19" s="9">
        <f>+'24-03-340 Ind. Adulto Mayor '!Z55</f>
        <v>0</v>
      </c>
      <c r="S19" s="9">
        <f>+'24-03-340 Ind. Adulto Mayor '!AA55</f>
        <v>0</v>
      </c>
      <c r="T19" s="9">
        <f>+'24-03-340 Ind. Adulto Mayor '!AB55</f>
        <v>0</v>
      </c>
      <c r="U19" s="9">
        <f>+'24-03-340 Ind. Adulto Mayor '!AC55</f>
        <v>0</v>
      </c>
      <c r="V19" s="9">
        <f>+'24-03-340 Ind. Adulto Mayor '!AD55</f>
        <v>0</v>
      </c>
      <c r="W19" s="9">
        <f>+'24-02-340 Ind. Adulto Mayor'!AH55</f>
        <v>0</v>
      </c>
      <c r="X19" s="14">
        <f>+'24-02-340 Ind. Adulto Mayor'!AI55</f>
        <v>0</v>
      </c>
      <c r="Y19" s="14">
        <f>+'24-02-340 Ind. Adulto Mayor'!AJ55</f>
        <v>0</v>
      </c>
    </row>
    <row r="20" spans="1:25" ht="24.75" customHeight="1">
      <c r="A20" s="10" t="s">
        <v>70</v>
      </c>
      <c r="B20" s="9">
        <f>+'24-03-340 Ind. Adulto Mayor '!J59</f>
        <v>217491000</v>
      </c>
      <c r="C20" s="9">
        <f>+'24-03-340 Ind. Adulto Mayor '!K59</f>
        <v>217491000</v>
      </c>
      <c r="D20" s="9">
        <f>+'24-03-340 Ind. Adulto Mayor '!L59</f>
        <v>0</v>
      </c>
      <c r="E20" s="9">
        <f>+'24-03-340 Ind. Adulto Mayor '!M59</f>
        <v>0</v>
      </c>
      <c r="F20" s="9">
        <f>+'24-03-340 Ind. Adulto Mayor '!N59</f>
        <v>0</v>
      </c>
      <c r="G20" s="9">
        <f>+'24-03-340 Ind. Adulto Mayor '!O59</f>
        <v>0</v>
      </c>
      <c r="H20" s="9">
        <f>+'24-03-340 Ind. Adulto Mayor '!P59</f>
        <v>0</v>
      </c>
      <c r="I20" s="9">
        <f>+'24-03-340 Ind. Adulto Mayor '!Q59</f>
        <v>0</v>
      </c>
      <c r="J20" s="9">
        <f>+'24-03-340 Ind. Adulto Mayor '!R59</f>
        <v>0</v>
      </c>
      <c r="K20" s="9">
        <f>+'24-03-340 Ind. Adulto Mayor '!S59</f>
        <v>0</v>
      </c>
      <c r="L20" s="9">
        <f>+'24-03-340 Ind. Adulto Mayor '!T59</f>
        <v>0</v>
      </c>
      <c r="M20" s="9">
        <f>+'24-03-340 Ind. Adulto Mayor '!U59</f>
        <v>0</v>
      </c>
      <c r="N20" s="9">
        <f>+'24-03-340 Ind. Adulto Mayor '!V59</f>
        <v>0</v>
      </c>
      <c r="O20" s="9">
        <f>+'24-03-340 Ind. Adulto Mayor '!W59</f>
        <v>0</v>
      </c>
      <c r="P20" s="9">
        <f>+'24-03-340 Ind. Adulto Mayor '!X59</f>
        <v>0</v>
      </c>
      <c r="Q20" s="9">
        <f>+'24-03-340 Ind. Adulto Mayor '!Y59</f>
        <v>0</v>
      </c>
      <c r="R20" s="9">
        <f>+'24-03-340 Ind. Adulto Mayor '!Z59</f>
        <v>0</v>
      </c>
      <c r="S20" s="9">
        <f>+'24-03-340 Ind. Adulto Mayor '!AA59</f>
        <v>0</v>
      </c>
      <c r="T20" s="9">
        <f>+'24-03-340 Ind. Adulto Mayor '!AB59</f>
        <v>0</v>
      </c>
      <c r="U20" s="9">
        <f>+'24-03-340 Ind. Adulto Mayor '!AC59</f>
        <v>0</v>
      </c>
      <c r="V20" s="9">
        <f>+'24-03-340 Ind. Adulto Mayor '!AD59</f>
        <v>0</v>
      </c>
      <c r="W20" s="9">
        <f>+'24-02-340 Ind. Adulto Mayor'!AH59</f>
        <v>0</v>
      </c>
      <c r="X20" s="14">
        <f>+'24-02-340 Ind. Adulto Mayor'!AI59</f>
        <v>0</v>
      </c>
      <c r="Y20" s="14">
        <f>+'24-02-340 Ind. Adulto Mayor'!AJ59</f>
        <v>0</v>
      </c>
    </row>
    <row r="21" spans="1:25" ht="24.75" customHeight="1">
      <c r="A21" s="10" t="s">
        <v>72</v>
      </c>
      <c r="B21" s="9">
        <f>+'24-03-340 Ind. Adulto Mayor '!J63</f>
        <v>68722000</v>
      </c>
      <c r="C21" s="9">
        <f>+'24-03-340 Ind. Adulto Mayor '!K63</f>
        <v>0</v>
      </c>
      <c r="D21" s="9">
        <f>+'24-03-340 Ind. Adulto Mayor '!L63</f>
        <v>0</v>
      </c>
      <c r="E21" s="9">
        <f>+'24-03-340 Ind. Adulto Mayor '!M63</f>
        <v>0</v>
      </c>
      <c r="F21" s="9">
        <f>+'24-03-340 Ind. Adulto Mayor '!N63</f>
        <v>0</v>
      </c>
      <c r="G21" s="9">
        <f>+'24-03-340 Ind. Adulto Mayor '!O63</f>
        <v>0</v>
      </c>
      <c r="H21" s="9">
        <f>+'24-03-340 Ind. Adulto Mayor '!P63</f>
        <v>0</v>
      </c>
      <c r="I21" s="9">
        <f>+'24-03-340 Ind. Adulto Mayor '!Q63</f>
        <v>0</v>
      </c>
      <c r="J21" s="9">
        <f>+'24-03-340 Ind. Adulto Mayor '!R63</f>
        <v>0</v>
      </c>
      <c r="K21" s="9">
        <f>+'24-03-340 Ind. Adulto Mayor '!S63</f>
        <v>0</v>
      </c>
      <c r="L21" s="9">
        <f>+'24-03-340 Ind. Adulto Mayor '!T63</f>
        <v>0</v>
      </c>
      <c r="M21" s="9">
        <f>+'24-03-340 Ind. Adulto Mayor '!U63</f>
        <v>0</v>
      </c>
      <c r="N21" s="9">
        <f>+'24-03-340 Ind. Adulto Mayor '!V63</f>
        <v>0</v>
      </c>
      <c r="O21" s="9">
        <f>+'24-03-340 Ind. Adulto Mayor '!W63</f>
        <v>0</v>
      </c>
      <c r="P21" s="9">
        <f>+'24-03-340 Ind. Adulto Mayor '!X63</f>
        <v>0</v>
      </c>
      <c r="Q21" s="9">
        <f>+'24-03-340 Ind. Adulto Mayor '!Y63</f>
        <v>0</v>
      </c>
      <c r="R21" s="9">
        <f>+'24-03-340 Ind. Adulto Mayor '!Z63</f>
        <v>0</v>
      </c>
      <c r="S21" s="9">
        <f>+'24-03-340 Ind. Adulto Mayor '!AA63</f>
        <v>0</v>
      </c>
      <c r="T21" s="9">
        <f>+'24-03-340 Ind. Adulto Mayor '!AB63</f>
        <v>0</v>
      </c>
      <c r="U21" s="9">
        <f>+'24-03-340 Ind. Adulto Mayor '!AC63</f>
        <v>0</v>
      </c>
      <c r="V21" s="9">
        <f>+'24-03-340 Ind. Adulto Mayor '!AD63</f>
        <v>0</v>
      </c>
      <c r="W21" s="9">
        <f>+'24-02-340 Ind. Adulto Mayor'!AH63</f>
        <v>0</v>
      </c>
      <c r="X21" s="14">
        <f>+'24-02-340 Ind. Adulto Mayor'!AI63</f>
        <v>0</v>
      </c>
      <c r="Y21" s="14">
        <f>+'24-02-340 Ind. Adulto Mayor'!AJ63</f>
        <v>0</v>
      </c>
    </row>
    <row r="22" spans="1:25" ht="24.75" customHeight="1">
      <c r="A22" s="10" t="s">
        <v>74</v>
      </c>
      <c r="B22" s="9">
        <f>+'24-03-340 Ind. Adulto Mayor '!J67</f>
        <v>375182000</v>
      </c>
      <c r="C22" s="9">
        <f>+'24-03-340 Ind. Adulto Mayor '!K67</f>
        <v>0</v>
      </c>
      <c r="D22" s="9">
        <f>+'24-03-340 Ind. Adulto Mayor '!L67</f>
        <v>0</v>
      </c>
      <c r="E22" s="9">
        <f>+'24-03-340 Ind. Adulto Mayor '!M67</f>
        <v>0</v>
      </c>
      <c r="F22" s="9">
        <f>+'24-03-340 Ind. Adulto Mayor '!N67</f>
        <v>0</v>
      </c>
      <c r="G22" s="9">
        <f>+'24-03-340 Ind. Adulto Mayor '!O67</f>
        <v>0</v>
      </c>
      <c r="H22" s="9">
        <f>+'24-03-340 Ind. Adulto Mayor '!P67</f>
        <v>0</v>
      </c>
      <c r="I22" s="9">
        <f>+'24-03-340 Ind. Adulto Mayor '!Q67</f>
        <v>0</v>
      </c>
      <c r="J22" s="9">
        <f>+'24-03-340 Ind. Adulto Mayor '!R67</f>
        <v>0</v>
      </c>
      <c r="K22" s="9">
        <f>+'24-03-340 Ind. Adulto Mayor '!S67</f>
        <v>0</v>
      </c>
      <c r="L22" s="9">
        <f>+'24-03-340 Ind. Adulto Mayor '!T67</f>
        <v>0</v>
      </c>
      <c r="M22" s="9">
        <f>+'24-03-340 Ind. Adulto Mayor '!U67</f>
        <v>0</v>
      </c>
      <c r="N22" s="9">
        <f>+'24-03-340 Ind. Adulto Mayor '!V67</f>
        <v>0</v>
      </c>
      <c r="O22" s="9">
        <f>+'24-03-340 Ind. Adulto Mayor '!W67</f>
        <v>0</v>
      </c>
      <c r="P22" s="9">
        <f>+'24-03-340 Ind. Adulto Mayor '!X67</f>
        <v>0</v>
      </c>
      <c r="Q22" s="9">
        <f>+'24-03-340 Ind. Adulto Mayor '!Y67</f>
        <v>0</v>
      </c>
      <c r="R22" s="9">
        <f>+'24-03-340 Ind. Adulto Mayor '!Z67</f>
        <v>0</v>
      </c>
      <c r="S22" s="9">
        <f>+'24-03-340 Ind. Adulto Mayor '!AA67</f>
        <v>0</v>
      </c>
      <c r="T22" s="9">
        <f>+'24-03-340 Ind. Adulto Mayor '!AB67</f>
        <v>0</v>
      </c>
      <c r="U22" s="9">
        <f>+'24-03-340 Ind. Adulto Mayor '!AC67</f>
        <v>0</v>
      </c>
      <c r="V22" s="9">
        <f>+'24-03-340 Ind. Adulto Mayor '!AD67</f>
        <v>0</v>
      </c>
      <c r="W22" s="9">
        <f>+'24-02-340 Ind. Adulto Mayor'!AH67</f>
        <v>0</v>
      </c>
      <c r="X22" s="14">
        <f>+'24-02-340 Ind. Adulto Mayor'!AI67</f>
        <v>0</v>
      </c>
      <c r="Y22" s="14">
        <f>+'24-02-340 Ind. Adulto Mayor'!AJ67</f>
        <v>0</v>
      </c>
    </row>
    <row r="23" spans="1:25" ht="24.75" customHeight="1">
      <c r="A23" s="10" t="s">
        <v>76</v>
      </c>
      <c r="B23" s="9">
        <f>+'24-03-340 Ind. Adulto Mayor '!J71</f>
        <v>1267077000</v>
      </c>
      <c r="C23" s="9">
        <f>+'24-03-340 Ind. Adulto Mayor '!K71</f>
        <v>0</v>
      </c>
      <c r="D23" s="9">
        <f>+'24-03-340 Ind. Adulto Mayor '!L71</f>
        <v>0</v>
      </c>
      <c r="E23" s="9">
        <f>+'24-03-340 Ind. Adulto Mayor '!M71</f>
        <v>0</v>
      </c>
      <c r="F23" s="9">
        <f>+'24-03-340 Ind. Adulto Mayor '!N71</f>
        <v>0</v>
      </c>
      <c r="G23" s="9">
        <f>+'24-03-340 Ind. Adulto Mayor '!O71</f>
        <v>0</v>
      </c>
      <c r="H23" s="9">
        <f>+'24-03-340 Ind. Adulto Mayor '!P71</f>
        <v>0</v>
      </c>
      <c r="I23" s="9">
        <f>+'24-03-340 Ind. Adulto Mayor '!Q71</f>
        <v>0</v>
      </c>
      <c r="J23" s="9">
        <f>+'24-03-340 Ind. Adulto Mayor '!R71</f>
        <v>0</v>
      </c>
      <c r="K23" s="9">
        <f>+'24-03-340 Ind. Adulto Mayor '!S71</f>
        <v>0</v>
      </c>
      <c r="L23" s="9">
        <f>+'24-03-340 Ind. Adulto Mayor '!T71</f>
        <v>0</v>
      </c>
      <c r="M23" s="9">
        <f>+'24-03-340 Ind. Adulto Mayor '!U71</f>
        <v>0</v>
      </c>
      <c r="N23" s="9">
        <f>+'24-03-340 Ind. Adulto Mayor '!V71</f>
        <v>0</v>
      </c>
      <c r="O23" s="9">
        <f>+'24-03-340 Ind. Adulto Mayor '!W71</f>
        <v>0</v>
      </c>
      <c r="P23" s="9">
        <f>+'24-03-340 Ind. Adulto Mayor '!X71</f>
        <v>0</v>
      </c>
      <c r="Q23" s="9">
        <f>+'24-03-340 Ind. Adulto Mayor '!Y71</f>
        <v>0</v>
      </c>
      <c r="R23" s="9">
        <f>+'24-03-340 Ind. Adulto Mayor '!Z71</f>
        <v>0</v>
      </c>
      <c r="S23" s="9">
        <f>+'24-03-340 Ind. Adulto Mayor '!AA71</f>
        <v>0</v>
      </c>
      <c r="T23" s="9">
        <f>+'24-03-340 Ind. Adulto Mayor '!AB71</f>
        <v>0</v>
      </c>
      <c r="U23" s="9">
        <f>+'24-03-340 Ind. Adulto Mayor '!AC71</f>
        <v>0</v>
      </c>
      <c r="V23" s="9">
        <f>+'24-03-340 Ind. Adulto Mayor '!AD71</f>
        <v>0</v>
      </c>
      <c r="W23" s="9">
        <f>+'24-02-340 Ind. Adulto Mayor'!AH71</f>
        <v>0</v>
      </c>
      <c r="X23" s="14">
        <f>+'24-02-340 Ind. Adulto Mayor'!AI71</f>
        <v>0</v>
      </c>
      <c r="Y23" s="14">
        <f>+'24-02-340 Ind. Adulto Mayor'!AJ71</f>
        <v>0</v>
      </c>
    </row>
    <row r="24" spans="1:25" ht="24.75" customHeight="1">
      <c r="A24" s="11" t="s">
        <v>78</v>
      </c>
      <c r="B24" s="9">
        <f>+'24-03-340 Ind. Adulto Mayor '!J74</f>
        <v>5449727000</v>
      </c>
      <c r="C24" s="9">
        <f>+'24-03-340 Ind. Adulto Mayor '!K74</f>
        <v>74352000</v>
      </c>
      <c r="D24" s="9">
        <f>+'24-03-340 Ind. Adulto Mayor '!L74</f>
        <v>0</v>
      </c>
      <c r="E24" s="9">
        <f>+'24-03-340 Ind. Adulto Mayor '!M74</f>
        <v>0</v>
      </c>
      <c r="F24" s="9">
        <f>+'24-03-340 Ind. Adulto Mayor '!N74</f>
        <v>0</v>
      </c>
      <c r="G24" s="9">
        <f>+'24-03-340 Ind. Adulto Mayor '!O74</f>
        <v>0</v>
      </c>
      <c r="H24" s="9">
        <f>+'24-03-340 Ind. Adulto Mayor '!P74</f>
        <v>0</v>
      </c>
      <c r="I24" s="9">
        <f>+'24-03-340 Ind. Adulto Mayor '!Q74</f>
        <v>0</v>
      </c>
      <c r="J24" s="9">
        <f>+'24-03-340 Ind. Adulto Mayor '!R74</f>
        <v>0</v>
      </c>
      <c r="K24" s="9">
        <f>+'24-03-340 Ind. Adulto Mayor '!S74</f>
        <v>0</v>
      </c>
      <c r="L24" s="9">
        <f>+'24-03-340 Ind. Adulto Mayor '!T74</f>
        <v>0</v>
      </c>
      <c r="M24" s="9">
        <f>+'24-03-340 Ind. Adulto Mayor '!U74</f>
        <v>0</v>
      </c>
      <c r="N24" s="9">
        <f>+'24-03-340 Ind. Adulto Mayor '!V74</f>
        <v>0</v>
      </c>
      <c r="O24" s="9">
        <f>+'24-03-340 Ind. Adulto Mayor '!W74</f>
        <v>0</v>
      </c>
      <c r="P24" s="9">
        <f>+'24-03-340 Ind. Adulto Mayor '!X74</f>
        <v>0</v>
      </c>
      <c r="Q24" s="9">
        <f>+'24-03-340 Ind. Adulto Mayor '!Y74</f>
        <v>0</v>
      </c>
      <c r="R24" s="9">
        <f>+'24-03-340 Ind. Adulto Mayor '!Z74</f>
        <v>0</v>
      </c>
      <c r="S24" s="9">
        <f>+'24-03-340 Ind. Adulto Mayor '!AA74</f>
        <v>0</v>
      </c>
      <c r="T24" s="9">
        <f>+'24-03-340 Ind. Adulto Mayor '!AB74</f>
        <v>0</v>
      </c>
      <c r="U24" s="9">
        <f>+'24-03-340 Ind. Adulto Mayor '!AC74</f>
        <v>0</v>
      </c>
      <c r="V24" s="9">
        <f>+'24-03-340 Ind. Adulto Mayor '!AD74</f>
        <v>0</v>
      </c>
      <c r="W24" s="9">
        <f>+'24-02-340 Ind. Adulto Mayor'!AH74</f>
        <v>163894000</v>
      </c>
      <c r="X24" s="14">
        <f>+'24-02-340 Ind. Adulto Mayor'!AI74</f>
        <v>0.24975237189626701</v>
      </c>
      <c r="Y24" s="14">
        <f>+'24-02-340 Ind. Adulto Mayor'!AJ74</f>
        <v>1</v>
      </c>
    </row>
    <row r="25" spans="1:25" ht="34.5" customHeight="1">
      <c r="A25" s="82" t="str">
        <f>"TOTAL ASIG."&amp;" "&amp;$A$5</f>
        <v>TOTAL ASIG. 24-03-340 "Programa de Apoyo Integral al Adulto Mayor Chile Solidario"</v>
      </c>
      <c r="B25" s="80">
        <f t="shared" ref="B25:W25" si="0">SUM(B8:B24)</f>
        <v>11146951000</v>
      </c>
      <c r="C25" s="80">
        <f t="shared" si="0"/>
        <v>291843000</v>
      </c>
      <c r="D25" s="80">
        <f t="shared" si="0"/>
        <v>0</v>
      </c>
      <c r="E25" s="80" t="e">
        <f t="shared" si="0"/>
        <v>#REF!</v>
      </c>
      <c r="F25" s="80" t="e">
        <f t="shared" si="0"/>
        <v>#REF!</v>
      </c>
      <c r="G25" s="80">
        <f t="shared" si="0"/>
        <v>0</v>
      </c>
      <c r="H25" s="80">
        <f t="shared" si="0"/>
        <v>0</v>
      </c>
      <c r="I25" s="80">
        <f t="shared" si="0"/>
        <v>0</v>
      </c>
      <c r="J25" s="80">
        <f t="shared" si="0"/>
        <v>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163894000</v>
      </c>
      <c r="X25" s="83">
        <f>+'24-02-340 Ind. Adulto Mayor'!AI75</f>
        <v>0.24975237189626701</v>
      </c>
      <c r="Y25" s="83">
        <f>'24-02-340 Ind. Adulto Mayor'!AJ75</f>
        <v>1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81" orientation="landscape"/>
  <ignoredErrors>
    <ignoredError sqref="A1:Y7 A8 X8:Y8 A9:A21 W9:Y21 A22:A35 W22:Y24 C25:Y35 A36:Y42" evalError="1"/>
  </ignoredErrors>
  <legacyDrawingHF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9">
    <tabColor rgb="FF007DB5"/>
    <pageSetUpPr fitToPage="1"/>
  </sheetPr>
  <dimension ref="A1:DB94"/>
  <sheetViews>
    <sheetView topLeftCell="A62" workbookViewId="0">
      <selection activeCell="K75" sqref="K75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17.4257812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6.4257812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20" t="s">
        <v>108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99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customHeight="1" outlineLevel="1">
      <c r="A9" s="23"/>
      <c r="B9" s="23"/>
      <c r="C9" s="24"/>
      <c r="D9" s="25"/>
      <c r="E9" s="24"/>
      <c r="F9" s="24"/>
      <c r="G9" s="24"/>
      <c r="H9" s="25"/>
      <c r="I9" s="25"/>
      <c r="J9" s="100"/>
      <c r="K9" s="71"/>
      <c r="L9" s="4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71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IF(ISERROR(AH9/$J$8),0,AH9/$J$8)</f>
        <v>0</v>
      </c>
      <c r="AJ9" s="61" t="str">
        <f>IF(ISERROR(AH9/$AH$75),"-",AH9/$AH$75)</f>
        <v>-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customHeight="1" outlineLevel="1">
      <c r="A10" s="23"/>
      <c r="B10" s="23"/>
      <c r="C10" s="32"/>
      <c r="D10" s="42"/>
      <c r="E10" s="24"/>
      <c r="F10" s="24"/>
      <c r="G10" s="32"/>
      <c r="H10" s="25"/>
      <c r="I10" s="25"/>
      <c r="J10" s="100"/>
      <c r="K10" s="71"/>
      <c r="L10" s="44"/>
      <c r="M10" s="50"/>
      <c r="N10" s="50"/>
      <c r="O10" s="50"/>
      <c r="P10" s="24"/>
      <c r="Q10" s="24"/>
      <c r="R10" s="50"/>
      <c r="S10" s="50"/>
      <c r="T10" s="50"/>
      <c r="U10" s="45">
        <v>0</v>
      </c>
      <c r="V10" s="50"/>
      <c r="W10" s="50"/>
      <c r="X10" s="50"/>
      <c r="Y10" s="45">
        <v>0</v>
      </c>
      <c r="Z10" s="71"/>
      <c r="AA10" s="50"/>
      <c r="AB10" s="50"/>
      <c r="AC10" s="45">
        <v>0</v>
      </c>
      <c r="AD10" s="50"/>
      <c r="AE10" s="50"/>
      <c r="AF10" s="71"/>
      <c r="AG10" s="45">
        <f>SUM(AD10:AF10)</f>
        <v>0</v>
      </c>
      <c r="AH10" s="45">
        <f>SUM(U10,Y10,AC10,AG10)</f>
        <v>0</v>
      </c>
      <c r="AI10" s="60">
        <f>IF(ISERROR(AH10/$J$8),0,AH10/$J$8)</f>
        <v>0</v>
      </c>
      <c r="AJ10" s="61" t="str">
        <f>IF(ISERROR(AH10/$AH$75),"-",AH10/$AH$75)</f>
        <v>-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J8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IF(ISERROR(AH11/$AH$75),0,AH11/$AH$75)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118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customHeight="1" outlineLevel="1">
      <c r="A13" s="23"/>
      <c r="B13" s="23"/>
      <c r="C13" s="24"/>
      <c r="D13" s="25"/>
      <c r="E13" s="24"/>
      <c r="F13" s="24"/>
      <c r="G13" s="24"/>
      <c r="H13" s="25"/>
      <c r="I13" s="25"/>
      <c r="J13" s="119"/>
      <c r="K13" s="71"/>
      <c r="L13" s="4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IF(ISERROR(AH13/$J$12),0,AH13/$J$12)</f>
        <v>0</v>
      </c>
      <c r="AJ13" s="60" t="str">
        <f>IF(ISERROR(AH13/$AH$75),"-",AH13/$AH$75)</f>
        <v>-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customHeight="1" outlineLevel="1">
      <c r="A14" s="23"/>
      <c r="B14" s="23"/>
      <c r="C14" s="24"/>
      <c r="D14" s="25"/>
      <c r="E14" s="24"/>
      <c r="F14" s="24"/>
      <c r="G14" s="24"/>
      <c r="H14" s="25"/>
      <c r="I14" s="25"/>
      <c r="J14" s="119"/>
      <c r="K14" s="71"/>
      <c r="L14" s="4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IF(ISERROR(AH14/$J$12),0,AH14/$J$12)</f>
        <v>0</v>
      </c>
      <c r="AJ14" s="60" t="str">
        <f>IF(ISERROR(AH14/$AH$75),"-",AH14/$AH$75)</f>
        <v>-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+J12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IF(ISERROR(AH15/$AH$75),0,AH15/$AH$75)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 outlineLevel="1">
      <c r="A16" s="23"/>
      <c r="B16" s="23"/>
      <c r="C16" s="32"/>
      <c r="D16" s="42"/>
      <c r="E16" s="24"/>
      <c r="F16" s="24"/>
      <c r="G16" s="32"/>
      <c r="H16" s="25"/>
      <c r="I16" s="25"/>
      <c r="J16" s="100"/>
      <c r="K16" s="71"/>
      <c r="L16" s="24"/>
      <c r="M16" s="50"/>
      <c r="N16" s="50"/>
      <c r="O16" s="50"/>
      <c r="P16" s="24"/>
      <c r="Q16" s="24"/>
      <c r="R16" s="50"/>
      <c r="S16" s="50"/>
      <c r="T16" s="50"/>
      <c r="U16" s="45">
        <f>SUM(R16:T16)</f>
        <v>0</v>
      </c>
      <c r="V16" s="50"/>
      <c r="W16" s="50"/>
      <c r="X16" s="50"/>
      <c r="Y16" s="45">
        <f>SUM(V16:X16)</f>
        <v>0</v>
      </c>
      <c r="Z16" s="71"/>
      <c r="AA16" s="50"/>
      <c r="AB16" s="50"/>
      <c r="AC16" s="45">
        <f>SUM(Z16:AB16)</f>
        <v>0</v>
      </c>
      <c r="AD16" s="50"/>
      <c r="AE16" s="50"/>
      <c r="AF16" s="71"/>
      <c r="AG16" s="45">
        <f>SUM(AD16:AF16)</f>
        <v>0</v>
      </c>
      <c r="AH16" s="45">
        <f>SUM(U16,Y16,AC16,AG16)</f>
        <v>0</v>
      </c>
      <c r="AI16" s="60">
        <f>IF(ISERROR(#REF!/#REF!),0,AH16/#REF!)</f>
        <v>0</v>
      </c>
      <c r="AJ16" s="60" t="str">
        <f>IF(ISERROR(AH16/$AH$75),"-",AH16/$AH$75)</f>
        <v>-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</row>
    <row r="17" spans="1:106" ht="24.95" customHeight="1" outlineLevel="1">
      <c r="A17" s="23"/>
      <c r="B17" s="23"/>
      <c r="C17" s="32"/>
      <c r="D17" s="42"/>
      <c r="E17" s="24"/>
      <c r="F17" s="24"/>
      <c r="G17" s="32"/>
      <c r="H17" s="25"/>
      <c r="I17" s="25"/>
      <c r="J17" s="101"/>
      <c r="K17" s="71"/>
      <c r="L17" s="4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71"/>
      <c r="AG17" s="45">
        <f>SUM(AD17:AF17)</f>
        <v>0</v>
      </c>
      <c r="AH17" s="45">
        <f>SUM(U17,Y17,AC17,AG17)</f>
        <v>0</v>
      </c>
      <c r="AI17" s="60">
        <f>IF(ISERROR(AH17/#REF!),0,AH17/#REF!)</f>
        <v>0</v>
      </c>
      <c r="AJ17" s="60" t="str">
        <f>IF(ISERROR(AH17/$AH$75),"-",AH17/$AH$75)</f>
        <v>-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s="16" customFormat="1" ht="24.95" customHeight="1">
      <c r="A18" s="103" t="s">
        <v>51</v>
      </c>
      <c r="B18" s="103"/>
      <c r="C18" s="103"/>
      <c r="D18" s="103"/>
      <c r="E18" s="103"/>
      <c r="F18" s="103"/>
      <c r="G18" s="103"/>
      <c r="H18" s="103"/>
      <c r="I18" s="103"/>
      <c r="J18" s="51">
        <f>+J16</f>
        <v>0</v>
      </c>
      <c r="K18" s="51">
        <f>SUM(K16:K17)</f>
        <v>0</v>
      </c>
      <c r="L18" s="26"/>
      <c r="M18" s="51">
        <f>SUM(M16:M17)</f>
        <v>0</v>
      </c>
      <c r="N18" s="51">
        <f>SUM(N16:N17)</f>
        <v>0</v>
      </c>
      <c r="O18" s="51">
        <f>SUM(O16:O17)</f>
        <v>0</v>
      </c>
      <c r="P18" s="52"/>
      <c r="Q18" s="57"/>
      <c r="R18" s="51">
        <f t="shared" ref="R18:AC18" si="2">SUM(R16:R17)</f>
        <v>0</v>
      </c>
      <c r="S18" s="51">
        <f t="shared" si="2"/>
        <v>0</v>
      </c>
      <c r="T18" s="51">
        <f t="shared" si="2"/>
        <v>0</v>
      </c>
      <c r="U18" s="51">
        <f t="shared" si="2"/>
        <v>0</v>
      </c>
      <c r="V18" s="51">
        <f t="shared" si="2"/>
        <v>0</v>
      </c>
      <c r="W18" s="51">
        <f t="shared" si="2"/>
        <v>0</v>
      </c>
      <c r="X18" s="51">
        <f t="shared" si="2"/>
        <v>0</v>
      </c>
      <c r="Y18" s="51">
        <f t="shared" si="2"/>
        <v>0</v>
      </c>
      <c r="Z18" s="51">
        <f t="shared" si="2"/>
        <v>0</v>
      </c>
      <c r="AA18" s="51">
        <f t="shared" si="2"/>
        <v>0</v>
      </c>
      <c r="AB18" s="51">
        <f t="shared" si="2"/>
        <v>0</v>
      </c>
      <c r="AC18" s="51">
        <f t="shared" si="2"/>
        <v>0</v>
      </c>
      <c r="AD18" s="51">
        <f>SUM(AD16:AD17)</f>
        <v>0</v>
      </c>
      <c r="AE18" s="51">
        <f>SUM(AE16:AE17)</f>
        <v>0</v>
      </c>
      <c r="AF18" s="51">
        <f>SUM(AF16:AF17)</f>
        <v>0</v>
      </c>
      <c r="AG18" s="51">
        <f>SUM(AG16:AG17)</f>
        <v>0</v>
      </c>
      <c r="AH18" s="51">
        <f>SUM(AH16:AH17)</f>
        <v>0</v>
      </c>
      <c r="AI18" s="62">
        <f>IF(ISERROR(AH18/J18),0,AH18/J18)</f>
        <v>0</v>
      </c>
      <c r="AJ18" s="62">
        <f>IF(ISERROR(AH18/$AH$75),0,AH18/$AH$75)</f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ht="24.95" customHeight="1">
      <c r="A19" s="105" t="s">
        <v>52</v>
      </c>
      <c r="B19" s="105"/>
      <c r="C19" s="105"/>
      <c r="D19" s="105"/>
      <c r="E19" s="105"/>
      <c r="F19" s="20"/>
      <c r="G19" s="21"/>
      <c r="H19" s="22"/>
      <c r="I19" s="22"/>
      <c r="J19" s="99"/>
      <c r="K19" s="45"/>
      <c r="L19" s="46"/>
      <c r="M19" s="47"/>
      <c r="N19" s="47"/>
      <c r="O19" s="47"/>
      <c r="P19" s="21"/>
      <c r="Q19" s="56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58"/>
      <c r="AJ19" s="59"/>
    </row>
    <row r="20" spans="1:106" ht="24.95" customHeight="1" outlineLevel="1">
      <c r="A20" s="23"/>
      <c r="B20" s="23"/>
      <c r="C20" s="32"/>
      <c r="D20" s="42"/>
      <c r="E20" s="24"/>
      <c r="F20" s="24"/>
      <c r="G20" s="32"/>
      <c r="H20" s="25"/>
      <c r="I20" s="25"/>
      <c r="J20" s="100"/>
      <c r="K20" s="71"/>
      <c r="L20" s="44"/>
      <c r="M20" s="50"/>
      <c r="N20" s="50"/>
      <c r="O20" s="50"/>
      <c r="P20" s="24"/>
      <c r="Q20" s="24"/>
      <c r="R20" s="50"/>
      <c r="S20" s="50"/>
      <c r="T20" s="50"/>
      <c r="U20" s="45">
        <f>SUM(R20:T20)</f>
        <v>0</v>
      </c>
      <c r="V20" s="50"/>
      <c r="W20" s="50"/>
      <c r="X20" s="50"/>
      <c r="Y20" s="45">
        <f>SUM(V20:X20)</f>
        <v>0</v>
      </c>
      <c r="Z20" s="50"/>
      <c r="AA20" s="50"/>
      <c r="AB20" s="71"/>
      <c r="AC20" s="45">
        <f>SUM(Z20:AB20)</f>
        <v>0</v>
      </c>
      <c r="AD20" s="50"/>
      <c r="AE20" s="50"/>
      <c r="AF20" s="50"/>
      <c r="AG20" s="45">
        <f>SUM(AD20:AF20)</f>
        <v>0</v>
      </c>
      <c r="AH20" s="45">
        <f>SUM(U20,Y20,AC20,AG20)</f>
        <v>0</v>
      </c>
      <c r="AI20" s="60">
        <f>IF(ISERROR(AH20/$J$19),0,AH20/$J$19)</f>
        <v>0</v>
      </c>
      <c r="AJ20" s="60" t="str">
        <f>IF(ISERROR(AH20/$AH$75),"-",AH20/$AH$75)</f>
        <v>-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</row>
    <row r="21" spans="1:106" ht="24.95" customHeight="1" outlineLevel="1">
      <c r="A21" s="23"/>
      <c r="B21" s="23"/>
      <c r="C21" s="32"/>
      <c r="D21" s="42"/>
      <c r="E21" s="24"/>
      <c r="F21" s="24"/>
      <c r="G21" s="32"/>
      <c r="H21" s="25"/>
      <c r="I21" s="25"/>
      <c r="J21" s="100"/>
      <c r="K21" s="71"/>
      <c r="L21" s="44"/>
      <c r="M21" s="50"/>
      <c r="N21" s="50"/>
      <c r="O21" s="50"/>
      <c r="P21" s="24"/>
      <c r="Q21" s="24"/>
      <c r="R21" s="50"/>
      <c r="S21" s="50"/>
      <c r="T21" s="50"/>
      <c r="U21" s="45"/>
      <c r="V21" s="50"/>
      <c r="W21" s="50"/>
      <c r="X21" s="50"/>
      <c r="Y21" s="45"/>
      <c r="Z21" s="50"/>
      <c r="AA21" s="50"/>
      <c r="AB21" s="71"/>
      <c r="AC21" s="45"/>
      <c r="AD21" s="50"/>
      <c r="AE21" s="50"/>
      <c r="AF21" s="71"/>
      <c r="AG21" s="45">
        <f>SUM(AD21:AF21)</f>
        <v>0</v>
      </c>
      <c r="AH21" s="45">
        <f>SUM(U21,Y21,AC21,AG21)</f>
        <v>0</v>
      </c>
      <c r="AI21" s="60">
        <f>IF(ISERROR(AH21/$J$19),0,AH21/$J$19)</f>
        <v>0</v>
      </c>
      <c r="AJ21" s="60" t="str">
        <f>IF(ISERROR(AH21/$AH$75),"-",AH21/$AH$75)</f>
        <v>-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s="16" customFormat="1" ht="24.95" customHeight="1">
      <c r="A22" s="103"/>
      <c r="B22" s="103"/>
      <c r="C22" s="103"/>
      <c r="D22" s="103"/>
      <c r="E22" s="103"/>
      <c r="F22" s="103"/>
      <c r="G22" s="103"/>
      <c r="H22" s="103"/>
      <c r="I22" s="103"/>
      <c r="J22" s="51">
        <f>+J19</f>
        <v>0</v>
      </c>
      <c r="K22" s="51">
        <f>SUM(K20:K21)</f>
        <v>0</v>
      </c>
      <c r="L22" s="26"/>
      <c r="M22" s="51">
        <f>SUM(M20:M21)</f>
        <v>0</v>
      </c>
      <c r="N22" s="51">
        <f>SUM(N20:N21)</f>
        <v>0</v>
      </c>
      <c r="O22" s="51">
        <f>SUM(O20:O21)</f>
        <v>0</v>
      </c>
      <c r="P22" s="52"/>
      <c r="Q22" s="57"/>
      <c r="R22" s="51">
        <f t="shared" ref="R22:AH22" si="3">SUM(R20:R21)</f>
        <v>0</v>
      </c>
      <c r="S22" s="51">
        <f t="shared" si="3"/>
        <v>0</v>
      </c>
      <c r="T22" s="51">
        <f t="shared" si="3"/>
        <v>0</v>
      </c>
      <c r="U22" s="51">
        <f t="shared" si="3"/>
        <v>0</v>
      </c>
      <c r="V22" s="51">
        <f t="shared" si="3"/>
        <v>0</v>
      </c>
      <c r="W22" s="51">
        <f t="shared" si="3"/>
        <v>0</v>
      </c>
      <c r="X22" s="51">
        <f t="shared" si="3"/>
        <v>0</v>
      </c>
      <c r="Y22" s="51">
        <f t="shared" si="3"/>
        <v>0</v>
      </c>
      <c r="Z22" s="51">
        <f t="shared" si="3"/>
        <v>0</v>
      </c>
      <c r="AA22" s="51">
        <f t="shared" si="3"/>
        <v>0</v>
      </c>
      <c r="AB22" s="51">
        <f t="shared" si="3"/>
        <v>0</v>
      </c>
      <c r="AC22" s="51">
        <f t="shared" si="3"/>
        <v>0</v>
      </c>
      <c r="AD22" s="51">
        <f t="shared" si="3"/>
        <v>0</v>
      </c>
      <c r="AE22" s="51">
        <f t="shared" si="3"/>
        <v>0</v>
      </c>
      <c r="AF22" s="51">
        <f t="shared" si="3"/>
        <v>0</v>
      </c>
      <c r="AG22" s="51">
        <f t="shared" si="3"/>
        <v>0</v>
      </c>
      <c r="AH22" s="51">
        <f t="shared" si="3"/>
        <v>0</v>
      </c>
      <c r="AI22" s="62">
        <f>IF(ISERROR(AH22/J22),0,AH22/J22)</f>
        <v>0</v>
      </c>
      <c r="AJ22" s="62">
        <f>IF(ISERROR(AH22/$AH$75),0,AH22/$AH$75)</f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ht="24.95" customHeight="1">
      <c r="A23" s="105" t="s">
        <v>54</v>
      </c>
      <c r="B23" s="105"/>
      <c r="C23" s="105"/>
      <c r="D23" s="105"/>
      <c r="E23" s="105"/>
      <c r="F23" s="20"/>
      <c r="G23" s="21"/>
      <c r="H23" s="22"/>
      <c r="I23" s="22"/>
      <c r="J23" s="99"/>
      <c r="K23" s="45"/>
      <c r="L23" s="46"/>
      <c r="M23" s="47"/>
      <c r="N23" s="47"/>
      <c r="O23" s="47"/>
      <c r="P23" s="21"/>
      <c r="Q23" s="56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58"/>
      <c r="AJ23" s="59"/>
    </row>
    <row r="24" spans="1:106" ht="24.95" customHeight="1" outlineLevel="1">
      <c r="A24" s="23"/>
      <c r="B24" s="23"/>
      <c r="C24" s="29"/>
      <c r="D24" s="30"/>
      <c r="E24" s="31"/>
      <c r="F24" s="24"/>
      <c r="G24" s="32"/>
      <c r="H24" s="33"/>
      <c r="I24" s="33"/>
      <c r="J24" s="100"/>
      <c r="K24" s="71"/>
      <c r="L24" s="44"/>
      <c r="M24" s="53"/>
      <c r="N24" s="54"/>
      <c r="O24" s="53"/>
      <c r="P24" s="32"/>
      <c r="Q24" s="32"/>
      <c r="R24" s="50"/>
      <c r="S24" s="50"/>
      <c r="T24" s="50"/>
      <c r="U24" s="45">
        <f>SUM(R24:T24)</f>
        <v>0</v>
      </c>
      <c r="V24" s="50"/>
      <c r="W24" s="50"/>
      <c r="X24" s="50"/>
      <c r="Y24" s="45">
        <f>SUM(V24:X24)</f>
        <v>0</v>
      </c>
      <c r="Z24" s="50"/>
      <c r="AA24" s="50"/>
      <c r="AB24" s="71"/>
      <c r="AC24" s="45">
        <f>SUM(Z24:AB24)</f>
        <v>0</v>
      </c>
      <c r="AD24" s="50"/>
      <c r="AE24" s="50"/>
      <c r="AF24" s="50"/>
      <c r="AG24" s="45">
        <f>SUM(AD24:AF24)</f>
        <v>0</v>
      </c>
      <c r="AH24" s="45">
        <f>SUM(U24,Y24,AC24,AG24)</f>
        <v>0</v>
      </c>
      <c r="AI24" s="60">
        <f>IF(ISERROR(AH24/$J$23),0,AH24/$J$23)</f>
        <v>0</v>
      </c>
      <c r="AJ24" s="60" t="str">
        <f>IF(ISERROR(AH24/$AH$75),"-",AH24/$AH$75)</f>
        <v>-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</row>
    <row r="25" spans="1:106" ht="24.95" customHeight="1" outlineLevel="1">
      <c r="A25" s="23"/>
      <c r="B25" s="23"/>
      <c r="C25" s="29"/>
      <c r="D25" s="30"/>
      <c r="E25" s="31"/>
      <c r="F25" s="24"/>
      <c r="G25" s="32"/>
      <c r="H25" s="36"/>
      <c r="I25" s="33"/>
      <c r="J25" s="100"/>
      <c r="K25" s="71"/>
      <c r="L25" s="44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71"/>
      <c r="AA25" s="50"/>
      <c r="AB25" s="50"/>
      <c r="AC25" s="45">
        <f>SUM(Z25:AB25)</f>
        <v>0</v>
      </c>
      <c r="AD25" s="50"/>
      <c r="AE25" s="50"/>
      <c r="AF25" s="50"/>
      <c r="AG25" s="45">
        <f>SUM(AD25:AF25)</f>
        <v>0</v>
      </c>
      <c r="AH25" s="45">
        <f>SUM(U25,Y25,AC25,AG25)</f>
        <v>0</v>
      </c>
      <c r="AI25" s="60">
        <f>IF(ISERROR(AH25/$J$23),0,AH25/$J$23)</f>
        <v>0</v>
      </c>
      <c r="AJ25" s="60" t="str">
        <f>IF(ISERROR(AH25/$AH$75),"-",AH25/$AH$75)</f>
        <v>-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s="16" customFormat="1" ht="24.95" customHeight="1">
      <c r="A26" s="103" t="s">
        <v>55</v>
      </c>
      <c r="B26" s="103"/>
      <c r="C26" s="103"/>
      <c r="D26" s="103"/>
      <c r="E26" s="103"/>
      <c r="F26" s="103"/>
      <c r="G26" s="103"/>
      <c r="H26" s="103"/>
      <c r="I26" s="103"/>
      <c r="J26" s="51">
        <f>+J23</f>
        <v>0</v>
      </c>
      <c r="K26" s="51">
        <f>SUM(K24:K25)</f>
        <v>0</v>
      </c>
      <c r="L26" s="26"/>
      <c r="M26" s="51">
        <f>SUM(M24:M25)</f>
        <v>0</v>
      </c>
      <c r="N26" s="51">
        <f>SUM(N24:N25)</f>
        <v>0</v>
      </c>
      <c r="O26" s="51">
        <f>SUM(O24:O25)</f>
        <v>0</v>
      </c>
      <c r="P26" s="52"/>
      <c r="Q26" s="57"/>
      <c r="R26" s="51">
        <f t="shared" ref="R26:AC26" si="4">SUM(R24:R25)</f>
        <v>0</v>
      </c>
      <c r="S26" s="51">
        <f t="shared" si="4"/>
        <v>0</v>
      </c>
      <c r="T26" s="51">
        <f t="shared" si="4"/>
        <v>0</v>
      </c>
      <c r="U26" s="51">
        <f t="shared" si="4"/>
        <v>0</v>
      </c>
      <c r="V26" s="51">
        <f t="shared" si="4"/>
        <v>0</v>
      </c>
      <c r="W26" s="51">
        <f t="shared" si="4"/>
        <v>0</v>
      </c>
      <c r="X26" s="51">
        <f t="shared" si="4"/>
        <v>0</v>
      </c>
      <c r="Y26" s="51">
        <f t="shared" si="4"/>
        <v>0</v>
      </c>
      <c r="Z26" s="51">
        <f t="shared" si="4"/>
        <v>0</v>
      </c>
      <c r="AA26" s="51">
        <f t="shared" si="4"/>
        <v>0</v>
      </c>
      <c r="AB26" s="51">
        <f t="shared" si="4"/>
        <v>0</v>
      </c>
      <c r="AC26" s="51">
        <f t="shared" si="4"/>
        <v>0</v>
      </c>
      <c r="AD26" s="51">
        <f>SUM(AD24:AD25)</f>
        <v>0</v>
      </c>
      <c r="AE26" s="51">
        <f>SUM(AE24:AE25)</f>
        <v>0</v>
      </c>
      <c r="AF26" s="51">
        <f>SUM(AF24:AF25)</f>
        <v>0</v>
      </c>
      <c r="AG26" s="51">
        <f>SUM(AG24:AG25)</f>
        <v>0</v>
      </c>
      <c r="AH26" s="51">
        <f>SUM(AH24:AH25)</f>
        <v>0</v>
      </c>
      <c r="AI26" s="62">
        <f>IF(ISERROR(AH26/J26),0,AH26/J26)</f>
        <v>0</v>
      </c>
      <c r="AJ26" s="62">
        <f>IF(ISERROR(AH26/$AH$75),0,AH26/$AH$75)</f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ht="24.95" customHeight="1">
      <c r="A27" s="105" t="s">
        <v>56</v>
      </c>
      <c r="B27" s="105"/>
      <c r="C27" s="105"/>
      <c r="D27" s="105"/>
      <c r="E27" s="105"/>
      <c r="F27" s="20"/>
      <c r="G27" s="21"/>
      <c r="H27" s="22"/>
      <c r="I27" s="22"/>
      <c r="J27" s="99"/>
      <c r="K27" s="45"/>
      <c r="L27" s="46"/>
      <c r="M27" s="47"/>
      <c r="N27" s="47"/>
      <c r="O27" s="47"/>
      <c r="P27" s="21"/>
      <c r="Q27" s="56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58"/>
      <c r="AJ27" s="59"/>
    </row>
    <row r="28" spans="1:106" ht="24.95" customHeight="1" outlineLevel="1">
      <c r="A28" s="23"/>
      <c r="B28" s="23"/>
      <c r="C28" s="24"/>
      <c r="D28" s="25"/>
      <c r="E28" s="24"/>
      <c r="F28" s="24"/>
      <c r="G28" s="24"/>
      <c r="H28" s="25"/>
      <c r="I28" s="25"/>
      <c r="J28" s="100"/>
      <c r="K28" s="71"/>
      <c r="L28" s="44"/>
      <c r="M28" s="50"/>
      <c r="N28" s="50"/>
      <c r="O28" s="50"/>
      <c r="P28" s="24"/>
      <c r="Q28" s="24"/>
      <c r="R28" s="50"/>
      <c r="S28" s="50"/>
      <c r="T28" s="50"/>
      <c r="U28" s="45">
        <f>SUM(R28:T28)</f>
        <v>0</v>
      </c>
      <c r="V28" s="50"/>
      <c r="W28" s="50"/>
      <c r="X28" s="50"/>
      <c r="Y28" s="45">
        <f>SUM(V28:X28)</f>
        <v>0</v>
      </c>
      <c r="Z28" s="50"/>
      <c r="AA28" s="50"/>
      <c r="AB28" s="71"/>
      <c r="AC28" s="45">
        <f>SUM(Z28:AB28)</f>
        <v>0</v>
      </c>
      <c r="AD28" s="50"/>
      <c r="AE28" s="50"/>
      <c r="AF28" s="50"/>
      <c r="AG28" s="45">
        <f>SUM(AD28:AF28)</f>
        <v>0</v>
      </c>
      <c r="AH28" s="45">
        <f>SUM(U28,Y28,AC28,AG28)</f>
        <v>0</v>
      </c>
      <c r="AI28" s="60">
        <f>IF(ISERROR(AH28/$J$27),0,AH28/$J$27)</f>
        <v>0</v>
      </c>
      <c r="AJ28" s="60" t="str">
        <f>IF(ISERROR(AH28/$AH$75),"-",AH28/$AH$75)</f>
        <v>-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</row>
    <row r="29" spans="1:106" ht="24.95" customHeight="1" outlineLevel="1">
      <c r="A29" s="23"/>
      <c r="B29" s="23"/>
      <c r="C29" s="32"/>
      <c r="D29" s="42"/>
      <c r="E29" s="31"/>
      <c r="F29" s="24"/>
      <c r="G29" s="32"/>
      <c r="H29" s="25"/>
      <c r="I29" s="25"/>
      <c r="J29" s="100"/>
      <c r="K29" s="71"/>
      <c r="L29" s="4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71"/>
      <c r="AC29" s="45">
        <f>SUM(Z29:AB29)</f>
        <v>0</v>
      </c>
      <c r="AD29" s="50"/>
      <c r="AE29" s="50"/>
      <c r="AF29" s="71"/>
      <c r="AG29" s="45">
        <f>SUM(AD29:AF29)</f>
        <v>0</v>
      </c>
      <c r="AH29" s="45">
        <f>SUM(U29,Y29,AC29,AG29)</f>
        <v>0</v>
      </c>
      <c r="AI29" s="60">
        <f>IF(ISERROR(AH29/$J$27),0,AH29/$J$27)</f>
        <v>0</v>
      </c>
      <c r="AJ29" s="60" t="str">
        <f>IF(ISERROR(AH29/$AH$75),"-",AH29/$AH$75)</f>
        <v>-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s="16" customFormat="1" ht="24.95" customHeight="1">
      <c r="A30" s="103" t="s">
        <v>57</v>
      </c>
      <c r="B30" s="103"/>
      <c r="C30" s="103"/>
      <c r="D30" s="103"/>
      <c r="E30" s="103"/>
      <c r="F30" s="103"/>
      <c r="G30" s="103"/>
      <c r="H30" s="103"/>
      <c r="I30" s="103"/>
      <c r="J30" s="51">
        <f>J27</f>
        <v>0</v>
      </c>
      <c r="K30" s="51">
        <f>SUM(K28:K29)</f>
        <v>0</v>
      </c>
      <c r="L30" s="26"/>
      <c r="M30" s="51">
        <f>SUM(M28:M29)</f>
        <v>0</v>
      </c>
      <c r="N30" s="51">
        <f>SUM(N28:N29)</f>
        <v>0</v>
      </c>
      <c r="O30" s="51">
        <f>SUM(O28:O29)</f>
        <v>0</v>
      </c>
      <c r="P30" s="52"/>
      <c r="Q30" s="57"/>
      <c r="R30" s="51">
        <f t="shared" ref="R30:AH30" si="5">SUM(R28:R29)</f>
        <v>0</v>
      </c>
      <c r="S30" s="51">
        <f t="shared" si="5"/>
        <v>0</v>
      </c>
      <c r="T30" s="51">
        <f t="shared" si="5"/>
        <v>0</v>
      </c>
      <c r="U30" s="51">
        <f t="shared" si="5"/>
        <v>0</v>
      </c>
      <c r="V30" s="51">
        <f t="shared" si="5"/>
        <v>0</v>
      </c>
      <c r="W30" s="51">
        <f t="shared" si="5"/>
        <v>0</v>
      </c>
      <c r="X30" s="51">
        <f t="shared" si="5"/>
        <v>0</v>
      </c>
      <c r="Y30" s="51">
        <f t="shared" si="5"/>
        <v>0</v>
      </c>
      <c r="Z30" s="51">
        <f t="shared" si="5"/>
        <v>0</v>
      </c>
      <c r="AA30" s="51">
        <f t="shared" si="5"/>
        <v>0</v>
      </c>
      <c r="AB30" s="51">
        <f t="shared" si="5"/>
        <v>0</v>
      </c>
      <c r="AC30" s="51">
        <f t="shared" si="5"/>
        <v>0</v>
      </c>
      <c r="AD30" s="51">
        <f t="shared" si="5"/>
        <v>0</v>
      </c>
      <c r="AE30" s="51">
        <f t="shared" si="5"/>
        <v>0</v>
      </c>
      <c r="AF30" s="51">
        <f t="shared" si="5"/>
        <v>0</v>
      </c>
      <c r="AG30" s="51">
        <f t="shared" si="5"/>
        <v>0</v>
      </c>
      <c r="AH30" s="51">
        <f t="shared" si="5"/>
        <v>0</v>
      </c>
      <c r="AI30" s="62">
        <f>IF(ISERROR(AH30/J30),0,AH30/J30)</f>
        <v>0</v>
      </c>
      <c r="AJ30" s="62">
        <f>IF(ISERROR(AH30/$AH$75),0,AH30/$AH$75)</f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ht="24.95" customHeight="1">
      <c r="A31" s="105" t="s">
        <v>58</v>
      </c>
      <c r="B31" s="105"/>
      <c r="C31" s="105"/>
      <c r="D31" s="105"/>
      <c r="E31" s="105"/>
      <c r="F31" s="20"/>
      <c r="G31" s="21"/>
      <c r="H31" s="22"/>
      <c r="I31" s="22"/>
      <c r="J31" s="99"/>
      <c r="K31" s="45"/>
      <c r="L31" s="46"/>
      <c r="M31" s="47"/>
      <c r="N31" s="47"/>
      <c r="O31" s="47"/>
      <c r="P31" s="21"/>
      <c r="Q31" s="56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58"/>
      <c r="AJ31" s="59"/>
    </row>
    <row r="32" spans="1:106" ht="24.95" customHeight="1" outlineLevel="1">
      <c r="A32" s="23"/>
      <c r="B32" s="23"/>
      <c r="C32" s="32"/>
      <c r="D32" s="25"/>
      <c r="E32" s="24"/>
      <c r="F32" s="24"/>
      <c r="G32" s="32"/>
      <c r="H32" s="25"/>
      <c r="I32" s="25"/>
      <c r="J32" s="100"/>
      <c r="K32" s="71"/>
      <c r="L32" s="44"/>
      <c r="M32" s="50"/>
      <c r="N32" s="50"/>
      <c r="O32" s="50"/>
      <c r="P32" s="24"/>
      <c r="Q32" s="24"/>
      <c r="R32" s="50"/>
      <c r="S32" s="50"/>
      <c r="T32" s="50"/>
      <c r="U32" s="45">
        <f>SUM(R32:T32)</f>
        <v>0</v>
      </c>
      <c r="V32" s="50"/>
      <c r="W32" s="50"/>
      <c r="X32" s="50"/>
      <c r="Y32" s="45">
        <f>SUM(V32:X32)</f>
        <v>0</v>
      </c>
      <c r="Z32" s="50"/>
      <c r="AA32" s="50"/>
      <c r="AB32" s="50"/>
      <c r="AC32" s="45">
        <f>SUM(Z32:AB32)</f>
        <v>0</v>
      </c>
      <c r="AD32" s="50"/>
      <c r="AE32" s="50"/>
      <c r="AF32" s="50"/>
      <c r="AG32" s="45">
        <f>SUM(AD32:AF32)</f>
        <v>0</v>
      </c>
      <c r="AH32" s="45">
        <f>SUM(U32,Y32,AC32,AG32)</f>
        <v>0</v>
      </c>
      <c r="AI32" s="60">
        <f>IF(ISERROR(AH32/$J$31),0,AH32/$J$31)</f>
        <v>0</v>
      </c>
      <c r="AJ32" s="60" t="str">
        <f>IF(ISERROR(AH32/$AH$75),"-",AH32/$AH$75)</f>
        <v>-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</row>
    <row r="33" spans="1:106" ht="24.95" customHeight="1" outlineLevel="1">
      <c r="A33" s="23"/>
      <c r="B33" s="23"/>
      <c r="C33" s="32"/>
      <c r="D33" s="42"/>
      <c r="E33" s="31"/>
      <c r="F33" s="24"/>
      <c r="G33" s="32"/>
      <c r="H33" s="25"/>
      <c r="I33" s="25"/>
      <c r="J33" s="100"/>
      <c r="K33" s="71"/>
      <c r="L33" s="4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71"/>
      <c r="AG33" s="45">
        <f>SUM(AD33:AF33)</f>
        <v>0</v>
      </c>
      <c r="AH33" s="45">
        <f>SUM(U33,Y33,AC33,AG33)</f>
        <v>0</v>
      </c>
      <c r="AI33" s="60">
        <f>IF(ISERROR(AH33/$J$31),0,AH33/$J$31)</f>
        <v>0</v>
      </c>
      <c r="AJ33" s="60" t="str">
        <f>IF(ISERROR(AH33/$AH$75),"-",AH33/$AH$75)</f>
        <v>-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s="16" customFormat="1" ht="24.95" customHeight="1">
      <c r="A34" s="103" t="s">
        <v>59</v>
      </c>
      <c r="B34" s="103"/>
      <c r="C34" s="103"/>
      <c r="D34" s="103"/>
      <c r="E34" s="103"/>
      <c r="F34" s="103"/>
      <c r="G34" s="103"/>
      <c r="H34" s="103"/>
      <c r="I34" s="103"/>
      <c r="J34" s="51">
        <f>+J31</f>
        <v>0</v>
      </c>
      <c r="K34" s="51">
        <f>SUM(K32:K33)</f>
        <v>0</v>
      </c>
      <c r="L34" s="26"/>
      <c r="M34" s="51">
        <f>SUM(M32:M33)</f>
        <v>0</v>
      </c>
      <c r="N34" s="51">
        <f>SUM(N32:N33)</f>
        <v>0</v>
      </c>
      <c r="O34" s="51">
        <f>SUM(O32:O33)</f>
        <v>0</v>
      </c>
      <c r="P34" s="52"/>
      <c r="Q34" s="57"/>
      <c r="R34" s="51">
        <f t="shared" ref="R34:AH34" si="6">SUM(R32:R33)</f>
        <v>0</v>
      </c>
      <c r="S34" s="51">
        <f t="shared" si="6"/>
        <v>0</v>
      </c>
      <c r="T34" s="51">
        <f t="shared" si="6"/>
        <v>0</v>
      </c>
      <c r="U34" s="51">
        <f t="shared" si="6"/>
        <v>0</v>
      </c>
      <c r="V34" s="51">
        <f t="shared" si="6"/>
        <v>0</v>
      </c>
      <c r="W34" s="51">
        <f t="shared" si="6"/>
        <v>0</v>
      </c>
      <c r="X34" s="51">
        <f t="shared" si="6"/>
        <v>0</v>
      </c>
      <c r="Y34" s="51">
        <f t="shared" si="6"/>
        <v>0</v>
      </c>
      <c r="Z34" s="51">
        <f t="shared" si="6"/>
        <v>0</v>
      </c>
      <c r="AA34" s="51">
        <f t="shared" si="6"/>
        <v>0</v>
      </c>
      <c r="AB34" s="51">
        <f t="shared" si="6"/>
        <v>0</v>
      </c>
      <c r="AC34" s="51">
        <f t="shared" si="6"/>
        <v>0</v>
      </c>
      <c r="AD34" s="51">
        <f t="shared" si="6"/>
        <v>0</v>
      </c>
      <c r="AE34" s="51">
        <f t="shared" si="6"/>
        <v>0</v>
      </c>
      <c r="AF34" s="51">
        <f t="shared" si="6"/>
        <v>0</v>
      </c>
      <c r="AG34" s="51">
        <f t="shared" si="6"/>
        <v>0</v>
      </c>
      <c r="AH34" s="51">
        <f t="shared" si="6"/>
        <v>0</v>
      </c>
      <c r="AI34" s="62">
        <f>IF(ISERROR(AH34/J34),0,AH34/J34)</f>
        <v>0</v>
      </c>
      <c r="AJ34" s="62">
        <f>IF(ISERROR(AH34/$AH$75),0,AH34/$AH$75)</f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ht="24.95" customHeight="1">
      <c r="A35" s="105" t="s">
        <v>60</v>
      </c>
      <c r="B35" s="105"/>
      <c r="C35" s="105"/>
      <c r="D35" s="105"/>
      <c r="E35" s="105"/>
      <c r="F35" s="20"/>
      <c r="G35" s="21"/>
      <c r="H35" s="40"/>
      <c r="I35" s="40"/>
      <c r="J35" s="99"/>
      <c r="K35" s="45"/>
      <c r="L35" s="46"/>
      <c r="M35" s="47"/>
      <c r="N35" s="47"/>
      <c r="O35" s="47"/>
      <c r="P35" s="21"/>
      <c r="Q35" s="56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58"/>
      <c r="AJ35" s="59"/>
    </row>
    <row r="36" spans="1:106" ht="24.95" customHeight="1" outlineLevel="1">
      <c r="A36" s="23"/>
      <c r="B36" s="23"/>
      <c r="C36" s="32"/>
      <c r="D36" s="25"/>
      <c r="E36" s="24"/>
      <c r="F36" s="24"/>
      <c r="G36" s="24"/>
      <c r="H36" s="25"/>
      <c r="I36" s="25"/>
      <c r="J36" s="100"/>
      <c r="K36" s="71"/>
      <c r="L36" s="44"/>
      <c r="M36" s="50"/>
      <c r="N36" s="50"/>
      <c r="O36" s="50"/>
      <c r="P36" s="24"/>
      <c r="Q36" s="24"/>
      <c r="R36" s="50"/>
      <c r="S36" s="50"/>
      <c r="T36" s="50"/>
      <c r="U36" s="45">
        <f>SUM(R36:T36)</f>
        <v>0</v>
      </c>
      <c r="V36" s="50"/>
      <c r="W36" s="50"/>
      <c r="X36" s="50"/>
      <c r="Y36" s="45">
        <f>SUM(V36:X36)</f>
        <v>0</v>
      </c>
      <c r="Z36" s="71"/>
      <c r="AA36" s="50"/>
      <c r="AB36" s="50"/>
      <c r="AC36" s="45">
        <f>SUM(Z36:AB36)</f>
        <v>0</v>
      </c>
      <c r="AD36" s="50"/>
      <c r="AE36" s="50"/>
      <c r="AF36" s="50"/>
      <c r="AG36" s="45">
        <f>SUM(AD36:AF36)</f>
        <v>0</v>
      </c>
      <c r="AH36" s="45">
        <f>SUM(U36,Y36,AC36,AG36)</f>
        <v>0</v>
      </c>
      <c r="AI36" s="60">
        <f>IF(ISERROR(AH36/$J$35),0,AH36/$J$35)</f>
        <v>0</v>
      </c>
      <c r="AJ36" s="60" t="str">
        <f>IF(ISERROR(AH36/$AH$75),"-",AH36/$AH$75)</f>
        <v>-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</row>
    <row r="37" spans="1:106" ht="24.95" customHeight="1" outlineLevel="1">
      <c r="A37" s="23"/>
      <c r="B37" s="23"/>
      <c r="C37" s="32"/>
      <c r="D37" s="42"/>
      <c r="E37" s="31"/>
      <c r="F37" s="24"/>
      <c r="G37" s="32"/>
      <c r="H37" s="25"/>
      <c r="I37" s="25"/>
      <c r="J37" s="100"/>
      <c r="K37" s="71"/>
      <c r="L37" s="4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71"/>
      <c r="AA37" s="50"/>
      <c r="AB37" s="50"/>
      <c r="AC37" s="45">
        <f>SUM(Z37:AB37)</f>
        <v>0</v>
      </c>
      <c r="AD37" s="50"/>
      <c r="AE37" s="50"/>
      <c r="AF37" s="71"/>
      <c r="AG37" s="45">
        <f>SUM(AD37:AF37)</f>
        <v>0</v>
      </c>
      <c r="AH37" s="45">
        <f>SUM(U37,Y37,AC37,AG37)</f>
        <v>0</v>
      </c>
      <c r="AI37" s="60">
        <f>IF(ISERROR(AH37/$J$35),0,AH37/$J$35)</f>
        <v>0</v>
      </c>
      <c r="AJ37" s="60" t="str">
        <f>IF(ISERROR(AH37/$AH$75),"-",AH37/$AH$75)</f>
        <v>-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s="16" customFormat="1" ht="24.95" customHeight="1">
      <c r="A38" s="103" t="s">
        <v>61</v>
      </c>
      <c r="B38" s="103"/>
      <c r="C38" s="103"/>
      <c r="D38" s="103"/>
      <c r="E38" s="103"/>
      <c r="F38" s="103"/>
      <c r="G38" s="103"/>
      <c r="H38" s="103"/>
      <c r="I38" s="103"/>
      <c r="J38" s="51">
        <f>J35</f>
        <v>0</v>
      </c>
      <c r="K38" s="51">
        <f>SUM(K36:K37)</f>
        <v>0</v>
      </c>
      <c r="L38" s="26"/>
      <c r="M38" s="51">
        <f>SUM(M36:M37)</f>
        <v>0</v>
      </c>
      <c r="N38" s="51">
        <f>SUM(N36:N37)</f>
        <v>0</v>
      </c>
      <c r="O38" s="51">
        <f>SUM(O36:O37)</f>
        <v>0</v>
      </c>
      <c r="P38" s="52"/>
      <c r="Q38" s="57"/>
      <c r="R38" s="51">
        <f t="shared" ref="R38:AH38" si="7">SUM(R36:R37)</f>
        <v>0</v>
      </c>
      <c r="S38" s="51">
        <f t="shared" si="7"/>
        <v>0</v>
      </c>
      <c r="T38" s="51">
        <f t="shared" si="7"/>
        <v>0</v>
      </c>
      <c r="U38" s="51">
        <f t="shared" si="7"/>
        <v>0</v>
      </c>
      <c r="V38" s="51">
        <f t="shared" si="7"/>
        <v>0</v>
      </c>
      <c r="W38" s="51">
        <f t="shared" si="7"/>
        <v>0</v>
      </c>
      <c r="X38" s="51">
        <f t="shared" si="7"/>
        <v>0</v>
      </c>
      <c r="Y38" s="51">
        <f t="shared" si="7"/>
        <v>0</v>
      </c>
      <c r="Z38" s="51">
        <f t="shared" si="7"/>
        <v>0</v>
      </c>
      <c r="AA38" s="51">
        <f t="shared" si="7"/>
        <v>0</v>
      </c>
      <c r="AB38" s="51">
        <f t="shared" si="7"/>
        <v>0</v>
      </c>
      <c r="AC38" s="51">
        <f t="shared" si="7"/>
        <v>0</v>
      </c>
      <c r="AD38" s="51">
        <f t="shared" si="7"/>
        <v>0</v>
      </c>
      <c r="AE38" s="51">
        <f t="shared" si="7"/>
        <v>0</v>
      </c>
      <c r="AF38" s="51">
        <f t="shared" si="7"/>
        <v>0</v>
      </c>
      <c r="AG38" s="51">
        <f t="shared" si="7"/>
        <v>0</v>
      </c>
      <c r="AH38" s="51">
        <f t="shared" si="7"/>
        <v>0</v>
      </c>
      <c r="AI38" s="62">
        <f>IF(ISERROR(AH38/J38),0,AH38/J38)</f>
        <v>0</v>
      </c>
      <c r="AJ38" s="62">
        <f>IF(ISERROR(AH38/$AH$75),0,AH38/$AH$75)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ht="24.95" customHeight="1">
      <c r="A39" s="105" t="s">
        <v>62</v>
      </c>
      <c r="B39" s="105"/>
      <c r="C39" s="105"/>
      <c r="D39" s="105"/>
      <c r="E39" s="105"/>
      <c r="F39" s="20"/>
      <c r="G39" s="21"/>
      <c r="H39" s="22"/>
      <c r="I39" s="22"/>
      <c r="J39" s="99"/>
      <c r="K39" s="45"/>
      <c r="L39" s="46"/>
      <c r="M39" s="47"/>
      <c r="N39" s="47"/>
      <c r="O39" s="47"/>
      <c r="P39" s="21"/>
      <c r="Q39" s="56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8"/>
      <c r="AJ39" s="59"/>
    </row>
    <row r="40" spans="1:106" ht="24.95" customHeight="1" outlineLevel="1">
      <c r="A40" s="23"/>
      <c r="B40" s="23"/>
      <c r="C40" s="29"/>
      <c r="D40" s="30"/>
      <c r="E40" s="31"/>
      <c r="F40" s="32"/>
      <c r="G40" s="32"/>
      <c r="H40" s="41"/>
      <c r="I40" s="41"/>
      <c r="J40" s="100"/>
      <c r="K40" s="71"/>
      <c r="L40" s="44"/>
      <c r="M40" s="53"/>
      <c r="N40" s="54"/>
      <c r="O40" s="53"/>
      <c r="P40" s="32"/>
      <c r="Q40" s="32"/>
      <c r="R40" s="50"/>
      <c r="S40" s="50"/>
      <c r="T40" s="50"/>
      <c r="U40" s="45">
        <f>SUM(R40:T40)</f>
        <v>0</v>
      </c>
      <c r="V40" s="50"/>
      <c r="W40" s="50"/>
      <c r="X40" s="50"/>
      <c r="Y40" s="45">
        <f>SUM(V40:X40)</f>
        <v>0</v>
      </c>
      <c r="Z40" s="50"/>
      <c r="AA40" s="50"/>
      <c r="AB40" s="50"/>
      <c r="AC40" s="45">
        <f>SUM(Z40:AB40)</f>
        <v>0</v>
      </c>
      <c r="AD40" s="50"/>
      <c r="AE40" s="50"/>
      <c r="AF40" s="50"/>
      <c r="AG40" s="45">
        <f>SUM(AD40:AF40)</f>
        <v>0</v>
      </c>
      <c r="AH40" s="45">
        <f>SUM(U40,Y40,AC40,AG40)</f>
        <v>0</v>
      </c>
      <c r="AI40" s="60">
        <f>IF(ISERROR(AH40/$J$39),0,AH40/$J$39)</f>
        <v>0</v>
      </c>
      <c r="AJ40" s="60" t="str">
        <f>IF(ISERROR(AH40/$AH$75),"-",AH40/$AH$75)</f>
        <v>-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</row>
    <row r="41" spans="1:106" ht="24.95" customHeight="1" outlineLevel="1">
      <c r="A41" s="23"/>
      <c r="B41" s="23"/>
      <c r="C41" s="29"/>
      <c r="D41" s="30"/>
      <c r="E41" s="31"/>
      <c r="F41" s="24"/>
      <c r="G41" s="32"/>
      <c r="H41" s="41"/>
      <c r="I41" s="41"/>
      <c r="J41" s="100"/>
      <c r="K41" s="71"/>
      <c r="L41" s="44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/>
      <c r="AF41" s="71"/>
      <c r="AG41" s="45">
        <f>SUM(AD41:AF41)</f>
        <v>0</v>
      </c>
      <c r="AH41" s="45">
        <f>SUM(U41,Y41,AC41,AG41)</f>
        <v>0</v>
      </c>
      <c r="AI41" s="60">
        <f>IF(ISERROR(AH41/$J$39),0,AH41/$J$39)</f>
        <v>0</v>
      </c>
      <c r="AJ41" s="60" t="str">
        <f>IF(ISERROR(AH41/$AH$75),"-",AH41/$AH$75)</f>
        <v>-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s="16" customFormat="1" ht="24.95" customHeight="1">
      <c r="A42" s="103" t="s">
        <v>63</v>
      </c>
      <c r="B42" s="103"/>
      <c r="C42" s="103"/>
      <c r="D42" s="103"/>
      <c r="E42" s="103"/>
      <c r="F42" s="103"/>
      <c r="G42" s="103"/>
      <c r="H42" s="103"/>
      <c r="I42" s="103"/>
      <c r="J42" s="51">
        <f>+J39</f>
        <v>0</v>
      </c>
      <c r="K42" s="51">
        <f>SUM(K40:K41)</f>
        <v>0</v>
      </c>
      <c r="L42" s="26"/>
      <c r="M42" s="51">
        <f>SUM(M40:M41)</f>
        <v>0</v>
      </c>
      <c r="N42" s="51">
        <f>SUM(N40:N41)</f>
        <v>0</v>
      </c>
      <c r="O42" s="51">
        <f>SUM(O40:O41)</f>
        <v>0</v>
      </c>
      <c r="P42" s="52"/>
      <c r="Q42" s="57"/>
      <c r="R42" s="51">
        <f t="shared" ref="R42:AH42" si="8">SUM(R40:R41)</f>
        <v>0</v>
      </c>
      <c r="S42" s="51">
        <f t="shared" si="8"/>
        <v>0</v>
      </c>
      <c r="T42" s="51">
        <f t="shared" si="8"/>
        <v>0</v>
      </c>
      <c r="U42" s="51">
        <f t="shared" si="8"/>
        <v>0</v>
      </c>
      <c r="V42" s="51">
        <f t="shared" si="8"/>
        <v>0</v>
      </c>
      <c r="W42" s="51">
        <f t="shared" si="8"/>
        <v>0</v>
      </c>
      <c r="X42" s="51">
        <f t="shared" si="8"/>
        <v>0</v>
      </c>
      <c r="Y42" s="51">
        <f t="shared" si="8"/>
        <v>0</v>
      </c>
      <c r="Z42" s="51">
        <f t="shared" si="8"/>
        <v>0</v>
      </c>
      <c r="AA42" s="51">
        <f t="shared" si="8"/>
        <v>0</v>
      </c>
      <c r="AB42" s="51">
        <f t="shared" si="8"/>
        <v>0</v>
      </c>
      <c r="AC42" s="51">
        <f t="shared" si="8"/>
        <v>0</v>
      </c>
      <c r="AD42" s="51">
        <f t="shared" si="8"/>
        <v>0</v>
      </c>
      <c r="AE42" s="51">
        <f t="shared" si="8"/>
        <v>0</v>
      </c>
      <c r="AF42" s="51">
        <f t="shared" si="8"/>
        <v>0</v>
      </c>
      <c r="AG42" s="51">
        <f t="shared" si="8"/>
        <v>0</v>
      </c>
      <c r="AH42" s="51">
        <f t="shared" si="8"/>
        <v>0</v>
      </c>
      <c r="AI42" s="62">
        <f>IF(ISERROR(AH42/J42),0,AH42/J42)</f>
        <v>0</v>
      </c>
      <c r="AJ42" s="62">
        <f>IF(ISERROR(AH42/$AH$75),0,AH42/$AH$75)</f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ht="24.95" customHeight="1">
      <c r="A43" s="105" t="s">
        <v>64</v>
      </c>
      <c r="B43" s="105"/>
      <c r="C43" s="105"/>
      <c r="D43" s="105"/>
      <c r="E43" s="105"/>
      <c r="F43" s="20"/>
      <c r="G43" s="21"/>
      <c r="H43" s="22"/>
      <c r="I43" s="22"/>
      <c r="J43" s="99"/>
      <c r="K43" s="45"/>
      <c r="L43" s="46"/>
      <c r="M43" s="47"/>
      <c r="N43" s="47"/>
      <c r="O43" s="47"/>
      <c r="P43" s="21"/>
      <c r="Q43" s="56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58"/>
      <c r="AJ43" s="59"/>
    </row>
    <row r="44" spans="1:106" ht="24.95" customHeight="1" outlineLevel="1">
      <c r="A44" s="23"/>
      <c r="B44" s="23"/>
      <c r="C44" s="29"/>
      <c r="D44" s="30"/>
      <c r="E44" s="31"/>
      <c r="F44" s="32"/>
      <c r="G44" s="32"/>
      <c r="H44" s="41"/>
      <c r="I44" s="41"/>
      <c r="J44" s="100"/>
      <c r="K44" s="71"/>
      <c r="L44" s="44"/>
      <c r="M44" s="53"/>
      <c r="N44" s="54"/>
      <c r="O44" s="53"/>
      <c r="P44" s="32"/>
      <c r="Q44" s="32"/>
      <c r="R44" s="50">
        <v>0</v>
      </c>
      <c r="S44" s="50">
        <v>0</v>
      </c>
      <c r="T44" s="50">
        <v>0</v>
      </c>
      <c r="U44" s="45">
        <f>SUM(R44:T44)</f>
        <v>0</v>
      </c>
      <c r="V44" s="50">
        <v>0</v>
      </c>
      <c r="W44" s="50">
        <v>0</v>
      </c>
      <c r="X44" s="50">
        <v>0</v>
      </c>
      <c r="Y44" s="45">
        <f>SUM(V44:X44)</f>
        <v>0</v>
      </c>
      <c r="Z44" s="50">
        <v>0</v>
      </c>
      <c r="AA44" s="50">
        <v>0</v>
      </c>
      <c r="AB44" s="71"/>
      <c r="AC44" s="45">
        <f>SUM(Z44:AB44)</f>
        <v>0</v>
      </c>
      <c r="AD44" s="50"/>
      <c r="AE44" s="50"/>
      <c r="AF44" s="50"/>
      <c r="AG44" s="45">
        <f>SUM(AD44:AF44)</f>
        <v>0</v>
      </c>
      <c r="AH44" s="45">
        <f>SUM(U44,Y44,AC44,AG44)</f>
        <v>0</v>
      </c>
      <c r="AI44" s="60">
        <f>IF(ISERROR(AH43/$J$43),0,AH44/$J$43)</f>
        <v>0</v>
      </c>
      <c r="AJ44" s="60" t="str">
        <f>IF(ISERROR(AH44/$AH$75),"-",AH44/$AH$75)</f>
        <v>-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</row>
    <row r="45" spans="1:106" ht="24.95" customHeight="1" outlineLevel="1">
      <c r="A45" s="23"/>
      <c r="B45" s="23"/>
      <c r="C45" s="29"/>
      <c r="D45" s="42"/>
      <c r="E45" s="31"/>
      <c r="F45" s="24"/>
      <c r="G45" s="32"/>
      <c r="H45" s="41"/>
      <c r="I45" s="41"/>
      <c r="J45" s="100"/>
      <c r="K45" s="71"/>
      <c r="L45" s="44"/>
      <c r="M45" s="53"/>
      <c r="N45" s="54"/>
      <c r="O45" s="53"/>
      <c r="P45" s="32"/>
      <c r="Q45" s="32"/>
      <c r="R45" s="50"/>
      <c r="S45" s="50"/>
      <c r="T45" s="50"/>
      <c r="U45" s="45">
        <f>SUM(R45:T45)</f>
        <v>0</v>
      </c>
      <c r="V45" s="50"/>
      <c r="W45" s="50"/>
      <c r="X45" s="50"/>
      <c r="Y45" s="45">
        <f>SUM(V45:X45)</f>
        <v>0</v>
      </c>
      <c r="Z45" s="50"/>
      <c r="AA45" s="50"/>
      <c r="AB45" s="71"/>
      <c r="AC45" s="45">
        <f>SUM(Z45:AB45)</f>
        <v>0</v>
      </c>
      <c r="AD45" s="50"/>
      <c r="AE45" s="50"/>
      <c r="AF45" s="71"/>
      <c r="AG45" s="45">
        <f>SUM(AD45:AF45)</f>
        <v>0</v>
      </c>
      <c r="AH45" s="45">
        <f>SUM(U45,Y45,AC45,AG45)</f>
        <v>0</v>
      </c>
      <c r="AI45" s="60">
        <f>IF(ISERROR(AH44/$J$43),0,AH45/$J$43)</f>
        <v>0</v>
      </c>
      <c r="AJ45" s="60" t="str">
        <f>IF(ISERROR(AH45/$AH$75),"-",AH45/$AH$75)</f>
        <v>-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s="16" customFormat="1" ht="24.95" customHeight="1">
      <c r="A46" s="103" t="s">
        <v>65</v>
      </c>
      <c r="B46" s="103"/>
      <c r="C46" s="103"/>
      <c r="D46" s="103"/>
      <c r="E46" s="103"/>
      <c r="F46" s="103"/>
      <c r="G46" s="103"/>
      <c r="H46" s="103"/>
      <c r="I46" s="103"/>
      <c r="J46" s="51">
        <f>J43</f>
        <v>0</v>
      </c>
      <c r="K46" s="51">
        <f>SUM(K44:K45)</f>
        <v>0</v>
      </c>
      <c r="L46" s="26"/>
      <c r="M46" s="51">
        <f>SUM(M44:M45)</f>
        <v>0</v>
      </c>
      <c r="N46" s="51">
        <f>SUM(N44:N45)</f>
        <v>0</v>
      </c>
      <c r="O46" s="51">
        <f>SUM(O44:O45)</f>
        <v>0</v>
      </c>
      <c r="P46" s="52"/>
      <c r="Q46" s="57"/>
      <c r="R46" s="51">
        <f t="shared" ref="R46:AH46" si="9">SUM(R44:R45)</f>
        <v>0</v>
      </c>
      <c r="S46" s="51">
        <f t="shared" si="9"/>
        <v>0</v>
      </c>
      <c r="T46" s="51">
        <f t="shared" si="9"/>
        <v>0</v>
      </c>
      <c r="U46" s="51">
        <f t="shared" si="9"/>
        <v>0</v>
      </c>
      <c r="V46" s="51">
        <f t="shared" si="9"/>
        <v>0</v>
      </c>
      <c r="W46" s="51">
        <f t="shared" si="9"/>
        <v>0</v>
      </c>
      <c r="X46" s="51">
        <f t="shared" si="9"/>
        <v>0</v>
      </c>
      <c r="Y46" s="51">
        <f t="shared" si="9"/>
        <v>0</v>
      </c>
      <c r="Z46" s="51">
        <f t="shared" si="9"/>
        <v>0</v>
      </c>
      <c r="AA46" s="51">
        <f t="shared" si="9"/>
        <v>0</v>
      </c>
      <c r="AB46" s="51">
        <f t="shared" si="9"/>
        <v>0</v>
      </c>
      <c r="AC46" s="51">
        <f t="shared" si="9"/>
        <v>0</v>
      </c>
      <c r="AD46" s="51">
        <f t="shared" si="9"/>
        <v>0</v>
      </c>
      <c r="AE46" s="51">
        <f t="shared" si="9"/>
        <v>0</v>
      </c>
      <c r="AF46" s="51">
        <f t="shared" si="9"/>
        <v>0</v>
      </c>
      <c r="AG46" s="51">
        <f t="shared" si="9"/>
        <v>0</v>
      </c>
      <c r="AH46" s="51">
        <f t="shared" si="9"/>
        <v>0</v>
      </c>
      <c r="AI46" s="62">
        <f>IF(ISERROR(AH46/J46),0,AH46/J46)</f>
        <v>0</v>
      </c>
      <c r="AJ46" s="62">
        <f>IF(ISERROR(AH46/$AH$75),0,AH46/$AH$75)</f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ht="24.95" customHeight="1">
      <c r="A47" s="105" t="s">
        <v>66</v>
      </c>
      <c r="B47" s="105"/>
      <c r="C47" s="105"/>
      <c r="D47" s="105"/>
      <c r="E47" s="105"/>
      <c r="F47" s="20"/>
      <c r="G47" s="21"/>
      <c r="H47" s="22"/>
      <c r="I47" s="22"/>
      <c r="J47" s="99"/>
      <c r="K47" s="45"/>
      <c r="L47" s="46"/>
      <c r="M47" s="47"/>
      <c r="N47" s="47"/>
      <c r="O47" s="47"/>
      <c r="P47" s="21"/>
      <c r="Q47" s="56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58"/>
      <c r="AJ47" s="59"/>
    </row>
    <row r="48" spans="1:106" ht="24.95" customHeight="1" outlineLevel="1">
      <c r="A48" s="23"/>
      <c r="B48" s="43"/>
      <c r="C48" s="43"/>
      <c r="D48" s="33"/>
      <c r="E48" s="44"/>
      <c r="F48" s="44"/>
      <c r="G48" s="21"/>
      <c r="H48" s="41"/>
      <c r="I48" s="41"/>
      <c r="J48" s="100"/>
      <c r="K48" s="9"/>
      <c r="L48" s="44"/>
      <c r="M48" s="55"/>
      <c r="N48" s="55"/>
      <c r="O48" s="21"/>
      <c r="P48" s="21"/>
      <c r="Q48" s="21"/>
      <c r="R48" s="9"/>
      <c r="S48" s="9"/>
      <c r="T48" s="9"/>
      <c r="U48" s="45">
        <f>SUM(R48:T48)</f>
        <v>0</v>
      </c>
      <c r="V48" s="50"/>
      <c r="W48" s="50"/>
      <c r="X48" s="50"/>
      <c r="Y48" s="45">
        <f>SUM(V48:X48)</f>
        <v>0</v>
      </c>
      <c r="Z48" s="50"/>
      <c r="AA48" s="50"/>
      <c r="AB48" s="50"/>
      <c r="AC48" s="45">
        <f>SUM(Z48:AB48)</f>
        <v>0</v>
      </c>
      <c r="AD48" s="50"/>
      <c r="AE48" s="50"/>
      <c r="AF48" s="50"/>
      <c r="AG48" s="45">
        <f>SUM(AD48:AF48)</f>
        <v>0</v>
      </c>
      <c r="AH48" s="45">
        <f>SUM(U48,Y48,AC48,AG48)</f>
        <v>0</v>
      </c>
      <c r="AI48" s="60">
        <f>IF(ISERROR(AH48/$J$47),0,AH48/$J$47)</f>
        <v>0</v>
      </c>
      <c r="AJ48" s="60" t="str">
        <f>IF(ISERROR(AH48/$AH$75),"-",AH48/$AH$75)</f>
        <v>-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</row>
    <row r="49" spans="1:106" ht="24.95" customHeight="1" outlineLevel="1">
      <c r="A49" s="23"/>
      <c r="B49" s="23"/>
      <c r="C49" s="29"/>
      <c r="D49" s="42"/>
      <c r="E49" s="24"/>
      <c r="F49" s="24"/>
      <c r="G49" s="32"/>
      <c r="H49" s="25"/>
      <c r="I49" s="25"/>
      <c r="J49" s="101"/>
      <c r="K49" s="71"/>
      <c r="L49" s="24"/>
      <c r="M49" s="50"/>
      <c r="N49" s="50"/>
      <c r="O49" s="50"/>
      <c r="P49" s="24"/>
      <c r="Q49" s="24"/>
      <c r="R49" s="50"/>
      <c r="S49" s="50"/>
      <c r="T49" s="50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71"/>
      <c r="AG49" s="45">
        <f>SUM(AD49:AF49)</f>
        <v>0</v>
      </c>
      <c r="AH49" s="45">
        <f>SUM(U49,Y49,AC49,AG49)</f>
        <v>0</v>
      </c>
      <c r="AI49" s="60">
        <f>IF(ISERROR(AH49/$J$47),0,AH49/$J$47)</f>
        <v>0</v>
      </c>
      <c r="AJ49" s="60" t="str">
        <f>IF(ISERROR(AH49/$AH$75),"-",AH49/$AH$75)</f>
        <v>-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s="16" customFormat="1" ht="24.95" customHeight="1">
      <c r="A50" s="103" t="s">
        <v>67</v>
      </c>
      <c r="B50" s="103"/>
      <c r="C50" s="103"/>
      <c r="D50" s="103"/>
      <c r="E50" s="103"/>
      <c r="F50" s="103"/>
      <c r="G50" s="103"/>
      <c r="H50" s="103"/>
      <c r="I50" s="103"/>
      <c r="J50" s="51">
        <f>J47</f>
        <v>0</v>
      </c>
      <c r="K50" s="51">
        <f>+K48+K49</f>
        <v>0</v>
      </c>
      <c r="L50" s="26"/>
      <c r="M50" s="51">
        <f>SUM(M48:M49)</f>
        <v>0</v>
      </c>
      <c r="N50" s="51">
        <f>SUM(N48:N49)</f>
        <v>0</v>
      </c>
      <c r="O50" s="51">
        <f>SUM(O48:O49)</f>
        <v>0</v>
      </c>
      <c r="P50" s="52"/>
      <c r="Q50" s="57"/>
      <c r="R50" s="51">
        <f t="shared" ref="R50:AH50" si="10">SUM(R48:R49)</f>
        <v>0</v>
      </c>
      <c r="S50" s="51">
        <f t="shared" si="10"/>
        <v>0</v>
      </c>
      <c r="T50" s="51">
        <f t="shared" si="10"/>
        <v>0</v>
      </c>
      <c r="U50" s="51">
        <f t="shared" si="10"/>
        <v>0</v>
      </c>
      <c r="V50" s="51">
        <f t="shared" si="10"/>
        <v>0</v>
      </c>
      <c r="W50" s="51">
        <f t="shared" si="10"/>
        <v>0</v>
      </c>
      <c r="X50" s="51">
        <f t="shared" si="10"/>
        <v>0</v>
      </c>
      <c r="Y50" s="51">
        <f t="shared" si="10"/>
        <v>0</v>
      </c>
      <c r="Z50" s="51">
        <f t="shared" si="10"/>
        <v>0</v>
      </c>
      <c r="AA50" s="51">
        <f t="shared" si="10"/>
        <v>0</v>
      </c>
      <c r="AB50" s="51">
        <f t="shared" si="10"/>
        <v>0</v>
      </c>
      <c r="AC50" s="51">
        <f t="shared" si="10"/>
        <v>0</v>
      </c>
      <c r="AD50" s="51">
        <f t="shared" si="10"/>
        <v>0</v>
      </c>
      <c r="AE50" s="51">
        <f t="shared" si="10"/>
        <v>0</v>
      </c>
      <c r="AF50" s="51">
        <f t="shared" si="10"/>
        <v>0</v>
      </c>
      <c r="AG50" s="51">
        <f t="shared" si="10"/>
        <v>0</v>
      </c>
      <c r="AH50" s="51">
        <f t="shared" si="10"/>
        <v>0</v>
      </c>
      <c r="AI50" s="62">
        <f>IF(ISERROR(AH50/J50),0,AH50/J50)</f>
        <v>0</v>
      </c>
      <c r="AJ50" s="62">
        <f>IF(ISERROR(AH50/$AH$75),0,AH50/$AH$75)</f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ht="24.95" customHeight="1">
      <c r="A51" s="105" t="s">
        <v>68</v>
      </c>
      <c r="B51" s="105"/>
      <c r="C51" s="105"/>
      <c r="D51" s="105"/>
      <c r="E51" s="105"/>
      <c r="F51" s="20"/>
      <c r="G51" s="21"/>
      <c r="H51" s="22"/>
      <c r="I51" s="22"/>
      <c r="J51" s="99"/>
      <c r="K51" s="45"/>
      <c r="L51" s="46"/>
      <c r="M51" s="47"/>
      <c r="N51" s="47"/>
      <c r="O51" s="47"/>
      <c r="P51" s="21"/>
      <c r="Q51" s="56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58"/>
      <c r="AJ51" s="59"/>
    </row>
    <row r="52" spans="1:106" ht="24.95" customHeight="1" outlineLevel="1">
      <c r="A52" s="23"/>
      <c r="B52" s="23"/>
      <c r="C52" s="24"/>
      <c r="D52" s="25"/>
      <c r="E52" s="24"/>
      <c r="F52" s="24"/>
      <c r="G52" s="24"/>
      <c r="H52" s="25"/>
      <c r="I52" s="25"/>
      <c r="J52" s="100"/>
      <c r="K52" s="9"/>
      <c r="L52" s="44"/>
      <c r="M52" s="50"/>
      <c r="N52" s="50"/>
      <c r="O52" s="50"/>
      <c r="P52" s="24"/>
      <c r="Q52" s="24"/>
      <c r="R52" s="50"/>
      <c r="S52" s="50"/>
      <c r="T52" s="50"/>
      <c r="U52" s="45">
        <f>SUM(R52:T52)</f>
        <v>0</v>
      </c>
      <c r="V52" s="50"/>
      <c r="W52" s="50"/>
      <c r="X52" s="50"/>
      <c r="Y52" s="45">
        <f>SUM(V52:X52)</f>
        <v>0</v>
      </c>
      <c r="Z52" s="50"/>
      <c r="AA52" s="50"/>
      <c r="AB52" s="50"/>
      <c r="AC52" s="45">
        <f>SUM(Z52:AB52)</f>
        <v>0</v>
      </c>
      <c r="AD52" s="50"/>
      <c r="AE52" s="50"/>
      <c r="AF52" s="50"/>
      <c r="AG52" s="45">
        <f>SUM(AD52:AF52)</f>
        <v>0</v>
      </c>
      <c r="AH52" s="45">
        <f>SUM(U52,Y52,AC52,AG52)</f>
        <v>0</v>
      </c>
      <c r="AI52" s="60">
        <f>IF(ISERROR(AH52/J51),0,AH52/J51)</f>
        <v>0</v>
      </c>
      <c r="AJ52" s="60" t="str">
        <f>IF(ISERROR(AH52/$AH$75),"-",AH52/$AH$75)</f>
        <v>-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</row>
    <row r="53" spans="1:106" ht="24.95" customHeight="1" outlineLevel="1">
      <c r="A53" s="23"/>
      <c r="B53" s="23"/>
      <c r="C53" s="29"/>
      <c r="D53" s="42"/>
      <c r="E53" s="24"/>
      <c r="F53" s="24"/>
      <c r="G53" s="32"/>
      <c r="H53" s="25"/>
      <c r="I53" s="25"/>
      <c r="J53" s="101"/>
      <c r="K53" s="71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IF(ISERROR(AH53/J51),0,AH53/J51)</f>
        <v>0</v>
      </c>
      <c r="AJ53" s="60" t="str">
        <f>IF(ISERROR(AH53/$AH$75),"-",AH53/$AH$75)</f>
        <v>-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s="16" customFormat="1" ht="24.95" customHeight="1">
      <c r="A54" s="103" t="s">
        <v>69</v>
      </c>
      <c r="B54" s="103"/>
      <c r="C54" s="103"/>
      <c r="D54" s="103"/>
      <c r="E54" s="103"/>
      <c r="F54" s="103"/>
      <c r="G54" s="103"/>
      <c r="H54" s="103"/>
      <c r="I54" s="103"/>
      <c r="J54" s="51">
        <f>+J51</f>
        <v>0</v>
      </c>
      <c r="K54" s="51">
        <f>SUM(K52:K53)</f>
        <v>0</v>
      </c>
      <c r="L54" s="26"/>
      <c r="M54" s="51">
        <f>SUM(M52:M53)</f>
        <v>0</v>
      </c>
      <c r="N54" s="51">
        <f>SUM(N52:N53)</f>
        <v>0</v>
      </c>
      <c r="O54" s="51">
        <f>SUM(O52:O53)</f>
        <v>0</v>
      </c>
      <c r="P54" s="52"/>
      <c r="Q54" s="57"/>
      <c r="R54" s="51">
        <f t="shared" ref="R54:AH54" si="11">SUM(R52:R53)</f>
        <v>0</v>
      </c>
      <c r="S54" s="51">
        <f t="shared" si="11"/>
        <v>0</v>
      </c>
      <c r="T54" s="51">
        <f t="shared" si="11"/>
        <v>0</v>
      </c>
      <c r="U54" s="51">
        <f t="shared" si="11"/>
        <v>0</v>
      </c>
      <c r="V54" s="51">
        <f t="shared" si="11"/>
        <v>0</v>
      </c>
      <c r="W54" s="51">
        <f t="shared" si="11"/>
        <v>0</v>
      </c>
      <c r="X54" s="51">
        <f t="shared" si="11"/>
        <v>0</v>
      </c>
      <c r="Y54" s="51">
        <f t="shared" si="11"/>
        <v>0</v>
      </c>
      <c r="Z54" s="51">
        <f t="shared" si="11"/>
        <v>0</v>
      </c>
      <c r="AA54" s="51">
        <f t="shared" si="11"/>
        <v>0</v>
      </c>
      <c r="AB54" s="51">
        <f t="shared" si="11"/>
        <v>0</v>
      </c>
      <c r="AC54" s="51">
        <f t="shared" si="11"/>
        <v>0</v>
      </c>
      <c r="AD54" s="51">
        <f t="shared" si="11"/>
        <v>0</v>
      </c>
      <c r="AE54" s="51">
        <f t="shared" si="11"/>
        <v>0</v>
      </c>
      <c r="AF54" s="51">
        <f t="shared" si="11"/>
        <v>0</v>
      </c>
      <c r="AG54" s="51">
        <f t="shared" si="11"/>
        <v>0</v>
      </c>
      <c r="AH54" s="51">
        <f t="shared" si="11"/>
        <v>0</v>
      </c>
      <c r="AI54" s="62">
        <f>IF(ISERROR(AH54/J54),0,AH54/J54)</f>
        <v>0</v>
      </c>
      <c r="AJ54" s="62">
        <f>IF(ISERROR(AH54/$AH$75),0,AH54/$AH$75)</f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ht="24.95" customHeight="1">
      <c r="A55" s="105" t="s">
        <v>70</v>
      </c>
      <c r="B55" s="105"/>
      <c r="C55" s="105"/>
      <c r="D55" s="105"/>
      <c r="E55" s="105"/>
      <c r="F55" s="20"/>
      <c r="G55" s="21"/>
      <c r="H55" s="22"/>
      <c r="I55" s="22"/>
      <c r="J55" s="99"/>
      <c r="K55" s="45"/>
      <c r="L55" s="46"/>
      <c r="M55" s="47"/>
      <c r="N55" s="47"/>
      <c r="O55" s="47"/>
      <c r="P55" s="21"/>
      <c r="Q55" s="56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58"/>
      <c r="AJ55" s="59"/>
    </row>
    <row r="56" spans="1:106" ht="24.95" customHeight="1" outlineLevel="1">
      <c r="A56" s="23"/>
      <c r="B56" s="23"/>
      <c r="C56" s="24"/>
      <c r="D56" s="25"/>
      <c r="E56" s="24"/>
      <c r="F56" s="24"/>
      <c r="G56" s="24"/>
      <c r="H56" s="25"/>
      <c r="I56" s="25"/>
      <c r="J56" s="100"/>
      <c r="K56" s="9"/>
      <c r="L56" s="44"/>
      <c r="M56" s="50"/>
      <c r="N56" s="50"/>
      <c r="O56" s="50"/>
      <c r="P56" s="24"/>
      <c r="Q56" s="24"/>
      <c r="R56" s="50"/>
      <c r="S56" s="50"/>
      <c r="T56" s="50"/>
      <c r="U56" s="45">
        <f>SUM(R56:T56)</f>
        <v>0</v>
      </c>
      <c r="V56" s="50"/>
      <c r="W56" s="50"/>
      <c r="X56" s="50"/>
      <c r="Y56" s="45">
        <f>SUM(V56:X56)</f>
        <v>0</v>
      </c>
      <c r="Z56" s="50"/>
      <c r="AA56" s="50"/>
      <c r="AB56" s="50"/>
      <c r="AC56" s="45">
        <f>SUM(Z56:AB56)</f>
        <v>0</v>
      </c>
      <c r="AD56" s="50"/>
      <c r="AE56" s="50"/>
      <c r="AF56" s="50"/>
      <c r="AG56" s="45">
        <f>SUM(AD56:AF56)</f>
        <v>0</v>
      </c>
      <c r="AH56" s="45">
        <f>SUM(U56,Y56,AC56,AG56)</f>
        <v>0</v>
      </c>
      <c r="AI56" s="60">
        <f>IF(ISERROR(AH56/$J$55),0,AH56/$J$55)</f>
        <v>0</v>
      </c>
      <c r="AJ56" s="60" t="str">
        <f>IF(ISERROR(AH56/$AH$75),"-",AH56/$AH$75)</f>
        <v>-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</row>
    <row r="57" spans="1:106" ht="24.95" customHeight="1" outlineLevel="1">
      <c r="A57" s="23"/>
      <c r="B57" s="23"/>
      <c r="C57" s="29"/>
      <c r="D57" s="42"/>
      <c r="E57" s="35"/>
      <c r="F57" s="24"/>
      <c r="G57" s="32"/>
      <c r="H57" s="25"/>
      <c r="I57" s="25"/>
      <c r="J57" s="101"/>
      <c r="K57" s="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45">
        <f t="shared" ref="Z57:AC57" si="12">SUM(W57:Y57)</f>
        <v>0</v>
      </c>
      <c r="AA57" s="45">
        <f t="shared" si="12"/>
        <v>0</v>
      </c>
      <c r="AB57" s="45">
        <f t="shared" si="12"/>
        <v>0</v>
      </c>
      <c r="AC57" s="45">
        <f t="shared" si="12"/>
        <v>0</v>
      </c>
      <c r="AD57" s="50"/>
      <c r="AE57" s="50"/>
      <c r="AF57" s="9"/>
      <c r="AG57" s="45">
        <f>SUM(AD57:AF57)</f>
        <v>0</v>
      </c>
      <c r="AH57" s="45">
        <f>SUM(U57,Y57,AC57,AG57)</f>
        <v>0</v>
      </c>
      <c r="AI57" s="60">
        <f>IF(ISERROR(AH57/$J$55),0,AH57/$J$55)</f>
        <v>0</v>
      </c>
      <c r="AJ57" s="60" t="str">
        <f>IF(ISERROR(AH57/$AH$75),"-",AH57/$AH$75)</f>
        <v>-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s="16" customFormat="1" ht="24.95" customHeight="1">
      <c r="A58" s="103" t="s">
        <v>71</v>
      </c>
      <c r="B58" s="103"/>
      <c r="C58" s="103"/>
      <c r="D58" s="103"/>
      <c r="E58" s="103"/>
      <c r="F58" s="103"/>
      <c r="G58" s="103"/>
      <c r="H58" s="103"/>
      <c r="I58" s="103"/>
      <c r="J58" s="51">
        <f>J55</f>
        <v>0</v>
      </c>
      <c r="K58" s="51">
        <f>SUM(K56:K57)</f>
        <v>0</v>
      </c>
      <c r="L58" s="26"/>
      <c r="M58" s="51">
        <f>SUM(M56:M57)</f>
        <v>0</v>
      </c>
      <c r="N58" s="51">
        <f>SUM(N56:N57)</f>
        <v>0</v>
      </c>
      <c r="O58" s="51">
        <f>SUM(O56:O57)</f>
        <v>0</v>
      </c>
      <c r="P58" s="52"/>
      <c r="Q58" s="57"/>
      <c r="R58" s="51">
        <f t="shared" ref="R58:AH58" si="13">SUM(R56:R57)</f>
        <v>0</v>
      </c>
      <c r="S58" s="51">
        <f t="shared" si="13"/>
        <v>0</v>
      </c>
      <c r="T58" s="51">
        <f t="shared" si="13"/>
        <v>0</v>
      </c>
      <c r="U58" s="51">
        <f t="shared" si="13"/>
        <v>0</v>
      </c>
      <c r="V58" s="51">
        <f t="shared" si="13"/>
        <v>0</v>
      </c>
      <c r="W58" s="51">
        <f t="shared" si="13"/>
        <v>0</v>
      </c>
      <c r="X58" s="51">
        <f t="shared" si="13"/>
        <v>0</v>
      </c>
      <c r="Y58" s="51">
        <f t="shared" si="13"/>
        <v>0</v>
      </c>
      <c r="Z58" s="51">
        <f t="shared" si="13"/>
        <v>0</v>
      </c>
      <c r="AA58" s="51">
        <f t="shared" si="13"/>
        <v>0</v>
      </c>
      <c r="AB58" s="51">
        <f t="shared" si="13"/>
        <v>0</v>
      </c>
      <c r="AC58" s="51">
        <f t="shared" si="13"/>
        <v>0</v>
      </c>
      <c r="AD58" s="51">
        <f t="shared" si="13"/>
        <v>0</v>
      </c>
      <c r="AE58" s="51">
        <f t="shared" si="13"/>
        <v>0</v>
      </c>
      <c r="AF58" s="51">
        <f t="shared" si="13"/>
        <v>0</v>
      </c>
      <c r="AG58" s="51">
        <f t="shared" si="13"/>
        <v>0</v>
      </c>
      <c r="AH58" s="51">
        <f t="shared" si="13"/>
        <v>0</v>
      </c>
      <c r="AI58" s="62">
        <f>IF(ISERROR(AH58/J58),0,AH58/J58)</f>
        <v>0</v>
      </c>
      <c r="AJ58" s="62">
        <f>IF(ISERROR(AH58/$AH$75),0,AH58/$AH$75)</f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ht="24.95" customHeight="1">
      <c r="A59" s="105" t="s">
        <v>72</v>
      </c>
      <c r="B59" s="105"/>
      <c r="C59" s="105"/>
      <c r="D59" s="105"/>
      <c r="E59" s="105"/>
      <c r="F59" s="20"/>
      <c r="G59" s="21"/>
      <c r="H59" s="22"/>
      <c r="I59" s="22"/>
      <c r="J59" s="99"/>
      <c r="K59" s="45"/>
      <c r="L59" s="46"/>
      <c r="M59" s="47"/>
      <c r="N59" s="47"/>
      <c r="O59" s="47"/>
      <c r="P59" s="21"/>
      <c r="Q59" s="56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58"/>
      <c r="AJ59" s="59"/>
    </row>
    <row r="60" spans="1:106" ht="24.95" customHeight="1" outlineLevel="1">
      <c r="A60" s="23"/>
      <c r="B60" s="23"/>
      <c r="C60" s="24"/>
      <c r="D60" s="25"/>
      <c r="E60" s="24"/>
      <c r="F60" s="24"/>
      <c r="G60" s="24"/>
      <c r="H60" s="25"/>
      <c r="I60" s="25"/>
      <c r="J60" s="100"/>
      <c r="K60" s="9"/>
      <c r="L60" s="44"/>
      <c r="M60" s="50"/>
      <c r="N60" s="50"/>
      <c r="O60" s="50"/>
      <c r="P60" s="24"/>
      <c r="Q60" s="24"/>
      <c r="R60" s="50"/>
      <c r="S60" s="50"/>
      <c r="T60" s="50"/>
      <c r="U60" s="45">
        <f>SUM(R60:T60)</f>
        <v>0</v>
      </c>
      <c r="V60" s="50"/>
      <c r="W60" s="50"/>
      <c r="X60" s="50"/>
      <c r="Y60" s="45">
        <f>SUM(V60:X60)</f>
        <v>0</v>
      </c>
      <c r="Z60" s="50"/>
      <c r="AA60" s="50"/>
      <c r="AB60" s="50"/>
      <c r="AC60" s="45">
        <f>SUM(Z60:AB60)</f>
        <v>0</v>
      </c>
      <c r="AD60" s="50"/>
      <c r="AE60" s="50"/>
      <c r="AF60" s="50"/>
      <c r="AG60" s="45">
        <f>SUM(AD60:AF60)</f>
        <v>0</v>
      </c>
      <c r="AH60" s="45">
        <f>SUM(U60,Y60,AC60,AG60)</f>
        <v>0</v>
      </c>
      <c r="AI60" s="60">
        <f>IF(ISERROR(AH60/J59),0,AH60/J59)</f>
        <v>0</v>
      </c>
      <c r="AJ60" s="60" t="str">
        <f>IF(ISERROR(AH60/$AH$75),"-",AH60/$AH$75)</f>
        <v>-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1:106" ht="24.95" customHeight="1" outlineLevel="1">
      <c r="A61" s="23"/>
      <c r="B61" s="23"/>
      <c r="C61" s="29"/>
      <c r="D61" s="42"/>
      <c r="E61" s="24"/>
      <c r="F61" s="24"/>
      <c r="G61" s="32"/>
      <c r="H61" s="25"/>
      <c r="I61" s="25"/>
      <c r="J61" s="101"/>
      <c r="K61" s="9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9"/>
      <c r="AG61" s="45">
        <f>SUM(AD61:AF61)</f>
        <v>0</v>
      </c>
      <c r="AH61" s="45">
        <f>SUM(U61,Y61,AC61,AG61)</f>
        <v>0</v>
      </c>
      <c r="AI61" s="60">
        <f>IF(ISERROR(AH61/J59),0,AH61/J59)</f>
        <v>0</v>
      </c>
      <c r="AJ61" s="60" t="str">
        <f>IF(ISERROR(AH61/$AH$75),"-",AH61/$AH$75)</f>
        <v>-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s="16" customFormat="1" ht="24.95" customHeight="1">
      <c r="A62" s="103" t="s">
        <v>73</v>
      </c>
      <c r="B62" s="103"/>
      <c r="C62" s="103"/>
      <c r="D62" s="103"/>
      <c r="E62" s="103"/>
      <c r="F62" s="103"/>
      <c r="G62" s="103"/>
      <c r="H62" s="103"/>
      <c r="I62" s="103"/>
      <c r="J62" s="51">
        <f>+J59</f>
        <v>0</v>
      </c>
      <c r="K62" s="51">
        <f>SUM(K60:K61)</f>
        <v>0</v>
      </c>
      <c r="L62" s="26"/>
      <c r="M62" s="51">
        <f>SUM(M60:M61)</f>
        <v>0</v>
      </c>
      <c r="N62" s="51">
        <f>SUM(N60:N61)</f>
        <v>0</v>
      </c>
      <c r="O62" s="51">
        <f>SUM(O60:O61)</f>
        <v>0</v>
      </c>
      <c r="P62" s="52"/>
      <c r="Q62" s="57"/>
      <c r="R62" s="51">
        <f t="shared" ref="R62:AH62" si="14">SUM(R60:R61)</f>
        <v>0</v>
      </c>
      <c r="S62" s="51">
        <f t="shared" si="14"/>
        <v>0</v>
      </c>
      <c r="T62" s="51">
        <f t="shared" si="14"/>
        <v>0</v>
      </c>
      <c r="U62" s="51">
        <f t="shared" si="14"/>
        <v>0</v>
      </c>
      <c r="V62" s="51">
        <f t="shared" si="14"/>
        <v>0</v>
      </c>
      <c r="W62" s="51">
        <f t="shared" si="14"/>
        <v>0</v>
      </c>
      <c r="X62" s="51">
        <f t="shared" si="14"/>
        <v>0</v>
      </c>
      <c r="Y62" s="51">
        <f t="shared" si="14"/>
        <v>0</v>
      </c>
      <c r="Z62" s="51">
        <f t="shared" si="14"/>
        <v>0</v>
      </c>
      <c r="AA62" s="51">
        <f t="shared" si="14"/>
        <v>0</v>
      </c>
      <c r="AB62" s="51">
        <f t="shared" si="14"/>
        <v>0</v>
      </c>
      <c r="AC62" s="51">
        <f t="shared" si="14"/>
        <v>0</v>
      </c>
      <c r="AD62" s="51">
        <f t="shared" si="14"/>
        <v>0</v>
      </c>
      <c r="AE62" s="51">
        <f t="shared" si="14"/>
        <v>0</v>
      </c>
      <c r="AF62" s="51">
        <f t="shared" si="14"/>
        <v>0</v>
      </c>
      <c r="AG62" s="51">
        <f t="shared" si="14"/>
        <v>0</v>
      </c>
      <c r="AH62" s="51">
        <f t="shared" si="14"/>
        <v>0</v>
      </c>
      <c r="AI62" s="62">
        <f>IF(ISERROR(AH62/J62),0,AH62/J62)</f>
        <v>0</v>
      </c>
      <c r="AJ62" s="62">
        <f>IF(ISERROR(AH62/$AH$75),0,AH62/$AH$75)</f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ht="24.95" customHeight="1">
      <c r="A63" s="105" t="s">
        <v>74</v>
      </c>
      <c r="B63" s="105"/>
      <c r="C63" s="105"/>
      <c r="D63" s="105"/>
      <c r="E63" s="105"/>
      <c r="F63" s="20"/>
      <c r="G63" s="21"/>
      <c r="H63" s="22"/>
      <c r="I63" s="22"/>
      <c r="J63" s="99"/>
      <c r="K63" s="45"/>
      <c r="L63" s="46"/>
      <c r="M63" s="47"/>
      <c r="N63" s="47"/>
      <c r="O63" s="47"/>
      <c r="P63" s="21"/>
      <c r="Q63" s="56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58"/>
      <c r="AJ63" s="59"/>
    </row>
    <row r="64" spans="1:106" ht="24.95" customHeight="1" outlineLevel="1">
      <c r="A64" s="23"/>
      <c r="B64" s="23"/>
      <c r="C64" s="24"/>
      <c r="D64" s="25"/>
      <c r="E64" s="24"/>
      <c r="F64" s="24"/>
      <c r="G64" s="24"/>
      <c r="H64" s="25"/>
      <c r="I64" s="25"/>
      <c r="J64" s="100"/>
      <c r="K64" s="9"/>
      <c r="L64" s="44"/>
      <c r="M64" s="50"/>
      <c r="N64" s="50"/>
      <c r="O64" s="50"/>
      <c r="P64" s="24"/>
      <c r="Q64" s="24"/>
      <c r="R64" s="50"/>
      <c r="S64" s="50"/>
      <c r="T64" s="50"/>
      <c r="U64" s="45">
        <f>SUM(R64:T64)</f>
        <v>0</v>
      </c>
      <c r="V64" s="50"/>
      <c r="W64" s="50"/>
      <c r="X64" s="50"/>
      <c r="Y64" s="45">
        <f>SUM(V64:X64)</f>
        <v>0</v>
      </c>
      <c r="Z64" s="50"/>
      <c r="AA64" s="50">
        <v>0</v>
      </c>
      <c r="AB64" s="50"/>
      <c r="AC64" s="45">
        <f>SUM(Z64:AB64)</f>
        <v>0</v>
      </c>
      <c r="AD64" s="50"/>
      <c r="AE64" s="50"/>
      <c r="AF64" s="50"/>
      <c r="AG64" s="45">
        <f>SUM(AD64:AF64)</f>
        <v>0</v>
      </c>
      <c r="AH64" s="45">
        <f>SUM(U64,Y64,AC64,AG64)</f>
        <v>0</v>
      </c>
      <c r="AI64" s="60">
        <f>IF(ISERROR(AH64/$J$63),0,AH64/$J$63)</f>
        <v>0</v>
      </c>
      <c r="AJ64" s="60" t="str">
        <f>IF(ISERROR(AH64/$AH$75),"-",AH64/$AH$75)</f>
        <v>-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</row>
    <row r="65" spans="1:106" ht="24.95" customHeight="1" outlineLevel="1">
      <c r="A65" s="23"/>
      <c r="B65" s="23"/>
      <c r="C65" s="29"/>
      <c r="D65" s="42"/>
      <c r="E65" s="24"/>
      <c r="F65" s="24"/>
      <c r="G65" s="32"/>
      <c r="H65" s="25"/>
      <c r="I65" s="25"/>
      <c r="J65" s="101"/>
      <c r="K65" s="9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9"/>
      <c r="AG65" s="45">
        <f>SUM(AD65:AF65)</f>
        <v>0</v>
      </c>
      <c r="AH65" s="45">
        <f>SUM(U65,Y65,AC65,AG65)</f>
        <v>0</v>
      </c>
      <c r="AI65" s="60">
        <f>IF(ISERROR(AH65/$J$63),0,AH65/$J$63)</f>
        <v>0</v>
      </c>
      <c r="AJ65" s="60" t="str">
        <f>IF(ISERROR(AH65/$AH$75),"-",AH65/$AH$75)</f>
        <v>-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s="16" customFormat="1" ht="24.95" customHeight="1">
      <c r="A66" s="103" t="s">
        <v>91</v>
      </c>
      <c r="B66" s="103"/>
      <c r="C66" s="103"/>
      <c r="D66" s="103"/>
      <c r="E66" s="103"/>
      <c r="F66" s="103"/>
      <c r="G66" s="103"/>
      <c r="H66" s="103"/>
      <c r="I66" s="103"/>
      <c r="J66" s="51">
        <f>+J63</f>
        <v>0</v>
      </c>
      <c r="K66" s="51">
        <f>SUM(K64:K65)</f>
        <v>0</v>
      </c>
      <c r="L66" s="26"/>
      <c r="M66" s="51">
        <f>SUM(M64:M65)</f>
        <v>0</v>
      </c>
      <c r="N66" s="51">
        <f>SUM(N64:N65)</f>
        <v>0</v>
      </c>
      <c r="O66" s="51">
        <f>SUM(O64:O65)</f>
        <v>0</v>
      </c>
      <c r="P66" s="52"/>
      <c r="Q66" s="57"/>
      <c r="R66" s="51">
        <f t="shared" ref="R66:AH66" si="15">SUM(R64:R65)</f>
        <v>0</v>
      </c>
      <c r="S66" s="51">
        <f t="shared" si="15"/>
        <v>0</v>
      </c>
      <c r="T66" s="51">
        <f t="shared" si="15"/>
        <v>0</v>
      </c>
      <c r="U66" s="51">
        <f t="shared" si="15"/>
        <v>0</v>
      </c>
      <c r="V66" s="51">
        <f t="shared" si="15"/>
        <v>0</v>
      </c>
      <c r="W66" s="51">
        <f t="shared" si="15"/>
        <v>0</v>
      </c>
      <c r="X66" s="51">
        <f t="shared" si="15"/>
        <v>0</v>
      </c>
      <c r="Y66" s="51">
        <f t="shared" si="15"/>
        <v>0</v>
      </c>
      <c r="Z66" s="51">
        <f t="shared" si="15"/>
        <v>0</v>
      </c>
      <c r="AA66" s="51">
        <f t="shared" si="15"/>
        <v>0</v>
      </c>
      <c r="AB66" s="51">
        <f t="shared" si="15"/>
        <v>0</v>
      </c>
      <c r="AC66" s="51">
        <f t="shared" si="15"/>
        <v>0</v>
      </c>
      <c r="AD66" s="51">
        <f t="shared" si="15"/>
        <v>0</v>
      </c>
      <c r="AE66" s="51">
        <f t="shared" si="15"/>
        <v>0</v>
      </c>
      <c r="AF66" s="51">
        <f t="shared" si="15"/>
        <v>0</v>
      </c>
      <c r="AG66" s="51">
        <f t="shared" si="15"/>
        <v>0</v>
      </c>
      <c r="AH66" s="51">
        <f t="shared" si="15"/>
        <v>0</v>
      </c>
      <c r="AI66" s="62">
        <f>IF(ISERROR(AH66/J66),0,AH66/J66)</f>
        <v>0</v>
      </c>
      <c r="AJ66" s="62">
        <f>IF(ISERROR(AH66/$AH$75),0,AH66/$AH$75)</f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ht="24.95" customHeight="1">
      <c r="A67" s="105" t="s">
        <v>76</v>
      </c>
      <c r="B67" s="105"/>
      <c r="C67" s="105"/>
      <c r="D67" s="105"/>
      <c r="E67" s="105"/>
      <c r="F67" s="20"/>
      <c r="G67" s="21"/>
      <c r="H67" s="22"/>
      <c r="I67" s="22"/>
      <c r="J67" s="99">
        <v>475981998</v>
      </c>
      <c r="K67" s="45"/>
      <c r="L67" s="46"/>
      <c r="M67" s="47"/>
      <c r="N67" s="47"/>
      <c r="O67" s="47"/>
      <c r="P67" s="21"/>
      <c r="Q67" s="56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58"/>
      <c r="AJ67" s="59"/>
    </row>
    <row r="68" spans="1:106" ht="24.95" customHeight="1" outlineLevel="1">
      <c r="A68" s="23"/>
      <c r="B68" s="23"/>
      <c r="C68" s="35"/>
      <c r="D68" s="74"/>
      <c r="E68" s="35"/>
      <c r="F68" s="24"/>
      <c r="G68" s="32"/>
      <c r="H68" s="25"/>
      <c r="I68" s="25"/>
      <c r="J68" s="100"/>
      <c r="K68" s="71">
        <v>475981998</v>
      </c>
      <c r="L68" s="44" t="s">
        <v>84</v>
      </c>
      <c r="M68" s="50"/>
      <c r="N68" s="50"/>
      <c r="O68" s="50"/>
      <c r="P68" s="24"/>
      <c r="Q68" s="24"/>
      <c r="R68" s="50"/>
      <c r="S68" s="50"/>
      <c r="T68" s="50"/>
      <c r="U68" s="45">
        <f>SUM(R68:T68)</f>
        <v>0</v>
      </c>
      <c r="V68" s="50"/>
      <c r="W68" s="50"/>
      <c r="X68" s="50"/>
      <c r="Y68" s="45">
        <f>SUM(V68:X68)</f>
        <v>0</v>
      </c>
      <c r="Z68" s="50"/>
      <c r="AA68" s="50"/>
      <c r="AB68" s="50"/>
      <c r="AC68" s="45">
        <f>SUM(Z68:AB68)</f>
        <v>0</v>
      </c>
      <c r="AD68" s="50"/>
      <c r="AE68" s="50"/>
      <c r="AF68" s="50"/>
      <c r="AG68" s="45">
        <f>SUM(AD68:AF68)</f>
        <v>0</v>
      </c>
      <c r="AH68" s="45">
        <f>SUM(U68,Y68,AC68,AG68)</f>
        <v>0</v>
      </c>
      <c r="AI68" s="60">
        <f>IF(ISERROR(AH68/$J$67),0,AH68/$J$67)</f>
        <v>0</v>
      </c>
      <c r="AJ68" s="60" t="str">
        <f>IF(ISERROR(AH68/$AH$75),"-",AH68/$AH$75)</f>
        <v>-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</row>
    <row r="69" spans="1:106" ht="24.95" customHeight="1" outlineLevel="1">
      <c r="A69" s="23"/>
      <c r="B69" s="23"/>
      <c r="C69" s="35"/>
      <c r="D69" s="74"/>
      <c r="E69" s="35"/>
      <c r="F69" s="24"/>
      <c r="G69" s="32"/>
      <c r="H69" s="25"/>
      <c r="I69" s="25"/>
      <c r="J69" s="100"/>
      <c r="K69" s="71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IF(ISERROR(AH69/$J$67),0,AH69/$J$67)</f>
        <v>0</v>
      </c>
      <c r="AJ69" s="60" t="str">
        <f>IF(ISERROR(AH69/$AH$75),"-",AH69/$AH$75)</f>
        <v>-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s="16" customFormat="1" ht="24.95" customHeight="1">
      <c r="A70" s="103" t="s">
        <v>77</v>
      </c>
      <c r="B70" s="103"/>
      <c r="C70" s="103"/>
      <c r="D70" s="103"/>
      <c r="E70" s="103"/>
      <c r="F70" s="103"/>
      <c r="G70" s="103"/>
      <c r="H70" s="103"/>
      <c r="I70" s="103"/>
      <c r="J70" s="51">
        <f>+J67</f>
        <v>475981998</v>
      </c>
      <c r="K70" s="51">
        <f>SUM(K68:K69)</f>
        <v>475981998</v>
      </c>
      <c r="L70" s="26"/>
      <c r="M70" s="51">
        <f>SUM(M68:M69)</f>
        <v>0</v>
      </c>
      <c r="N70" s="51">
        <f>SUM(N68:N69)</f>
        <v>0</v>
      </c>
      <c r="O70" s="51">
        <f>SUM(O68:O69)</f>
        <v>0</v>
      </c>
      <c r="P70" s="52"/>
      <c r="Q70" s="57"/>
      <c r="R70" s="51">
        <f t="shared" ref="R70:AC70" si="16">SUM(R68:R69)</f>
        <v>0</v>
      </c>
      <c r="S70" s="51">
        <f t="shared" si="16"/>
        <v>0</v>
      </c>
      <c r="T70" s="51">
        <f t="shared" si="16"/>
        <v>0</v>
      </c>
      <c r="U70" s="51">
        <f t="shared" si="16"/>
        <v>0</v>
      </c>
      <c r="V70" s="51">
        <f t="shared" si="16"/>
        <v>0</v>
      </c>
      <c r="W70" s="51">
        <f t="shared" si="16"/>
        <v>0</v>
      </c>
      <c r="X70" s="51">
        <f t="shared" si="16"/>
        <v>0</v>
      </c>
      <c r="Y70" s="51">
        <f t="shared" si="16"/>
        <v>0</v>
      </c>
      <c r="Z70" s="51">
        <f t="shared" si="16"/>
        <v>0</v>
      </c>
      <c r="AA70" s="51">
        <f t="shared" si="16"/>
        <v>0</v>
      </c>
      <c r="AB70" s="51">
        <f t="shared" si="16"/>
        <v>0</v>
      </c>
      <c r="AC70" s="51">
        <f t="shared" si="16"/>
        <v>0</v>
      </c>
      <c r="AD70" s="51">
        <f>SUM(AD68:AD69)</f>
        <v>0</v>
      </c>
      <c r="AE70" s="51">
        <f>SUM(AE68:AE69)</f>
        <v>0</v>
      </c>
      <c r="AF70" s="51">
        <f>SUM(AF68:AF69)</f>
        <v>0</v>
      </c>
      <c r="AG70" s="51">
        <f>SUM(AG68:AG69)</f>
        <v>0</v>
      </c>
      <c r="AH70" s="51">
        <f>SUM(AH68:AH69)</f>
        <v>0</v>
      </c>
      <c r="AI70" s="62">
        <f>IF(ISERROR(AH70/J70),0,AH70/J70)</f>
        <v>0</v>
      </c>
      <c r="AJ70" s="62">
        <f>IF(ISERROR(AH70/$AH$75),0,AH70/$AH$75)</f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ht="24.95" customHeight="1">
      <c r="A71" s="105" t="s">
        <v>78</v>
      </c>
      <c r="B71" s="105"/>
      <c r="C71" s="105"/>
      <c r="D71" s="105"/>
      <c r="E71" s="105"/>
      <c r="F71" s="20"/>
      <c r="G71" s="21"/>
      <c r="H71" s="22"/>
      <c r="I71" s="22"/>
      <c r="J71" s="98">
        <v>3020279002</v>
      </c>
      <c r="K71" s="45"/>
      <c r="L71" s="46"/>
      <c r="M71" s="47"/>
      <c r="N71" s="47"/>
      <c r="O71" s="47"/>
      <c r="P71" s="21"/>
      <c r="Q71" s="56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58"/>
      <c r="AJ71" s="59"/>
    </row>
    <row r="72" spans="1:106" ht="24.95" customHeight="1" outlineLevel="1">
      <c r="A72" s="23">
        <v>1</v>
      </c>
      <c r="B72" s="23"/>
      <c r="C72" s="34"/>
      <c r="D72" s="39"/>
      <c r="E72" s="31"/>
      <c r="F72" s="31"/>
      <c r="G72" s="31"/>
      <c r="H72" s="36"/>
      <c r="I72" s="41"/>
      <c r="J72" s="98"/>
      <c r="K72" s="71">
        <v>20772520</v>
      </c>
      <c r="L72" s="44" t="s">
        <v>79</v>
      </c>
      <c r="M72" s="53"/>
      <c r="N72" s="66"/>
      <c r="O72" s="53"/>
      <c r="P72" s="67"/>
      <c r="Q72" s="67"/>
      <c r="R72" s="71"/>
      <c r="S72" s="71"/>
      <c r="T72" s="71"/>
      <c r="U72" s="45">
        <f>SUM(R72:T72)</f>
        <v>0</v>
      </c>
      <c r="V72" s="50"/>
      <c r="W72" s="50"/>
      <c r="X72" s="50"/>
      <c r="Y72" s="45">
        <f>SUM(V72:X72)</f>
        <v>0</v>
      </c>
      <c r="Z72" s="71"/>
      <c r="AA72" s="71"/>
      <c r="AB72" s="71"/>
      <c r="AC72" s="45">
        <f>SUM(Z72:AB72)</f>
        <v>0</v>
      </c>
      <c r="AD72" s="50"/>
      <c r="AE72" s="50"/>
      <c r="AF72" s="50"/>
      <c r="AG72" s="45">
        <f>SUM(AD72:AF72)</f>
        <v>0</v>
      </c>
      <c r="AH72" s="45">
        <f>SUM(U72,Y72,AC72,AG72)</f>
        <v>0</v>
      </c>
      <c r="AI72" s="60">
        <f>IF(ISERROR(AH72/J71),0,AH72/J71)</f>
        <v>0</v>
      </c>
      <c r="AJ72" s="60" t="str">
        <f>IF(ISERROR(AH72/$AH$75),"-",AH72/$AH$75)</f>
        <v>-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</row>
    <row r="73" spans="1:106" ht="24.95" customHeight="1" outlineLevel="1">
      <c r="A73" s="23">
        <v>3</v>
      </c>
      <c r="B73" s="23"/>
      <c r="C73" s="34"/>
      <c r="D73" s="39"/>
      <c r="E73" s="31"/>
      <c r="F73" s="31"/>
      <c r="G73" s="31"/>
      <c r="H73" s="36"/>
      <c r="I73" s="41"/>
      <c r="J73" s="98"/>
      <c r="K73" s="71">
        <v>1000000</v>
      </c>
      <c r="L73" s="44" t="s">
        <v>80</v>
      </c>
      <c r="M73" s="53"/>
      <c r="N73" s="66"/>
      <c r="O73" s="53"/>
      <c r="P73" s="67"/>
      <c r="Q73" s="67"/>
      <c r="R73" s="71"/>
      <c r="S73" s="71"/>
      <c r="T73" s="71"/>
      <c r="U73" s="45">
        <f>SUM(R73:T73)</f>
        <v>0</v>
      </c>
      <c r="V73" s="50"/>
      <c r="W73" s="50"/>
      <c r="X73" s="50"/>
      <c r="Y73" s="45"/>
      <c r="Z73" s="71"/>
      <c r="AA73" s="71"/>
      <c r="AB73" s="71"/>
      <c r="AC73" s="45">
        <f>SUM(Z73:AB73)</f>
        <v>0</v>
      </c>
      <c r="AD73" s="50"/>
      <c r="AE73" s="50"/>
      <c r="AF73" s="50"/>
      <c r="AG73" s="45">
        <f>SUM(AD73:AF73)</f>
        <v>0</v>
      </c>
      <c r="AH73" s="45">
        <f>SUM(U73,Y73,AC73,AG73)</f>
        <v>0</v>
      </c>
      <c r="AI73" s="60">
        <f>IF(ISERROR(AH73/#REF!),0,AH73/#REF!)</f>
        <v>0</v>
      </c>
      <c r="AJ73" s="60" t="str">
        <f>IF(ISERROR(AH73/$AH$75),"-",AH73/$AH$75)</f>
        <v>-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s="16" customFormat="1" ht="24.95" customHeight="1">
      <c r="A74" s="103" t="s">
        <v>85</v>
      </c>
      <c r="B74" s="103"/>
      <c r="C74" s="103"/>
      <c r="D74" s="103"/>
      <c r="E74" s="103"/>
      <c r="F74" s="103"/>
      <c r="G74" s="103"/>
      <c r="H74" s="103"/>
      <c r="I74" s="103"/>
      <c r="J74" s="51">
        <f>J71</f>
        <v>3020279002</v>
      </c>
      <c r="K74" s="51">
        <f>SUM(K72:K73)</f>
        <v>21772520</v>
      </c>
      <c r="L74" s="26"/>
      <c r="M74" s="51">
        <f>SUM(M72:M72)</f>
        <v>0</v>
      </c>
      <c r="N74" s="51">
        <f>SUM(N72:N72)</f>
        <v>0</v>
      </c>
      <c r="O74" s="51">
        <f>SUM(O72:O72)</f>
        <v>0</v>
      </c>
      <c r="P74" s="52"/>
      <c r="Q74" s="57"/>
      <c r="R74" s="51">
        <f>SUM(R72:R73)</f>
        <v>0</v>
      </c>
      <c r="S74" s="51">
        <f>SUM(S72:S73)</f>
        <v>0</v>
      </c>
      <c r="T74" s="51">
        <f>SUM(T72:T73)</f>
        <v>0</v>
      </c>
      <c r="U74" s="51">
        <f>SUM(U72:U73)</f>
        <v>0</v>
      </c>
      <c r="V74" s="51">
        <f>SUM(V72:V72)</f>
        <v>0</v>
      </c>
      <c r="W74" s="51">
        <f>SUM(W72:W72)</f>
        <v>0</v>
      </c>
      <c r="X74" s="51">
        <f>SUM(X72:X72)</f>
        <v>0</v>
      </c>
      <c r="Y74" s="51">
        <f>SUM(Y72:Y72)</f>
        <v>0</v>
      </c>
      <c r="Z74" s="51">
        <f>SUM(Z72:Z73)</f>
        <v>0</v>
      </c>
      <c r="AA74" s="51">
        <f>SUM(AA72:AA73)</f>
        <v>0</v>
      </c>
      <c r="AB74" s="51">
        <f>SUM(AB72:AB73)</f>
        <v>0</v>
      </c>
      <c r="AC74" s="51">
        <f>SUM(AC72:AC73)</f>
        <v>0</v>
      </c>
      <c r="AD74" s="51">
        <f>SUM(AD72:AD72)</f>
        <v>0</v>
      </c>
      <c r="AE74" s="51">
        <f>SUM(AE72:AE72)</f>
        <v>0</v>
      </c>
      <c r="AF74" s="51">
        <f>SUM(AF72:AF72)</f>
        <v>0</v>
      </c>
      <c r="AG74" s="51">
        <f>SUM(AG72:AG73)</f>
        <v>0</v>
      </c>
      <c r="AH74" s="51">
        <f>SUM(AH72:AH73)</f>
        <v>0</v>
      </c>
      <c r="AI74" s="62">
        <f>IF(ISERROR(AH74/J74),0,AH74/J74)</f>
        <v>0</v>
      </c>
      <c r="AJ74" s="62">
        <f>IF(ISERROR(AH74/$AH$75),0,AH74/$AH$75)</f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7" customFormat="1" ht="44.25" customHeight="1">
      <c r="A75" s="104" t="str">
        <f>"TOTAL ASIG."&amp;" "&amp;$A$5</f>
        <v>TOTAL ASIG. 24-03-343 "Programa de Apoyo a Personas en Situación de Calle"</v>
      </c>
      <c r="B75" s="104"/>
      <c r="C75" s="104"/>
      <c r="D75" s="104"/>
      <c r="E75" s="104"/>
      <c r="F75" s="104"/>
      <c r="G75" s="104"/>
      <c r="H75" s="104"/>
      <c r="I75" s="104"/>
      <c r="J75" s="80">
        <f t="shared" ref="J75:AH75" si="17">SUM(J11,J15,J18,J22,J26,J30,J34,J38,J42,J46,J50,J54,J58,J62,J66,J70,J74)</f>
        <v>3496261000</v>
      </c>
      <c r="K75" s="80">
        <f t="shared" si="17"/>
        <v>497754518</v>
      </c>
      <c r="L75" s="80">
        <f t="shared" si="17"/>
        <v>0</v>
      </c>
      <c r="M75" s="80">
        <f t="shared" si="17"/>
        <v>0</v>
      </c>
      <c r="N75" s="80">
        <f t="shared" si="17"/>
        <v>0</v>
      </c>
      <c r="O75" s="80">
        <f t="shared" si="17"/>
        <v>0</v>
      </c>
      <c r="P75" s="80">
        <f t="shared" si="17"/>
        <v>0</v>
      </c>
      <c r="Q75" s="80">
        <f t="shared" si="17"/>
        <v>0</v>
      </c>
      <c r="R75" s="80">
        <f t="shared" si="17"/>
        <v>0</v>
      </c>
      <c r="S75" s="80">
        <f t="shared" si="17"/>
        <v>0</v>
      </c>
      <c r="T75" s="80">
        <f t="shared" si="17"/>
        <v>0</v>
      </c>
      <c r="U75" s="80">
        <f t="shared" si="17"/>
        <v>0</v>
      </c>
      <c r="V75" s="80">
        <f t="shared" si="17"/>
        <v>0</v>
      </c>
      <c r="W75" s="80">
        <f t="shared" si="17"/>
        <v>0</v>
      </c>
      <c r="X75" s="80">
        <f t="shared" si="17"/>
        <v>0</v>
      </c>
      <c r="Y75" s="80">
        <f t="shared" si="17"/>
        <v>0</v>
      </c>
      <c r="Z75" s="80">
        <f t="shared" si="17"/>
        <v>0</v>
      </c>
      <c r="AA75" s="80">
        <f t="shared" si="17"/>
        <v>0</v>
      </c>
      <c r="AB75" s="80">
        <f t="shared" si="17"/>
        <v>0</v>
      </c>
      <c r="AC75" s="80">
        <f t="shared" si="17"/>
        <v>0</v>
      </c>
      <c r="AD75" s="80">
        <f t="shared" si="17"/>
        <v>0</v>
      </c>
      <c r="AE75" s="80">
        <f t="shared" si="17"/>
        <v>0</v>
      </c>
      <c r="AF75" s="80">
        <f t="shared" si="17"/>
        <v>0</v>
      </c>
      <c r="AG75" s="80">
        <f t="shared" si="17"/>
        <v>0</v>
      </c>
      <c r="AH75" s="80">
        <f t="shared" si="17"/>
        <v>0</v>
      </c>
      <c r="AI75" s="81">
        <f>IF(ISERROR(AH75/J75),0,AH75/J75)</f>
        <v>0</v>
      </c>
      <c r="AJ75" s="81">
        <f>IF(ISERROR(AH75/$AH$75),0,AH75/$AH$75)</f>
        <v>0</v>
      </c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</row>
    <row r="76" spans="1:106">
      <c r="J76" s="12"/>
      <c r="R76" s="12"/>
      <c r="S76" s="12"/>
      <c r="T76" s="12"/>
      <c r="V76" s="12"/>
      <c r="W76" s="12"/>
      <c r="X76" s="12"/>
      <c r="Z76" s="12"/>
      <c r="AA76" s="12"/>
      <c r="AB76" s="12"/>
      <c r="AD76" s="12"/>
      <c r="AE76" s="12"/>
      <c r="AF76" s="12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</row>
    <row r="81" spans="1:106"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K83" s="3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 s="3" customFormat="1">
      <c r="A84" s="5"/>
      <c r="B84" s="2"/>
      <c r="C84" s="2"/>
      <c r="D84" s="2"/>
      <c r="E84" s="5"/>
      <c r="F84" s="5"/>
      <c r="G84" s="2"/>
      <c r="H84" s="2"/>
      <c r="I84" s="2"/>
      <c r="J84" s="12"/>
      <c r="K84" s="12"/>
      <c r="L84" s="5"/>
      <c r="M84" s="2"/>
      <c r="N84" s="2"/>
      <c r="O84" s="2"/>
      <c r="P84" s="2"/>
      <c r="Q84" s="18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  <c r="AI84" s="19"/>
      <c r="AJ84" s="19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4" spans="1:106" s="3" customFormat="1">
      <c r="A94" s="2"/>
      <c r="B94" s="2"/>
      <c r="C94" s="2"/>
      <c r="D94" s="2"/>
      <c r="E94" s="64"/>
      <c r="F94" s="5"/>
      <c r="G94" s="2"/>
      <c r="H94" s="2"/>
      <c r="I94" s="2"/>
      <c r="K94" s="12"/>
      <c r="L94" s="5"/>
      <c r="M94" s="2"/>
      <c r="N94" s="2"/>
      <c r="O94" s="2"/>
      <c r="P94" s="2"/>
      <c r="Q94" s="18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</row>
  </sheetData>
  <mergeCells count="79">
    <mergeCell ref="A1:AJ1"/>
    <mergeCell ref="A2:AJ2"/>
    <mergeCell ref="A3:AJ3"/>
    <mergeCell ref="A4:AJ4"/>
    <mergeCell ref="A5:AJ5"/>
    <mergeCell ref="AI6:AJ6"/>
    <mergeCell ref="A8:E8"/>
    <mergeCell ref="A11:I11"/>
    <mergeCell ref="A12:E12"/>
    <mergeCell ref="J6:J7"/>
    <mergeCell ref="J8:J10"/>
    <mergeCell ref="J12:J14"/>
    <mergeCell ref="K6:K7"/>
    <mergeCell ref="L6:L7"/>
    <mergeCell ref="P6:P7"/>
    <mergeCell ref="Q6:Q7"/>
    <mergeCell ref="U6:U7"/>
    <mergeCell ref="Y6:Y7"/>
    <mergeCell ref="AC6:AC7"/>
    <mergeCell ref="AG6:AG7"/>
    <mergeCell ref="H6:I6"/>
    <mergeCell ref="A15:I15"/>
    <mergeCell ref="A18:I18"/>
    <mergeCell ref="A19:E19"/>
    <mergeCell ref="A22:I22"/>
    <mergeCell ref="A23:E23"/>
    <mergeCell ref="A26:I26"/>
    <mergeCell ref="A27:E27"/>
    <mergeCell ref="A30:I30"/>
    <mergeCell ref="A31:E31"/>
    <mergeCell ref="A34:I34"/>
    <mergeCell ref="A35:E35"/>
    <mergeCell ref="A38:I38"/>
    <mergeCell ref="A39:E39"/>
    <mergeCell ref="A42:I42"/>
    <mergeCell ref="A43:E43"/>
    <mergeCell ref="A63:E63"/>
    <mergeCell ref="A46:I46"/>
    <mergeCell ref="A47:E47"/>
    <mergeCell ref="A50:I50"/>
    <mergeCell ref="A51:E51"/>
    <mergeCell ref="A54:I54"/>
    <mergeCell ref="A75:I75"/>
    <mergeCell ref="A6:A7"/>
    <mergeCell ref="B6:B7"/>
    <mergeCell ref="D6:D7"/>
    <mergeCell ref="E6:E7"/>
    <mergeCell ref="F6:F7"/>
    <mergeCell ref="G6:G7"/>
    <mergeCell ref="A66:I66"/>
    <mergeCell ref="A67:E67"/>
    <mergeCell ref="A70:I70"/>
    <mergeCell ref="A71:E71"/>
    <mergeCell ref="A74:I74"/>
    <mergeCell ref="A55:E55"/>
    <mergeCell ref="A58:I58"/>
    <mergeCell ref="A59:E59"/>
    <mergeCell ref="A62:I62"/>
    <mergeCell ref="J71:J73"/>
    <mergeCell ref="J35:J37"/>
    <mergeCell ref="J39:J41"/>
    <mergeCell ref="J43:J45"/>
    <mergeCell ref="J47:J49"/>
    <mergeCell ref="J51:J53"/>
    <mergeCell ref="AH6:AH7"/>
    <mergeCell ref="J55:J57"/>
    <mergeCell ref="J59:J61"/>
    <mergeCell ref="J63:J65"/>
    <mergeCell ref="J67:J69"/>
    <mergeCell ref="J16:J17"/>
    <mergeCell ref="J19:J21"/>
    <mergeCell ref="J23:J25"/>
    <mergeCell ref="J27:J29"/>
    <mergeCell ref="J31:J33"/>
    <mergeCell ref="AD6:AF6"/>
    <mergeCell ref="M6:O6"/>
    <mergeCell ref="R6:T6"/>
    <mergeCell ref="V6:X6"/>
    <mergeCell ref="Z6:AB6"/>
  </mergeCells>
  <dataValidations count="8">
    <dataValidation type="decimal" allowBlank="1" showInputMessage="1" showErrorMessage="1" errorTitle="Sólo números" error="Sólo ingresar números sin letras_x000a_" sqref="AD9:AF9 AD10:AE10 AA13 Z17 AD20:AF20 AD21:AE21 Z24 AB25 AD28:AF28 AD29:AE29 AD32:AF32 AD33:AE33 AD36:AF36 AD37:AE37 AD40:AF40 AD41:AE41 AD44:AF44 AD45:AE45 AD48:AF48 AD49:AE49 AD56:AF56 AD57:AE57 AD60:AF60 AD61:AE61 AD64:AF64 M64:N65 R64:T65 V64:X65 Z64:AB65 AD65:AE65 M72:M73 R73 T73 V73:X73 AB73 AD72:AF73 M24:M25 M40:M41 M44:M45 Z13:Z14 AA24:AA25 AB13:AB14 V9:X10 V13:X14 M9:N10 AA9:AB10 M13:N14 R9:T10 R13:T14 AD13:AF14 R16:T17 R20:T21 R24:T25 AD24:AF25 R28:T29 R32:T33 R36:T37 R40:T41 R44:T45 R48:T49 R52:T53 AD52:AF53 R56:T57 R60:T61 R68:T69 AD68:AF69 Z32:AB33 Z40:AB41 Z48:AB49 Z52:AB53 M68:N69 Z60:AB61 Z68:AB69 AD16:AE17 Z20:AA21 Z28:AA29 Z44:AA45 V16:X17 V20:X21 V24:X25 V28:X29 V32:X33 V36:X37 V40:X41 V44:X45 V48:X49 V52:X53 V56:X57 V60:X61 V68:X69 M16:N17 AA16:AB17 M20:N21 M28:N29 M32:N33 M36:N37 AA36:AB37 M48:N49 M52:N53 M56:N57 M60:N61 Z56:AB56" xr:uid="{00000000-0002-0000-1000-000000000000}">
      <formula1>-100000000</formula1>
      <formula2>10000000000</formula2>
    </dataValidation>
    <dataValidation type="textLength" operator="lessThanOrEqual" allowBlank="1" showInputMessage="1" showErrorMessage="1" sqref="AF10 Z16 Z25 AF33 AF41 AF45 AF49 AF16:AF17 AF57 AF61 K64:K65 AF65 K9:K10 K16:K17 K24:K25 K32:K33 K40:K41 K44:K45 K48:K49 K52:K53 K56:K57 K60:K61 K68:K69 Z9:Z10 AB44:AB45" xr:uid="{00000000-0002-0000-1000-000001000000}">
      <formula1>255</formula1>
    </dataValidation>
    <dataValidation type="textLength" operator="lessThanOrEqual" allowBlank="1" showInputMessage="1" showErrorMessage="1" errorTitle="MÁXIMO DE CARACTERES SOBREPASADO" error="Sólo 255 caracteres por celdas" sqref="L16 Q48 L49 P49:Q49 L53 L57 L61 C64:C65 E64:G65 L65 P64:Q65 L69 E72:G73 N72:N73 P72:Q73 C9:C10 C13:C14 C16:C17 C20:C21 C28:C29 C32:C33 C36:C37 C48:C49 C52:C53 C56:C57 C60:C61 C68:C69 N24:N25 N40:N41 N44:N45 P9:Q10 P13:Q14 E9:G10 E13:G14 E16:G17 E20:G21 E24:G25 E28:G29 E32:G33 E36:G37 E40:G41 E44:G45 E48:G49 E52:G53 E56:G57 E60:G61 E68:G69 P16:Q17 P20:Q21 P24:Q25 P28:Q29 P32:Q33 P36:Q37 P40:Q41 P44:Q45 P52:Q53 P56:Q57 P60:Q61 P68:Q69" xr:uid="{00000000-0002-0000-1000-000002000000}">
      <formula1>255</formula1>
    </dataValidation>
    <dataValidation type="date" operator="greaterThan" allowBlank="1" showInputMessage="1" showErrorMessage="1" errorTitle="Error en Ingresos de Fechas" error="La fecha debe corresponder al Año 2014." sqref="D45 D64:D65 D9:D10 D13:D14 D16:D17 D20:D21 D28:D29 D32:D33 D36:D37 D48:D49 D52:D53 D56:D57 D60:D61 D68:D69" xr:uid="{00000000-0002-0000-1000-000003000000}">
      <formula1>41275</formula1>
    </dataValidation>
    <dataValidation allowBlank="1" showInputMessage="1" showErrorMessage="1" errorTitle="Sólo números" error="Sólo ingresar números sin letras_x000a_" sqref="P48 O8:O10 O12:O14 O16:O17 O19:O21 O23:O25 O27:O29 O31:O33 O35:O37 O39:O41 O43:O45 O47:O49 O51:O53 O55:O57 O59:O61 O63:O65 O67:O69 O71:O73" xr:uid="{00000000-0002-0000-1000-000004000000}"/>
    <dataValidation type="date" errorStyle="information" operator="greaterThan" allowBlank="1" showInputMessage="1" showErrorMessage="1" errorTitle="SÓLO FECHAS" error="Las fechas corresponden al presupuesto 2014" sqref="H64:I65 H13:I14 H16:I17 H20:I21 H28:I29 H32:I33 H36:I37 H48:I49 H52:I53 H56:I57 H60:I61 H68:I69" xr:uid="{00000000-0002-0000-1000-000005000000}">
      <formula1>42005</formula1>
    </dataValidation>
    <dataValidation type="date" errorStyle="information" operator="greaterThan" allowBlank="1" showInputMessage="1" showErrorMessage="1" errorTitle="SÓLO FECHAS" error="Las fechas corresponden al presupuesto 2015" sqref="H9:H10" xr:uid="{00000000-0002-0000-1000-000006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:I10" xr:uid="{00000000-0002-0000-1000-000007000000}">
      <formula1>42005</formula1>
    </dataValidation>
  </dataValidations>
  <printOptions horizontalCentered="1" verticalCentered="1"/>
  <pageMargins left="0" right="0" top="0" bottom="0.74803149606299202" header="0.31496062992126" footer="0.31496062992126"/>
  <pageSetup paperSize="41" scale="62" orientation="landscape"/>
  <ignoredErrors>
    <ignoredError sqref="AG10" formulaRange="1"/>
  </ignoredErrors>
  <legacyDrawingHF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0">
    <tabColor rgb="FF33CCFF"/>
    <pageSetUpPr fitToPage="1"/>
  </sheetPr>
  <dimension ref="A1:Y42"/>
  <sheetViews>
    <sheetView topLeftCell="A10" workbookViewId="0">
      <selection activeCell="C25" sqref="C25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hidden="1" customWidth="1" outlineLevel="1"/>
    <col min="10" max="10" width="15.7109375" style="3" customWidth="1" collapsed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108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+'24-03-343 Ind. CALLE'!J11</f>
        <v>0</v>
      </c>
      <c r="C8" s="9">
        <f>+'24-03-343 Ind. CALLE'!K11</f>
        <v>0</v>
      </c>
      <c r="D8" s="9">
        <f>+'24-03-343 Ind. CALLE'!M11</f>
        <v>0</v>
      </c>
      <c r="E8" s="9">
        <f>+'24-03-343 Ind. CALLE'!N11</f>
        <v>0</v>
      </c>
      <c r="F8" s="9">
        <f>+'24-03-343 Ind. CALLE'!O11</f>
        <v>0</v>
      </c>
      <c r="G8" s="9">
        <f>+'24-03-343 Ind. CALLE'!R11</f>
        <v>0</v>
      </c>
      <c r="H8" s="9">
        <f>+'24-03-343 Ind. CALLE'!S11</f>
        <v>0</v>
      </c>
      <c r="I8" s="9">
        <f>+'24-03-343 Ind. CALLE'!T11</f>
        <v>0</v>
      </c>
      <c r="J8" s="9">
        <f>+'24-03-343 Ind. CALLE'!U11</f>
        <v>0</v>
      </c>
      <c r="K8" s="9">
        <f>+'24-03-343 Ind. CALLE'!V11</f>
        <v>0</v>
      </c>
      <c r="L8" s="9">
        <f>+'24-03-343 Ind. CALLE'!W11</f>
        <v>0</v>
      </c>
      <c r="M8" s="9">
        <f>+'24-03-343 Ind. CALLE'!X11</f>
        <v>0</v>
      </c>
      <c r="N8" s="9">
        <f>+'24-03-343 Ind. CALLE'!Y11</f>
        <v>0</v>
      </c>
      <c r="O8" s="9">
        <f>+'24-03-343 Ind. CALLE'!Z11</f>
        <v>0</v>
      </c>
      <c r="P8" s="9">
        <f>+'24-03-343 Ind. CALLE'!AA11</f>
        <v>0</v>
      </c>
      <c r="Q8" s="9">
        <f>+'24-03-343 Ind. CALLE'!AB11</f>
        <v>0</v>
      </c>
      <c r="R8" s="9">
        <f>+'24-03-343 Ind. CALLE'!AC11</f>
        <v>0</v>
      </c>
      <c r="S8" s="9">
        <f>+'24-03-343 Ind. CALLE'!AD11</f>
        <v>0</v>
      </c>
      <c r="T8" s="9">
        <f>+'24-03-343 Ind. CALLE'!AE11</f>
        <v>0</v>
      </c>
      <c r="U8" s="9">
        <f>+'24-03-343 Ind. CALLE'!AF11</f>
        <v>0</v>
      </c>
      <c r="V8" s="9">
        <f>+'24-03-343 Ind. CALLE'!AG11</f>
        <v>0</v>
      </c>
      <c r="W8" s="9">
        <f>+'24-03-343 Ind. CALLE'!AH11</f>
        <v>0</v>
      </c>
      <c r="X8" s="14">
        <f>+'24-03-343 Ind. CALLE'!AI11</f>
        <v>0</v>
      </c>
      <c r="Y8" s="14">
        <f>+'24-03-343 Ind. CALLE'!AJ11</f>
        <v>0</v>
      </c>
    </row>
    <row r="9" spans="1:25" ht="24.75" customHeight="1">
      <c r="A9" s="8" t="s">
        <v>48</v>
      </c>
      <c r="B9" s="9">
        <f>+'24-03-343 Ind. CALLE'!J15</f>
        <v>0</v>
      </c>
      <c r="C9" s="9">
        <f>+'24-03-343 Ind. CALLE'!K15</f>
        <v>0</v>
      </c>
      <c r="D9" s="9">
        <f>+'24-03-343 Ind. CALLE'!M15</f>
        <v>0</v>
      </c>
      <c r="E9" s="9">
        <f>+'24-03-343 Ind. CALLE'!N15</f>
        <v>0</v>
      </c>
      <c r="F9" s="9">
        <f>+'24-03-343 Ind. CALLE'!O15</f>
        <v>0</v>
      </c>
      <c r="G9" s="9">
        <f>+'24-03-343 Ind. CALLE'!R15</f>
        <v>0</v>
      </c>
      <c r="H9" s="9">
        <f>+'24-03-343 Ind. CALLE'!S15</f>
        <v>0</v>
      </c>
      <c r="I9" s="9">
        <f>+'24-03-343 Ind. CALLE'!T15</f>
        <v>0</v>
      </c>
      <c r="J9" s="9">
        <f>+'24-03-343 Ind. CALLE'!U15</f>
        <v>0</v>
      </c>
      <c r="K9" s="9">
        <f>+'24-03-343 Ind. CALLE'!V15</f>
        <v>0</v>
      </c>
      <c r="L9" s="9">
        <f>+'24-03-343 Ind. CALLE'!W15</f>
        <v>0</v>
      </c>
      <c r="M9" s="9">
        <f>+'24-03-343 Ind. CALLE'!X15</f>
        <v>0</v>
      </c>
      <c r="N9" s="9">
        <f>+'24-03-343 Ind. CALLE'!Y15</f>
        <v>0</v>
      </c>
      <c r="O9" s="9">
        <f>+'24-03-343 Ind. CALLE'!Z15</f>
        <v>0</v>
      </c>
      <c r="P9" s="9">
        <f>+'24-03-343 Ind. CALLE'!AA15</f>
        <v>0</v>
      </c>
      <c r="Q9" s="9">
        <f>+'24-03-343 Ind. CALLE'!AB15</f>
        <v>0</v>
      </c>
      <c r="R9" s="9">
        <f>+'24-03-343 Ind. CALLE'!AC15</f>
        <v>0</v>
      </c>
      <c r="S9" s="9">
        <f>+'24-03-343 Ind. CALLE'!AD15</f>
        <v>0</v>
      </c>
      <c r="T9" s="9">
        <f>+'24-03-343 Ind. CALLE'!AE15</f>
        <v>0</v>
      </c>
      <c r="U9" s="9">
        <f>+'24-03-343 Ind. CALLE'!AF15</f>
        <v>0</v>
      </c>
      <c r="V9" s="9">
        <f>+'24-03-343 Ind. CALLE'!AG15</f>
        <v>0</v>
      </c>
      <c r="W9" s="9">
        <f>+'24-03-343 Ind. CALLE'!AH15</f>
        <v>0</v>
      </c>
      <c r="X9" s="14">
        <f>+'24-03-343 Ind. CALLE'!AI15</f>
        <v>0</v>
      </c>
      <c r="Y9" s="14">
        <f>+'24-03-343 Ind. CALLE'!AJ15</f>
        <v>0</v>
      </c>
    </row>
    <row r="10" spans="1:25" ht="24.75" customHeight="1">
      <c r="A10" s="8" t="s">
        <v>50</v>
      </c>
      <c r="B10" s="9">
        <f>+'24-03-343 Ind. CALLE'!J18</f>
        <v>0</v>
      </c>
      <c r="C10" s="9">
        <f>+'24-03-343 Ind. CALLE'!K18</f>
        <v>0</v>
      </c>
      <c r="D10" s="9">
        <f>+'24-03-343 Ind. CALLE'!M18</f>
        <v>0</v>
      </c>
      <c r="E10" s="9">
        <f>+'24-03-343 Ind. CALLE'!N18</f>
        <v>0</v>
      </c>
      <c r="F10" s="9">
        <f>+'24-03-343 Ind. CALLE'!O18</f>
        <v>0</v>
      </c>
      <c r="G10" s="9">
        <f>+'24-03-343 Ind. CALLE'!R18</f>
        <v>0</v>
      </c>
      <c r="H10" s="9">
        <f>+'24-03-343 Ind. CALLE'!S18</f>
        <v>0</v>
      </c>
      <c r="I10" s="9">
        <f>+'24-03-343 Ind. CALLE'!T18</f>
        <v>0</v>
      </c>
      <c r="J10" s="9">
        <f>+'24-03-343 Ind. CALLE'!U18</f>
        <v>0</v>
      </c>
      <c r="K10" s="9">
        <f>+'24-03-343 Ind. CALLE'!V18</f>
        <v>0</v>
      </c>
      <c r="L10" s="9">
        <f>+'24-03-343 Ind. CALLE'!W18</f>
        <v>0</v>
      </c>
      <c r="M10" s="9">
        <f>+'24-03-343 Ind. CALLE'!X18</f>
        <v>0</v>
      </c>
      <c r="N10" s="9">
        <f>+'24-03-343 Ind. CALLE'!Y18</f>
        <v>0</v>
      </c>
      <c r="O10" s="9">
        <f>+'24-03-343 Ind. CALLE'!Z18</f>
        <v>0</v>
      </c>
      <c r="P10" s="9">
        <f>+'24-03-343 Ind. CALLE'!AA18</f>
        <v>0</v>
      </c>
      <c r="Q10" s="9">
        <f>+'24-03-343 Ind. CALLE'!AB18</f>
        <v>0</v>
      </c>
      <c r="R10" s="9">
        <f>+'24-03-343 Ind. CALLE'!AC16</f>
        <v>0</v>
      </c>
      <c r="S10" s="9">
        <f>+'24-03-343 Ind. CALLE'!AD18</f>
        <v>0</v>
      </c>
      <c r="T10" s="9">
        <f>+'24-03-343 Ind. CALLE'!AE18</f>
        <v>0</v>
      </c>
      <c r="U10" s="9">
        <f>+'24-03-343 Ind. CALLE'!AF18</f>
        <v>0</v>
      </c>
      <c r="V10" s="9">
        <f>+'24-03-343 Ind. CALLE'!AG18</f>
        <v>0</v>
      </c>
      <c r="W10" s="9">
        <f>+'24-03-343 Ind. CALLE'!AH18</f>
        <v>0</v>
      </c>
      <c r="X10" s="14">
        <f>+'24-03-343 Ind. CALLE'!AI18</f>
        <v>0</v>
      </c>
      <c r="Y10" s="14">
        <f>+'24-03-343 Ind. CALLE'!AJ18</f>
        <v>0</v>
      </c>
    </row>
    <row r="11" spans="1:25" ht="24.75" customHeight="1">
      <c r="A11" s="8" t="s">
        <v>52</v>
      </c>
      <c r="B11" s="9">
        <f>+'24-03-343 Ind. CALLE'!J22</f>
        <v>0</v>
      </c>
      <c r="C11" s="9">
        <f>+'24-03-343 Ind. CALLE'!K22</f>
        <v>0</v>
      </c>
      <c r="D11" s="9">
        <f>+'24-03-343 Ind. CALLE'!M22</f>
        <v>0</v>
      </c>
      <c r="E11" s="9">
        <f>+'24-03-343 Ind. CALLE'!N22</f>
        <v>0</v>
      </c>
      <c r="F11" s="9">
        <f>+'24-03-343 Ind. CALLE'!O22</f>
        <v>0</v>
      </c>
      <c r="G11" s="9">
        <f>+'24-03-343 Ind. CALLE'!R22</f>
        <v>0</v>
      </c>
      <c r="H11" s="9">
        <f>+'24-03-343 Ind. CALLE'!S22</f>
        <v>0</v>
      </c>
      <c r="I11" s="9">
        <f>+'24-03-343 Ind. CALLE'!T22</f>
        <v>0</v>
      </c>
      <c r="J11" s="9">
        <f>+'24-03-343 Ind. CALLE'!U22</f>
        <v>0</v>
      </c>
      <c r="K11" s="9">
        <f>+'24-03-343 Ind. CALLE'!V22</f>
        <v>0</v>
      </c>
      <c r="L11" s="9">
        <f>+'24-03-343 Ind. CALLE'!W22</f>
        <v>0</v>
      </c>
      <c r="M11" s="9">
        <f>+'24-03-343 Ind. CALLE'!X22</f>
        <v>0</v>
      </c>
      <c r="N11" s="9">
        <f>+'24-03-343 Ind. CALLE'!Y22</f>
        <v>0</v>
      </c>
      <c r="O11" s="9">
        <f>+'24-03-343 Ind. CALLE'!Z22</f>
        <v>0</v>
      </c>
      <c r="P11" s="9">
        <f>+'24-03-343 Ind. CALLE'!AA22</f>
        <v>0</v>
      </c>
      <c r="Q11" s="9">
        <f>+'24-03-343 Ind. CALLE'!AB22</f>
        <v>0</v>
      </c>
      <c r="R11" s="9">
        <f>+'24-03-343 Ind. CALLE'!AC22</f>
        <v>0</v>
      </c>
      <c r="S11" s="9">
        <f>+'24-03-343 Ind. CALLE'!AD22</f>
        <v>0</v>
      </c>
      <c r="T11" s="9">
        <f>+'24-03-343 Ind. CALLE'!AE22</f>
        <v>0</v>
      </c>
      <c r="U11" s="9">
        <f>+'24-03-343 Ind. CALLE'!AF22</f>
        <v>0</v>
      </c>
      <c r="V11" s="9">
        <f>+'24-03-343 Ind. CALLE'!AG22</f>
        <v>0</v>
      </c>
      <c r="W11" s="9">
        <f>+'24-03-343 Ind. CALLE'!AH22</f>
        <v>0</v>
      </c>
      <c r="X11" s="14">
        <f>+'24-03-343 Ind. CALLE'!AI22</f>
        <v>0</v>
      </c>
      <c r="Y11" s="14">
        <f>+'24-03-343 Ind. CALLE'!AJ22</f>
        <v>0</v>
      </c>
    </row>
    <row r="12" spans="1:25" ht="24.75" customHeight="1">
      <c r="A12" s="8" t="s">
        <v>54</v>
      </c>
      <c r="B12" s="9">
        <f>+'24-03-343 Ind. CALLE'!J26</f>
        <v>0</v>
      </c>
      <c r="C12" s="9">
        <f>+'24-03-343 Ind. CALLE'!K26</f>
        <v>0</v>
      </c>
      <c r="D12" s="9">
        <f>+'24-03-343 Ind. CALLE'!M26</f>
        <v>0</v>
      </c>
      <c r="E12" s="9">
        <f>+'24-03-343 Ind. CALLE'!N26</f>
        <v>0</v>
      </c>
      <c r="F12" s="9">
        <f>+'24-03-343 Ind. CALLE'!O26</f>
        <v>0</v>
      </c>
      <c r="G12" s="9">
        <f>+'24-03-343 Ind. CALLE'!R26</f>
        <v>0</v>
      </c>
      <c r="H12" s="9">
        <f>+'24-03-343 Ind. CALLE'!S26</f>
        <v>0</v>
      </c>
      <c r="I12" s="9">
        <f>+'24-03-343 Ind. CALLE'!T26</f>
        <v>0</v>
      </c>
      <c r="J12" s="9">
        <f>+'24-03-343 Ind. CALLE'!U26</f>
        <v>0</v>
      </c>
      <c r="K12" s="9">
        <f>+'24-03-343 Ind. CALLE'!V26</f>
        <v>0</v>
      </c>
      <c r="L12" s="9">
        <f>+'24-03-343 Ind. CALLE'!W26</f>
        <v>0</v>
      </c>
      <c r="M12" s="9">
        <f>+'24-03-343 Ind. CALLE'!X26</f>
        <v>0</v>
      </c>
      <c r="N12" s="9">
        <f>+'24-03-343 Ind. CALLE'!Y26</f>
        <v>0</v>
      </c>
      <c r="O12" s="9">
        <f>+'24-03-343 Ind. CALLE'!Z26</f>
        <v>0</v>
      </c>
      <c r="P12" s="9">
        <f>+'24-03-343 Ind. CALLE'!AA26</f>
        <v>0</v>
      </c>
      <c r="Q12" s="9">
        <f>+'24-03-343 Ind. CALLE'!AB26</f>
        <v>0</v>
      </c>
      <c r="R12" s="9">
        <f>+'24-03-343 Ind. CALLE'!AC26</f>
        <v>0</v>
      </c>
      <c r="S12" s="9">
        <f>+'24-03-343 Ind. CALLE'!AD26</f>
        <v>0</v>
      </c>
      <c r="T12" s="9">
        <f>+'24-03-343 Ind. CALLE'!AE26</f>
        <v>0</v>
      </c>
      <c r="U12" s="9">
        <f>+'24-03-343 Ind. CALLE'!AF26</f>
        <v>0</v>
      </c>
      <c r="V12" s="9">
        <f>+'24-03-343 Ind. CALLE'!AG26</f>
        <v>0</v>
      </c>
      <c r="W12" s="9">
        <f>+'24-03-343 Ind. CALLE'!AH26</f>
        <v>0</v>
      </c>
      <c r="X12" s="14">
        <f>+'24-03-343 Ind. CALLE'!AI26</f>
        <v>0</v>
      </c>
      <c r="Y12" s="14">
        <f>+'24-03-343 Ind. CALLE'!AJ26</f>
        <v>0</v>
      </c>
    </row>
    <row r="13" spans="1:25" ht="24.75" customHeight="1">
      <c r="A13" s="8" t="s">
        <v>56</v>
      </c>
      <c r="B13" s="9">
        <f>+'24-03-343 Ind. CALLE'!J30</f>
        <v>0</v>
      </c>
      <c r="C13" s="9">
        <f>+'24-03-343 Ind. CALLE'!K30</f>
        <v>0</v>
      </c>
      <c r="D13" s="9">
        <f>+'24-03-343 Ind. CALLE'!M30</f>
        <v>0</v>
      </c>
      <c r="E13" s="9">
        <f>+'24-03-343 Ind. CALLE'!N30</f>
        <v>0</v>
      </c>
      <c r="F13" s="9">
        <f>+'24-03-343 Ind. CALLE'!O30</f>
        <v>0</v>
      </c>
      <c r="G13" s="9">
        <f>+'24-03-343 Ind. CALLE'!R30</f>
        <v>0</v>
      </c>
      <c r="H13" s="9">
        <f>+'24-03-343 Ind. CALLE'!S30</f>
        <v>0</v>
      </c>
      <c r="I13" s="9">
        <f>+'24-03-343 Ind. CALLE'!T30</f>
        <v>0</v>
      </c>
      <c r="J13" s="9">
        <f>+'24-03-343 Ind. CALLE'!U30</f>
        <v>0</v>
      </c>
      <c r="K13" s="9">
        <f>+'24-03-343 Ind. CALLE'!V30</f>
        <v>0</v>
      </c>
      <c r="L13" s="9">
        <f>+'24-03-343 Ind. CALLE'!W30</f>
        <v>0</v>
      </c>
      <c r="M13" s="9">
        <f>+'24-03-343 Ind. CALLE'!X30</f>
        <v>0</v>
      </c>
      <c r="N13" s="9">
        <f>+'24-03-343 Ind. CALLE'!Y30</f>
        <v>0</v>
      </c>
      <c r="O13" s="9">
        <f>+'24-03-343 Ind. CALLE'!Z30</f>
        <v>0</v>
      </c>
      <c r="P13" s="9">
        <f>+'24-03-343 Ind. CALLE'!AA30</f>
        <v>0</v>
      </c>
      <c r="Q13" s="9">
        <f>+'24-03-343 Ind. CALLE'!AB30</f>
        <v>0</v>
      </c>
      <c r="R13" s="9">
        <f>+'24-03-343 Ind. CALLE'!AC30</f>
        <v>0</v>
      </c>
      <c r="S13" s="9">
        <f>+'24-03-343 Ind. CALLE'!AD30</f>
        <v>0</v>
      </c>
      <c r="T13" s="9">
        <f>+'24-03-343 Ind. CALLE'!AE30</f>
        <v>0</v>
      </c>
      <c r="U13" s="9">
        <f>+'24-03-343 Ind. CALLE'!AF30</f>
        <v>0</v>
      </c>
      <c r="V13" s="9">
        <f>+'24-03-343 Ind. CALLE'!AG30</f>
        <v>0</v>
      </c>
      <c r="W13" s="9">
        <f>+'24-03-343 Ind. CALLE'!AH30</f>
        <v>0</v>
      </c>
      <c r="X13" s="14">
        <f>+'24-03-343 Ind. CALLE'!AI30</f>
        <v>0</v>
      </c>
      <c r="Y13" s="14">
        <f>+'24-03-343 Ind. CALLE'!AJ30</f>
        <v>0</v>
      </c>
    </row>
    <row r="14" spans="1:25" ht="24.75" customHeight="1">
      <c r="A14" s="8" t="s">
        <v>58</v>
      </c>
      <c r="B14" s="9">
        <f>+'24-03-343 Ind. CALLE'!J34</f>
        <v>0</v>
      </c>
      <c r="C14" s="9">
        <f>+'24-03-343 Ind. CALLE'!K34</f>
        <v>0</v>
      </c>
      <c r="D14" s="9">
        <f>+'24-03-343 Ind. CALLE'!M34</f>
        <v>0</v>
      </c>
      <c r="E14" s="9">
        <f>+'24-03-343 Ind. CALLE'!N34</f>
        <v>0</v>
      </c>
      <c r="F14" s="9">
        <f>+'24-03-343 Ind. CALLE'!O34</f>
        <v>0</v>
      </c>
      <c r="G14" s="9">
        <f>+'24-03-343 Ind. CALLE'!R34</f>
        <v>0</v>
      </c>
      <c r="H14" s="9">
        <f>+'24-03-343 Ind. CALLE'!S34</f>
        <v>0</v>
      </c>
      <c r="I14" s="9">
        <f>+'24-03-343 Ind. CALLE'!T34</f>
        <v>0</v>
      </c>
      <c r="J14" s="9">
        <f>+'24-03-343 Ind. CALLE'!U34</f>
        <v>0</v>
      </c>
      <c r="K14" s="9">
        <f>+'24-03-343 Ind. CALLE'!V34</f>
        <v>0</v>
      </c>
      <c r="L14" s="9">
        <f>+'24-03-343 Ind. CALLE'!W34</f>
        <v>0</v>
      </c>
      <c r="M14" s="9">
        <f>+'24-03-343 Ind. CALLE'!X34</f>
        <v>0</v>
      </c>
      <c r="N14" s="9">
        <f>+'24-03-343 Ind. CALLE'!Y34</f>
        <v>0</v>
      </c>
      <c r="O14" s="9">
        <f>+'24-03-343 Ind. CALLE'!Z34</f>
        <v>0</v>
      </c>
      <c r="P14" s="9">
        <f>+'24-03-343 Ind. CALLE'!AA34</f>
        <v>0</v>
      </c>
      <c r="Q14" s="9">
        <f>+'24-03-343 Ind. CALLE'!AB34</f>
        <v>0</v>
      </c>
      <c r="R14" s="9">
        <f>+'24-03-343 Ind. CALLE'!AC34</f>
        <v>0</v>
      </c>
      <c r="S14" s="9">
        <f>+'24-03-343 Ind. CALLE'!AD34</f>
        <v>0</v>
      </c>
      <c r="T14" s="9">
        <f>+'24-03-343 Ind. CALLE'!AE34</f>
        <v>0</v>
      </c>
      <c r="U14" s="9">
        <f>+'24-03-343 Ind. CALLE'!AF34</f>
        <v>0</v>
      </c>
      <c r="V14" s="9">
        <f>+'24-03-343 Ind. CALLE'!AG34</f>
        <v>0</v>
      </c>
      <c r="W14" s="9">
        <f>+'24-03-343 Ind. CALLE'!AH34</f>
        <v>0</v>
      </c>
      <c r="X14" s="14">
        <f>+'24-03-343 Ind. CALLE'!AI34</f>
        <v>0</v>
      </c>
      <c r="Y14" s="14">
        <f>+'24-03-343 Ind. CALLE'!AJ34</f>
        <v>0</v>
      </c>
    </row>
    <row r="15" spans="1:25" ht="24.75" customHeight="1">
      <c r="A15" s="8" t="s">
        <v>60</v>
      </c>
      <c r="B15" s="9">
        <f>+'24-03-343 Ind. CALLE'!J38</f>
        <v>0</v>
      </c>
      <c r="C15" s="9">
        <f>+'24-03-343 Ind. CALLE'!K38</f>
        <v>0</v>
      </c>
      <c r="D15" s="9">
        <f>+'24-03-343 Ind. CALLE'!M38</f>
        <v>0</v>
      </c>
      <c r="E15" s="9">
        <f>+'24-03-343 Ind. CALLE'!N38</f>
        <v>0</v>
      </c>
      <c r="F15" s="9">
        <f>+'24-03-343 Ind. CALLE'!O38</f>
        <v>0</v>
      </c>
      <c r="G15" s="9">
        <f>+'24-03-343 Ind. CALLE'!R38</f>
        <v>0</v>
      </c>
      <c r="H15" s="9">
        <f>+'24-03-343 Ind. CALLE'!S38</f>
        <v>0</v>
      </c>
      <c r="I15" s="9">
        <f>+'24-03-343 Ind. CALLE'!T38</f>
        <v>0</v>
      </c>
      <c r="J15" s="9">
        <f>+'24-03-343 Ind. CALLE'!U38</f>
        <v>0</v>
      </c>
      <c r="K15" s="9">
        <f>+'24-03-343 Ind. CALLE'!V38</f>
        <v>0</v>
      </c>
      <c r="L15" s="9">
        <f>+'24-03-343 Ind. CALLE'!W38</f>
        <v>0</v>
      </c>
      <c r="M15" s="9">
        <f>+'24-03-343 Ind. CALLE'!X38</f>
        <v>0</v>
      </c>
      <c r="N15" s="9">
        <f>+'24-03-343 Ind. CALLE'!Y38</f>
        <v>0</v>
      </c>
      <c r="O15" s="9">
        <f>+'24-03-343 Ind. CALLE'!Z38</f>
        <v>0</v>
      </c>
      <c r="P15" s="9">
        <f>+'24-03-343 Ind. CALLE'!AA38</f>
        <v>0</v>
      </c>
      <c r="Q15" s="9">
        <f>+'24-03-343 Ind. CALLE'!AB38</f>
        <v>0</v>
      </c>
      <c r="R15" s="9">
        <f>+'24-03-343 Ind. CALLE'!AC38</f>
        <v>0</v>
      </c>
      <c r="S15" s="9">
        <f>+'24-03-343 Ind. CALLE'!AD38</f>
        <v>0</v>
      </c>
      <c r="T15" s="9">
        <f>+'24-03-343 Ind. CALLE'!AE38</f>
        <v>0</v>
      </c>
      <c r="U15" s="9">
        <f>+'24-03-343 Ind. CALLE'!AF38</f>
        <v>0</v>
      </c>
      <c r="V15" s="9">
        <f>+'24-03-343 Ind. CALLE'!AG38</f>
        <v>0</v>
      </c>
      <c r="W15" s="9">
        <f>+'24-03-343 Ind. CALLE'!AH38</f>
        <v>0</v>
      </c>
      <c r="X15" s="14">
        <f>+'24-03-343 Ind. CALLE'!AI38</f>
        <v>0</v>
      </c>
      <c r="Y15" s="14">
        <f>+'24-03-343 Ind. CALLE'!AJ38</f>
        <v>0</v>
      </c>
    </row>
    <row r="16" spans="1:25" ht="24.75" customHeight="1">
      <c r="A16" s="8" t="s">
        <v>62</v>
      </c>
      <c r="B16" s="9">
        <f>+'24-03-343 Ind. CALLE'!J42</f>
        <v>0</v>
      </c>
      <c r="C16" s="9">
        <f>+'24-03-343 Ind. CALLE'!K42</f>
        <v>0</v>
      </c>
      <c r="D16" s="9">
        <f>+'24-03-343 Ind. CALLE'!M42</f>
        <v>0</v>
      </c>
      <c r="E16" s="9">
        <f>+'24-03-343 Ind. CALLE'!N42</f>
        <v>0</v>
      </c>
      <c r="F16" s="9">
        <f>+'24-03-343 Ind. CALLE'!O42</f>
        <v>0</v>
      </c>
      <c r="G16" s="9">
        <f>+'24-03-343 Ind. CALLE'!R42</f>
        <v>0</v>
      </c>
      <c r="H16" s="9">
        <f>+'24-03-343 Ind. CALLE'!S42</f>
        <v>0</v>
      </c>
      <c r="I16" s="9">
        <f>+'24-03-343 Ind. CALLE'!T42</f>
        <v>0</v>
      </c>
      <c r="J16" s="9">
        <f>+'24-03-343 Ind. CALLE'!U42</f>
        <v>0</v>
      </c>
      <c r="K16" s="9">
        <f>+'24-03-343 Ind. CALLE'!V42</f>
        <v>0</v>
      </c>
      <c r="L16" s="9">
        <f>+'24-03-343 Ind. CALLE'!W42</f>
        <v>0</v>
      </c>
      <c r="M16" s="9">
        <f>+'24-03-343 Ind. CALLE'!X42</f>
        <v>0</v>
      </c>
      <c r="N16" s="9">
        <f>+'24-03-343 Ind. CALLE'!Y42</f>
        <v>0</v>
      </c>
      <c r="O16" s="9">
        <f>+'24-03-343 Ind. CALLE'!Z42</f>
        <v>0</v>
      </c>
      <c r="P16" s="9">
        <f>+'24-03-343 Ind. CALLE'!AA42</f>
        <v>0</v>
      </c>
      <c r="Q16" s="9">
        <f>+'24-03-343 Ind. CALLE'!AB42</f>
        <v>0</v>
      </c>
      <c r="R16" s="9">
        <f>+'24-03-343 Ind. CALLE'!AC42</f>
        <v>0</v>
      </c>
      <c r="S16" s="9">
        <f>+'24-03-343 Ind. CALLE'!AD42</f>
        <v>0</v>
      </c>
      <c r="T16" s="9">
        <f>+'24-03-343 Ind. CALLE'!AE42</f>
        <v>0</v>
      </c>
      <c r="U16" s="9">
        <f>+'24-03-343 Ind. CALLE'!AF42</f>
        <v>0</v>
      </c>
      <c r="V16" s="9">
        <f>+'24-03-343 Ind. CALLE'!AG42</f>
        <v>0</v>
      </c>
      <c r="W16" s="9">
        <f>+'24-03-343 Ind. CALLE'!AH42</f>
        <v>0</v>
      </c>
      <c r="X16" s="14">
        <f>+'24-03-343 Ind. CALLE'!AI42</f>
        <v>0</v>
      </c>
      <c r="Y16" s="14">
        <f>+'24-03-343 Ind. CALLE'!AJ42</f>
        <v>0</v>
      </c>
    </row>
    <row r="17" spans="1:25" ht="24.75" customHeight="1">
      <c r="A17" s="8" t="s">
        <v>64</v>
      </c>
      <c r="B17" s="9">
        <f>+'24-03-343 Ind. CALLE'!J46</f>
        <v>0</v>
      </c>
      <c r="C17" s="9">
        <f>+'24-03-343 Ind. CALLE'!K46</f>
        <v>0</v>
      </c>
      <c r="D17" s="9">
        <f>+'24-03-343 Ind. CALLE'!M46</f>
        <v>0</v>
      </c>
      <c r="E17" s="9">
        <f>+'24-03-343 Ind. CALLE'!N46</f>
        <v>0</v>
      </c>
      <c r="F17" s="9">
        <f>+'24-03-343 Ind. CALLE'!O46</f>
        <v>0</v>
      </c>
      <c r="G17" s="9">
        <f>+'24-03-343 Ind. CALLE'!R46</f>
        <v>0</v>
      </c>
      <c r="H17" s="9">
        <f>+'24-03-343 Ind. CALLE'!S46</f>
        <v>0</v>
      </c>
      <c r="I17" s="9">
        <f>+'24-03-343 Ind. CALLE'!T46</f>
        <v>0</v>
      </c>
      <c r="J17" s="9">
        <f>+'24-03-343 Ind. CALLE'!U46</f>
        <v>0</v>
      </c>
      <c r="K17" s="9">
        <f>+'24-03-343 Ind. CALLE'!V46</f>
        <v>0</v>
      </c>
      <c r="L17" s="9">
        <f>+'24-03-343 Ind. CALLE'!W46</f>
        <v>0</v>
      </c>
      <c r="M17" s="9">
        <f>+'24-03-343 Ind. CALLE'!X46</f>
        <v>0</v>
      </c>
      <c r="N17" s="9">
        <f>+'24-03-343 Ind. CALLE'!Y46</f>
        <v>0</v>
      </c>
      <c r="O17" s="9">
        <f>+'24-03-343 Ind. CALLE'!Z46</f>
        <v>0</v>
      </c>
      <c r="P17" s="9">
        <f>+'24-03-343 Ind. CALLE'!AA46</f>
        <v>0</v>
      </c>
      <c r="Q17" s="9">
        <f>+'24-03-343 Ind. CALLE'!AB46</f>
        <v>0</v>
      </c>
      <c r="R17" s="9">
        <f>+'24-03-343 Ind. CALLE'!AC46</f>
        <v>0</v>
      </c>
      <c r="S17" s="9">
        <f>+'24-03-343 Ind. CALLE'!AD46</f>
        <v>0</v>
      </c>
      <c r="T17" s="9">
        <f>+'24-03-343 Ind. CALLE'!AE46</f>
        <v>0</v>
      </c>
      <c r="U17" s="9">
        <f>+'24-03-343 Ind. CALLE'!AF46</f>
        <v>0</v>
      </c>
      <c r="V17" s="9">
        <f>+'24-03-343 Ind. CALLE'!AG46</f>
        <v>0</v>
      </c>
      <c r="W17" s="9">
        <f>+'24-03-343 Ind. CALLE'!AH46</f>
        <v>0</v>
      </c>
      <c r="X17" s="14">
        <f>+'24-03-343 Ind. CALLE'!AI46</f>
        <v>0</v>
      </c>
      <c r="Y17" s="14">
        <f>+'24-03-343 Ind. CALLE'!AJ43</f>
        <v>0</v>
      </c>
    </row>
    <row r="18" spans="1:25" ht="24.75" customHeight="1">
      <c r="A18" s="8" t="s">
        <v>66</v>
      </c>
      <c r="B18" s="9">
        <f>+'24-03-343 Ind. CALLE'!J50</f>
        <v>0</v>
      </c>
      <c r="C18" s="9">
        <f>+'24-03-343 Ind. CALLE'!K50</f>
        <v>0</v>
      </c>
      <c r="D18" s="9">
        <f>+'24-03-343 Ind. CALLE'!M50</f>
        <v>0</v>
      </c>
      <c r="E18" s="9">
        <f>+'24-03-343 Ind. CALLE'!N50</f>
        <v>0</v>
      </c>
      <c r="F18" s="9">
        <f>+'24-03-343 Ind. CALLE'!O50</f>
        <v>0</v>
      </c>
      <c r="G18" s="9">
        <f>+'24-03-343 Ind. CALLE'!R50</f>
        <v>0</v>
      </c>
      <c r="H18" s="9">
        <f>+'24-03-343 Ind. CALLE'!S50</f>
        <v>0</v>
      </c>
      <c r="I18" s="9">
        <f>+'24-03-343 Ind. CALLE'!T50</f>
        <v>0</v>
      </c>
      <c r="J18" s="9">
        <f>+'24-03-343 Ind. CALLE'!U50</f>
        <v>0</v>
      </c>
      <c r="K18" s="9">
        <f>+'24-03-343 Ind. CALLE'!V50</f>
        <v>0</v>
      </c>
      <c r="L18" s="9">
        <f>+'24-03-343 Ind. CALLE'!W50</f>
        <v>0</v>
      </c>
      <c r="M18" s="9">
        <f>+'24-03-343 Ind. CALLE'!X50</f>
        <v>0</v>
      </c>
      <c r="N18" s="9">
        <f>+'24-03-343 Ind. CALLE'!Y50</f>
        <v>0</v>
      </c>
      <c r="O18" s="9">
        <f>+'24-03-343 Ind. CALLE'!Z50</f>
        <v>0</v>
      </c>
      <c r="P18" s="9">
        <f>+'24-03-343 Ind. CALLE'!AA50</f>
        <v>0</v>
      </c>
      <c r="Q18" s="9">
        <f>+'24-03-343 Ind. CALLE'!AB50</f>
        <v>0</v>
      </c>
      <c r="R18" s="9">
        <f>+'24-03-343 Ind. CALLE'!AC50</f>
        <v>0</v>
      </c>
      <c r="S18" s="9">
        <f>+'24-03-343 Ind. CALLE'!AD50</f>
        <v>0</v>
      </c>
      <c r="T18" s="9">
        <f>+'24-03-343 Ind. CALLE'!AE50</f>
        <v>0</v>
      </c>
      <c r="U18" s="9">
        <f>+'24-03-343 Ind. CALLE'!AF50</f>
        <v>0</v>
      </c>
      <c r="V18" s="9">
        <f>+'24-03-343 Ind. CALLE'!AG50</f>
        <v>0</v>
      </c>
      <c r="W18" s="9">
        <f>+'24-03-343 Ind. CALLE'!AH50</f>
        <v>0</v>
      </c>
      <c r="X18" s="14">
        <f>+'24-03-343 Ind. CALLE'!AI50</f>
        <v>0</v>
      </c>
      <c r="Y18" s="14">
        <f>+'24-03-343 Ind. CALLE'!AJ50</f>
        <v>0</v>
      </c>
    </row>
    <row r="19" spans="1:25" ht="24.75" customHeight="1">
      <c r="A19" s="8" t="s">
        <v>68</v>
      </c>
      <c r="B19" s="9">
        <f>+'24-03-343 Ind. CALLE'!J54</f>
        <v>0</v>
      </c>
      <c r="C19" s="9">
        <f>+'24-03-343 Ind. CALLE'!K54</f>
        <v>0</v>
      </c>
      <c r="D19" s="9">
        <f>+'24-03-343 Ind. CALLE'!M54</f>
        <v>0</v>
      </c>
      <c r="E19" s="9">
        <f>+'24-03-343 Ind. CALLE'!N54</f>
        <v>0</v>
      </c>
      <c r="F19" s="9">
        <f>+'24-03-343 Ind. CALLE'!O54</f>
        <v>0</v>
      </c>
      <c r="G19" s="9">
        <f>+'24-03-343 Ind. CALLE'!R54</f>
        <v>0</v>
      </c>
      <c r="H19" s="9">
        <f>+'24-03-343 Ind. CALLE'!S54</f>
        <v>0</v>
      </c>
      <c r="I19" s="9">
        <f>+'24-03-343 Ind. CALLE'!T54</f>
        <v>0</v>
      </c>
      <c r="J19" s="9">
        <f>+'24-03-343 Ind. CALLE'!U54</f>
        <v>0</v>
      </c>
      <c r="K19" s="9">
        <f>+'24-03-343 Ind. CALLE'!V54</f>
        <v>0</v>
      </c>
      <c r="L19" s="9">
        <f>+'24-03-343 Ind. CALLE'!W54</f>
        <v>0</v>
      </c>
      <c r="M19" s="9">
        <f>+'24-03-343 Ind. CALLE'!X54</f>
        <v>0</v>
      </c>
      <c r="N19" s="9">
        <f>+'24-03-343 Ind. CALLE'!Y54</f>
        <v>0</v>
      </c>
      <c r="O19" s="9">
        <f>+'24-03-343 Ind. CALLE'!Z54</f>
        <v>0</v>
      </c>
      <c r="P19" s="9">
        <f>+'24-03-343 Ind. CALLE'!AA54</f>
        <v>0</v>
      </c>
      <c r="Q19" s="9">
        <f>+'24-03-343 Ind. CALLE'!AB54</f>
        <v>0</v>
      </c>
      <c r="R19" s="9">
        <f>+'24-03-343 Ind. CALLE'!AC54</f>
        <v>0</v>
      </c>
      <c r="S19" s="9">
        <f>+'24-03-343 Ind. CALLE'!AD54</f>
        <v>0</v>
      </c>
      <c r="T19" s="9">
        <f>+'24-03-343 Ind. CALLE'!AE54</f>
        <v>0</v>
      </c>
      <c r="U19" s="9">
        <f>+'24-03-343 Ind. CALLE'!AF54</f>
        <v>0</v>
      </c>
      <c r="V19" s="9">
        <f>+'24-03-343 Ind. CALLE'!AG54</f>
        <v>0</v>
      </c>
      <c r="W19" s="9">
        <f>+'24-03-343 Ind. CALLE'!AH54</f>
        <v>0</v>
      </c>
      <c r="X19" s="14">
        <f>+'24-03-343 Ind. CALLE'!AI54</f>
        <v>0</v>
      </c>
      <c r="Y19" s="14">
        <f>+'24-03-343 Ind. CALLE'!AJ54</f>
        <v>0</v>
      </c>
    </row>
    <row r="20" spans="1:25" ht="24.75" customHeight="1">
      <c r="A20" s="10" t="s">
        <v>70</v>
      </c>
      <c r="B20" s="9">
        <f>+'24-03-343 Ind. CALLE'!J58</f>
        <v>0</v>
      </c>
      <c r="C20" s="9">
        <f>+'24-03-343 Ind. CALLE'!K58</f>
        <v>0</v>
      </c>
      <c r="D20" s="9">
        <f>+'24-03-343 Ind. CALLE'!M58</f>
        <v>0</v>
      </c>
      <c r="E20" s="9">
        <f>+'24-03-343 Ind. CALLE'!N58</f>
        <v>0</v>
      </c>
      <c r="F20" s="9">
        <f>+'24-03-343 Ind. CALLE'!O58</f>
        <v>0</v>
      </c>
      <c r="G20" s="9">
        <f>+'24-03-343 Ind. CALLE'!R58</f>
        <v>0</v>
      </c>
      <c r="H20" s="9">
        <f>+'24-03-343 Ind. CALLE'!S58</f>
        <v>0</v>
      </c>
      <c r="I20" s="9">
        <f>+'24-03-343 Ind. CALLE'!T58</f>
        <v>0</v>
      </c>
      <c r="J20" s="9">
        <f>+'24-03-343 Ind. CALLE'!U58</f>
        <v>0</v>
      </c>
      <c r="K20" s="9">
        <f>+'24-03-343 Ind. CALLE'!V58</f>
        <v>0</v>
      </c>
      <c r="L20" s="9">
        <f>+'24-03-343 Ind. CALLE'!W58</f>
        <v>0</v>
      </c>
      <c r="M20" s="9">
        <f>+'24-03-343 Ind. CALLE'!X58</f>
        <v>0</v>
      </c>
      <c r="N20" s="9">
        <f>+'24-03-343 Ind. CALLE'!Y58</f>
        <v>0</v>
      </c>
      <c r="O20" s="9">
        <f>+'24-03-343 Ind. CALLE'!Z58</f>
        <v>0</v>
      </c>
      <c r="P20" s="9">
        <f>+'24-03-343 Ind. CALLE'!AA58</f>
        <v>0</v>
      </c>
      <c r="Q20" s="9">
        <f>+'24-03-343 Ind. CALLE'!AB58</f>
        <v>0</v>
      </c>
      <c r="R20" s="9">
        <f>+'24-03-343 Ind. CALLE'!AC58</f>
        <v>0</v>
      </c>
      <c r="S20" s="9">
        <f>+'24-03-343 Ind. CALLE'!AD58</f>
        <v>0</v>
      </c>
      <c r="T20" s="9">
        <f>+'24-03-343 Ind. CALLE'!AE58</f>
        <v>0</v>
      </c>
      <c r="U20" s="9">
        <f>+'24-03-343 Ind. CALLE'!AF58</f>
        <v>0</v>
      </c>
      <c r="V20" s="9">
        <f>+'24-03-343 Ind. CALLE'!AG58</f>
        <v>0</v>
      </c>
      <c r="W20" s="9">
        <f>+'24-03-343 Ind. CALLE'!AH58</f>
        <v>0</v>
      </c>
      <c r="X20" s="14">
        <f>+'24-03-343 Ind. CALLE'!AI58</f>
        <v>0</v>
      </c>
      <c r="Y20" s="14">
        <f>+'24-03-343 Ind. CALLE'!AJ58</f>
        <v>0</v>
      </c>
    </row>
    <row r="21" spans="1:25" ht="24.75" customHeight="1">
      <c r="A21" s="10" t="s">
        <v>72</v>
      </c>
      <c r="B21" s="9">
        <f>+'24-03-343 Ind. CALLE'!J62</f>
        <v>0</v>
      </c>
      <c r="C21" s="9">
        <f>+'24-03-343 Ind. CALLE'!K62</f>
        <v>0</v>
      </c>
      <c r="D21" s="9">
        <f>+'24-03-343 Ind. CALLE'!M62</f>
        <v>0</v>
      </c>
      <c r="E21" s="9">
        <f>+'24-03-343 Ind. CALLE'!N62</f>
        <v>0</v>
      </c>
      <c r="F21" s="9">
        <f>+'24-03-343 Ind. CALLE'!O62</f>
        <v>0</v>
      </c>
      <c r="G21" s="9">
        <f>+'24-03-343 Ind. CALLE'!R62</f>
        <v>0</v>
      </c>
      <c r="H21" s="9">
        <f>+'24-03-343 Ind. CALLE'!S62</f>
        <v>0</v>
      </c>
      <c r="I21" s="9">
        <f>+'24-03-343 Ind. CALLE'!T62</f>
        <v>0</v>
      </c>
      <c r="J21" s="9">
        <f>+'24-03-343 Ind. CALLE'!U62</f>
        <v>0</v>
      </c>
      <c r="K21" s="9">
        <f>+'24-03-343 Ind. CALLE'!V62</f>
        <v>0</v>
      </c>
      <c r="L21" s="9">
        <f>+'24-03-343 Ind. CALLE'!W62</f>
        <v>0</v>
      </c>
      <c r="M21" s="9">
        <f>+'24-03-343 Ind. CALLE'!X62</f>
        <v>0</v>
      </c>
      <c r="N21" s="9">
        <f>+'24-03-343 Ind. CALLE'!Y62</f>
        <v>0</v>
      </c>
      <c r="O21" s="9">
        <f>+'24-03-343 Ind. CALLE'!Z62</f>
        <v>0</v>
      </c>
      <c r="P21" s="9">
        <f>+'24-03-343 Ind. CALLE'!AA62</f>
        <v>0</v>
      </c>
      <c r="Q21" s="9">
        <f>+'24-03-343 Ind. CALLE'!AB62</f>
        <v>0</v>
      </c>
      <c r="R21" s="9">
        <f>+'24-03-343 Ind. CALLE'!AC62</f>
        <v>0</v>
      </c>
      <c r="S21" s="9">
        <f>+'24-03-343 Ind. CALLE'!AD62</f>
        <v>0</v>
      </c>
      <c r="T21" s="9">
        <f>+'24-03-343 Ind. CALLE'!AE62</f>
        <v>0</v>
      </c>
      <c r="U21" s="9">
        <f>+'24-03-343 Ind. CALLE'!AF62</f>
        <v>0</v>
      </c>
      <c r="V21" s="9">
        <f>+'24-03-343 Ind. CALLE'!AG62</f>
        <v>0</v>
      </c>
      <c r="W21" s="9">
        <f>+'24-03-343 Ind. CALLE'!AH62</f>
        <v>0</v>
      </c>
      <c r="X21" s="14">
        <f>+'24-03-343 Ind. CALLE'!AI62</f>
        <v>0</v>
      </c>
      <c r="Y21" s="14">
        <f>+'24-03-343 Ind. CALLE'!AJ62</f>
        <v>0</v>
      </c>
    </row>
    <row r="22" spans="1:25" ht="24.75" customHeight="1">
      <c r="A22" s="10" t="s">
        <v>74</v>
      </c>
      <c r="B22" s="9">
        <f>+'24-03-343 Ind. CALLE'!J66</f>
        <v>0</v>
      </c>
      <c r="C22" s="9">
        <f>+'24-03-343 Ind. CALLE'!K66</f>
        <v>0</v>
      </c>
      <c r="D22" s="9">
        <f>+'24-03-343 Ind. CALLE'!M63</f>
        <v>0</v>
      </c>
      <c r="E22" s="9">
        <f>+'24-03-343 Ind. CALLE'!N63</f>
        <v>0</v>
      </c>
      <c r="F22" s="9">
        <f>+'24-03-343 Ind. CALLE'!O63</f>
        <v>0</v>
      </c>
      <c r="G22" s="9">
        <f>+'24-03-343 Ind. CALLE'!R63</f>
        <v>0</v>
      </c>
      <c r="H22" s="9">
        <f>+'24-03-343 Ind. CALLE'!S63</f>
        <v>0</v>
      </c>
      <c r="I22" s="9">
        <f>+'24-03-343 Ind. CALLE'!T63</f>
        <v>0</v>
      </c>
      <c r="J22" s="9">
        <f>+'24-03-343 Ind. CALLE'!U66</f>
        <v>0</v>
      </c>
      <c r="K22" s="9">
        <f>+'24-03-343 Ind. CALLE'!V63</f>
        <v>0</v>
      </c>
      <c r="L22" s="9">
        <f>+'24-03-343 Ind. CALLE'!W63</f>
        <v>0</v>
      </c>
      <c r="M22" s="9">
        <f>+'24-03-343 Ind. CALLE'!X63</f>
        <v>0</v>
      </c>
      <c r="N22" s="9">
        <f>+'24-03-343 Ind. CALLE'!Y66</f>
        <v>0</v>
      </c>
      <c r="O22" s="9">
        <f>+'24-03-343 Ind. CALLE'!Z63</f>
        <v>0</v>
      </c>
      <c r="P22" s="9">
        <f>+'24-03-343 Ind. CALLE'!AA63</f>
        <v>0</v>
      </c>
      <c r="Q22" s="9">
        <f>+'24-03-343 Ind. CALLE'!AB63</f>
        <v>0</v>
      </c>
      <c r="R22" s="9">
        <f>+'24-03-343 Ind. CALLE'!AC66</f>
        <v>0</v>
      </c>
      <c r="S22" s="9">
        <f>+'24-03-343 Ind. CALLE'!AD63</f>
        <v>0</v>
      </c>
      <c r="T22" s="9">
        <f>+'24-03-343 Ind. CALLE'!AE63</f>
        <v>0</v>
      </c>
      <c r="U22" s="9">
        <f>+'24-03-343 Ind. CALLE'!AF63</f>
        <v>0</v>
      </c>
      <c r="V22" s="9">
        <f>+'24-03-343 Ind. CALLE'!AG66</f>
        <v>0</v>
      </c>
      <c r="W22" s="9">
        <f>+'24-03-343 Ind. CALLE'!AH66</f>
        <v>0</v>
      </c>
      <c r="X22" s="14">
        <f>+'24-03-343 Ind. CALLE'!AI66</f>
        <v>0</v>
      </c>
      <c r="Y22" s="14">
        <f>+'24-03-343 Ind. CALLE'!AJ66</f>
        <v>0</v>
      </c>
    </row>
    <row r="23" spans="1:25" ht="24.75" customHeight="1">
      <c r="A23" s="10" t="s">
        <v>76</v>
      </c>
      <c r="B23" s="9">
        <f>+'24-03-343 Ind. CALLE'!J70</f>
        <v>475981998</v>
      </c>
      <c r="C23" s="9">
        <f>+'24-03-343 Ind. CALLE'!K70</f>
        <v>475981998</v>
      </c>
      <c r="D23" s="9">
        <f>+'24-03-343 Ind. CALLE'!M70</f>
        <v>0</v>
      </c>
      <c r="E23" s="9">
        <f>+'24-03-343 Ind. CALLE'!N70</f>
        <v>0</v>
      </c>
      <c r="F23" s="9">
        <f>+'24-03-343 Ind. CALLE'!O70</f>
        <v>0</v>
      </c>
      <c r="G23" s="9">
        <f>+'24-03-343 Ind. CALLE'!R70</f>
        <v>0</v>
      </c>
      <c r="H23" s="9">
        <f>+'24-03-343 Ind. CALLE'!S70</f>
        <v>0</v>
      </c>
      <c r="I23" s="9">
        <f>+'24-03-343 Ind. CALLE'!T70</f>
        <v>0</v>
      </c>
      <c r="J23" s="9">
        <f>+'24-03-343 Ind. CALLE'!U70</f>
        <v>0</v>
      </c>
      <c r="K23" s="9">
        <f>+'24-03-343 Ind. CALLE'!V70</f>
        <v>0</v>
      </c>
      <c r="L23" s="9">
        <f>+'24-03-343 Ind. CALLE'!W70</f>
        <v>0</v>
      </c>
      <c r="M23" s="9">
        <f>+'24-03-343 Ind. CALLE'!X70</f>
        <v>0</v>
      </c>
      <c r="N23" s="9">
        <f>+'24-03-343 Ind. CALLE'!Y70</f>
        <v>0</v>
      </c>
      <c r="O23" s="9">
        <f>+'24-03-343 Ind. CALLE'!Z70</f>
        <v>0</v>
      </c>
      <c r="P23" s="9">
        <f>+'24-03-343 Ind. CALLE'!AA70</f>
        <v>0</v>
      </c>
      <c r="Q23" s="9">
        <f>+'24-03-343 Ind. CALLE'!AB70</f>
        <v>0</v>
      </c>
      <c r="R23" s="9">
        <f>+'24-03-343 Ind. CALLE'!AC70</f>
        <v>0</v>
      </c>
      <c r="S23" s="9">
        <f>+'24-03-343 Ind. CALLE'!AD70</f>
        <v>0</v>
      </c>
      <c r="T23" s="9">
        <f>+'24-03-343 Ind. CALLE'!AE70</f>
        <v>0</v>
      </c>
      <c r="U23" s="9">
        <f>+'24-03-343 Ind. CALLE'!AF70</f>
        <v>0</v>
      </c>
      <c r="V23" s="9">
        <f>+'24-03-343 Ind. CALLE'!AG70</f>
        <v>0</v>
      </c>
      <c r="W23" s="9">
        <f>+'24-03-343 Ind. CALLE'!AH70</f>
        <v>0</v>
      </c>
      <c r="X23" s="14">
        <f>+'24-03-343 Ind. CALLE'!AI70</f>
        <v>0</v>
      </c>
      <c r="Y23" s="14">
        <f>+'24-03-343 Ind. CALLE'!AJ70</f>
        <v>0</v>
      </c>
    </row>
    <row r="24" spans="1:25" ht="24.75" customHeight="1">
      <c r="A24" s="11" t="s">
        <v>78</v>
      </c>
      <c r="B24" s="9">
        <f>+'24-03-343 Ind. CALLE'!J74</f>
        <v>3020279002</v>
      </c>
      <c r="C24" s="9">
        <f>+'24-03-343 Ind. CALLE'!K74</f>
        <v>21772520</v>
      </c>
      <c r="D24" s="9">
        <f>+'24-03-343 Ind. CALLE'!M74</f>
        <v>0</v>
      </c>
      <c r="E24" s="9">
        <f>+'24-03-343 Ind. CALLE'!N74</f>
        <v>0</v>
      </c>
      <c r="F24" s="9">
        <f>+'24-03-343 Ind. CALLE'!O74</f>
        <v>0</v>
      </c>
      <c r="G24" s="9">
        <f>+'24-03-343 Ind. CALLE'!R74</f>
        <v>0</v>
      </c>
      <c r="H24" s="9">
        <f>+'24-03-343 Ind. CALLE'!S74</f>
        <v>0</v>
      </c>
      <c r="I24" s="9">
        <f>+'24-03-343 Ind. CALLE'!T74</f>
        <v>0</v>
      </c>
      <c r="J24" s="9">
        <f>+'24-03-343 Ind. CALLE'!U74</f>
        <v>0</v>
      </c>
      <c r="K24" s="9">
        <f>+'24-03-343 Ind. CALLE'!V74</f>
        <v>0</v>
      </c>
      <c r="L24" s="9">
        <f>+'24-03-343 Ind. CALLE'!W74</f>
        <v>0</v>
      </c>
      <c r="M24" s="9">
        <f>+'24-03-343 Ind. CALLE'!X74</f>
        <v>0</v>
      </c>
      <c r="N24" s="9">
        <f>+'24-03-343 Ind. CALLE'!Y74</f>
        <v>0</v>
      </c>
      <c r="O24" s="9">
        <f>+'24-03-343 Ind. CALLE'!Z74</f>
        <v>0</v>
      </c>
      <c r="P24" s="9">
        <f>+'24-03-343 Ind. CALLE'!AA74</f>
        <v>0</v>
      </c>
      <c r="Q24" s="9">
        <f>+'24-03-343 Ind. CALLE'!AB74</f>
        <v>0</v>
      </c>
      <c r="R24" s="9">
        <f>+'24-03-343 Ind. CALLE'!AC74</f>
        <v>0</v>
      </c>
      <c r="S24" s="9">
        <f>+'24-03-343 Ind. CALLE'!AD74</f>
        <v>0</v>
      </c>
      <c r="T24" s="9">
        <f>+'24-03-343 Ind. CALLE'!AE74</f>
        <v>0</v>
      </c>
      <c r="U24" s="9">
        <f>+'24-03-343 Ind. CALLE'!AF74</f>
        <v>0</v>
      </c>
      <c r="V24" s="9">
        <f>+'24-03-343 Ind. CALLE'!AG74</f>
        <v>0</v>
      </c>
      <c r="W24" s="9">
        <f>+'24-03-343 Ind. CALLE'!AH74</f>
        <v>0</v>
      </c>
      <c r="X24" s="14">
        <f>+'24-03-343 Ind. CALLE'!AI74</f>
        <v>0</v>
      </c>
      <c r="Y24" s="14">
        <f>+'24-03-343 Ind. CALLE'!AJ74</f>
        <v>0</v>
      </c>
    </row>
    <row r="25" spans="1:25" ht="34.5" customHeight="1">
      <c r="A25" s="82" t="str">
        <f>"TOTAL ASIG."&amp;" "&amp;$A$5</f>
        <v>TOTAL ASIG. 24-03-343 "Programa de Apoyo a Personas en Situación de Calle"</v>
      </c>
      <c r="B25" s="80">
        <f>SUM(B8:B24)</f>
        <v>3496261000</v>
      </c>
      <c r="C25" s="80">
        <f t="shared" ref="C25:W25" si="0">SUM(C8:C24)</f>
        <v>497754518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0</v>
      </c>
      <c r="H25" s="80">
        <f t="shared" si="0"/>
        <v>0</v>
      </c>
      <c r="I25" s="80">
        <f t="shared" si="0"/>
        <v>0</v>
      </c>
      <c r="J25" s="80">
        <f t="shared" si="0"/>
        <v>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0</v>
      </c>
      <c r="X25" s="83">
        <f>+'24-03-343 Ind. CALLE'!AI75</f>
        <v>0</v>
      </c>
      <c r="Y25" s="83">
        <f>'24-03-343 Ind. CALLE'!AJ75</f>
        <v>0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81" orientation="landscape"/>
  <legacyDrawingHF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1">
    <tabColor rgb="FF007DB5"/>
    <pageSetUpPr fitToPage="1"/>
  </sheetPr>
  <dimension ref="A1:DB95"/>
  <sheetViews>
    <sheetView topLeftCell="A59" workbookViewId="0">
      <selection activeCell="A4" sqref="A4:AJ4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45.4257812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20" t="s">
        <v>109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99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customHeight="1" outlineLevel="1">
      <c r="A9" s="23">
        <v>1</v>
      </c>
      <c r="B9" s="23"/>
      <c r="C9" s="32"/>
      <c r="D9" s="42"/>
      <c r="E9" s="35"/>
      <c r="F9" s="24"/>
      <c r="G9" s="32"/>
      <c r="H9" s="25"/>
      <c r="I9" s="25"/>
      <c r="J9" s="100"/>
      <c r="K9" s="70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70"/>
      <c r="AG9" s="45">
        <f>SUM(AD9:AF9)</f>
        <v>0</v>
      </c>
      <c r="AH9" s="45">
        <f>SUM(U9,Y9,AC9,AG9)</f>
        <v>0</v>
      </c>
      <c r="AI9" s="60">
        <f>IF(ISERROR(AH9/$J$8),0,AH9/$J$8)</f>
        <v>0</v>
      </c>
      <c r="AJ9" s="60" t="str">
        <f>IF(ISERROR(AH9/$AH$76),"-",AH9/$AH$76)</f>
        <v>-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customHeight="1" outlineLevel="1">
      <c r="A10" s="23">
        <v>2</v>
      </c>
      <c r="B10" s="23"/>
      <c r="C10" s="32"/>
      <c r="D10" s="42"/>
      <c r="E10" s="35"/>
      <c r="F10" s="24"/>
      <c r="G10" s="32"/>
      <c r="H10" s="25"/>
      <c r="I10" s="25"/>
      <c r="J10" s="100"/>
      <c r="K10" s="70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70"/>
      <c r="AG10" s="45">
        <f>SUM(AD10:AF10)</f>
        <v>0</v>
      </c>
      <c r="AH10" s="45">
        <f>SUM(U10,Y10,AC10,AG10)</f>
        <v>0</v>
      </c>
      <c r="AI10" s="60">
        <f>IF(ISERROR(AH10/$J$8),0,AH10/$J$8)</f>
        <v>0</v>
      </c>
      <c r="AJ10" s="60" t="str">
        <f>IF(ISERROR(AH10/$AH$76),"-",AH10/$AH$76)</f>
        <v>-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+J8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IF(ISERROR(AH11/$AH$76),0,AH11/$AH$76)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9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0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 t="str">
        <f>IF(ISERROR(AH13/$AH$76),"-",AH13/$AH$76)</f>
        <v>-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1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 t="str">
        <f>IF(ISERROR(AH14/$AH$76),"-",AH14/$AH$76)</f>
        <v>-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J12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IF(ISERROR(AH15/$AH$76),0,AH15/$AH$76)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99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customHeight="1" outlineLevel="1">
      <c r="A17" s="23">
        <v>1</v>
      </c>
      <c r="B17" s="23"/>
      <c r="C17" s="32"/>
      <c r="D17" s="42"/>
      <c r="E17" s="35"/>
      <c r="F17" s="24"/>
      <c r="G17" s="32"/>
      <c r="H17" s="25"/>
      <c r="I17" s="25"/>
      <c r="J17" s="100"/>
      <c r="K17" s="70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IF(ISERROR(AH17/J16),0,AH17/J16)</f>
        <v>0</v>
      </c>
      <c r="AJ17" s="60" t="str">
        <f>IF(ISERROR(AH17/$AH$76),"-",AH17/$AH$76)</f>
        <v>-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101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 t="str">
        <f>IF(ISERROR(AH18/$AH$76),"-",AH18/$AH$76)</f>
        <v>-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+J16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IF(ISERROR(AH19/$AH$76),0,AH19/$AH$76)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99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customHeight="1" outlineLevel="1">
      <c r="A21" s="23">
        <v>1</v>
      </c>
      <c r="B21" s="23"/>
      <c r="C21" s="31"/>
      <c r="D21" s="68"/>
      <c r="E21" s="31"/>
      <c r="F21" s="24"/>
      <c r="G21" s="32"/>
      <c r="H21" s="25"/>
      <c r="I21" s="25"/>
      <c r="J21" s="100"/>
      <c r="K21" s="71"/>
      <c r="L21" s="24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IF(ISERROR(AH21/$J$20),0,AH21/$J$20)</f>
        <v>0</v>
      </c>
      <c r="AJ21" s="60" t="str">
        <f>IF(ISERROR(AH21/$AH$76),"-",AH21/$AH$76)</f>
        <v>-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customHeight="1" outlineLevel="1">
      <c r="A22" s="23">
        <v>2</v>
      </c>
      <c r="B22" s="23"/>
      <c r="C22" s="31"/>
      <c r="D22" s="68"/>
      <c r="E22" s="31"/>
      <c r="F22" s="24"/>
      <c r="G22" s="32"/>
      <c r="H22" s="25"/>
      <c r="I22" s="25"/>
      <c r="J22" s="100"/>
      <c r="K22" s="71"/>
      <c r="L22" s="24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50"/>
      <c r="AG22" s="45">
        <f>SUM(AD22:AF22)</f>
        <v>0</v>
      </c>
      <c r="AH22" s="45">
        <f>SUM(U22,Y22,AC22,AG22)</f>
        <v>0</v>
      </c>
      <c r="AI22" s="60">
        <f>IF(ISERROR(AH22/$J$20),0,AH22/$J$20)</f>
        <v>0</v>
      </c>
      <c r="AJ22" s="60" t="str">
        <f>IF(ISERROR(AH22/$AH$76),"-",AH22/$AH$76)</f>
        <v>-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+J20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C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>SUM(AD21:AD22)</f>
        <v>0</v>
      </c>
      <c r="AE23" s="51">
        <f>SUM(AE21:AE22)</f>
        <v>0</v>
      </c>
      <c r="AF23" s="51">
        <f>SUM(AF21:AF22)</f>
        <v>0</v>
      </c>
      <c r="AG23" s="51">
        <f>SUM(AG21:AG22)</f>
        <v>0</v>
      </c>
      <c r="AH23" s="51">
        <f>SUM(AH21:AH22)</f>
        <v>0</v>
      </c>
      <c r="AI23" s="62">
        <f>IF(ISERROR(AH23/J23),0,AH23/J23)</f>
        <v>0</v>
      </c>
      <c r="AJ23" s="62">
        <f>IF(ISERROR(AH23/$AH$76),0,AH23/$AH$76)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99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customHeight="1" outlineLevel="1">
      <c r="A25" s="23">
        <v>1</v>
      </c>
      <c r="B25" s="23"/>
      <c r="C25" s="31"/>
      <c r="D25" s="68"/>
      <c r="E25" s="31"/>
      <c r="F25" s="24"/>
      <c r="G25" s="32"/>
      <c r="H25" s="33"/>
      <c r="I25" s="33"/>
      <c r="J25" s="100"/>
      <c r="K25" s="71"/>
      <c r="L25" s="43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71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IF(ISERROR(AH25/$J$24),0,AH25/$J$24)</f>
        <v>0</v>
      </c>
      <c r="AJ25" s="60" t="str">
        <f>IF(ISERROR(AH25/$AH$76),"-",AH25/$AH$76)</f>
        <v>-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customHeight="1" outlineLevel="1">
      <c r="A26" s="23">
        <v>2</v>
      </c>
      <c r="B26" s="23"/>
      <c r="C26" s="31"/>
      <c r="D26" s="68"/>
      <c r="E26" s="31"/>
      <c r="F26" s="24"/>
      <c r="G26" s="32"/>
      <c r="H26" s="33"/>
      <c r="I26" s="33"/>
      <c r="J26" s="100"/>
      <c r="K26" s="71"/>
      <c r="L26" s="43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71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IF(ISERROR(AH26/$J$24),0,AH26/$J$24)</f>
        <v>0</v>
      </c>
      <c r="AJ26" s="60" t="str">
        <f>IF(ISERROR(AH26/$AH$76),"-",AH26/$AH$76)</f>
        <v>-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+J24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B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ref="AC27:AH27" si="5">SUM(AC25:AC26)</f>
        <v>0</v>
      </c>
      <c r="AD27" s="51">
        <f t="shared" si="5"/>
        <v>0</v>
      </c>
      <c r="AE27" s="51">
        <f t="shared" si="5"/>
        <v>0</v>
      </c>
      <c r="AF27" s="51">
        <f t="shared" si="5"/>
        <v>0</v>
      </c>
      <c r="AG27" s="51">
        <f t="shared" si="5"/>
        <v>0</v>
      </c>
      <c r="AH27" s="51">
        <f t="shared" si="5"/>
        <v>0</v>
      </c>
      <c r="AI27" s="62">
        <f>IF(ISERROR(AH27/J27),0,AH27/J27)</f>
        <v>0</v>
      </c>
      <c r="AJ27" s="62">
        <f>IF(ISERROR(AH27/$AH$76),0,AH27/$AH$76)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99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customHeight="1" outlineLevel="1">
      <c r="A29" s="23">
        <v>1</v>
      </c>
      <c r="B29" s="23"/>
      <c r="C29" s="32"/>
      <c r="D29" s="25"/>
      <c r="E29" s="31"/>
      <c r="F29" s="24"/>
      <c r="G29" s="32"/>
      <c r="H29" s="25"/>
      <c r="I29" s="25"/>
      <c r="J29" s="100"/>
      <c r="K29" s="71"/>
      <c r="L29" s="2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71"/>
      <c r="AG29" s="45">
        <f>SUM(AD29:AF29)</f>
        <v>0</v>
      </c>
      <c r="AH29" s="45">
        <f>SUM(U29,Y29,AC29,AG29)</f>
        <v>0</v>
      </c>
      <c r="AI29" s="60">
        <f>IF(ISERROR(AH29/$J$28),0,AH29/$J$28)</f>
        <v>0</v>
      </c>
      <c r="AJ29" s="60" t="str">
        <f>IF(ISERROR(AH29/$AH$76),"-",AH29/$AH$76)</f>
        <v>-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customHeight="1" outlineLevel="1">
      <c r="A30" s="23">
        <v>2</v>
      </c>
      <c r="B30" s="23"/>
      <c r="C30" s="32"/>
      <c r="D30" s="25"/>
      <c r="E30" s="31"/>
      <c r="F30" s="24"/>
      <c r="G30" s="32"/>
      <c r="H30" s="25"/>
      <c r="I30" s="25"/>
      <c r="J30" s="100"/>
      <c r="K30" s="71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71"/>
      <c r="AG30" s="45">
        <f>SUM(AD30:AF30)</f>
        <v>0</v>
      </c>
      <c r="AH30" s="45">
        <f>SUM(U30,Y30,AC30,AG30)</f>
        <v>0</v>
      </c>
      <c r="AI30" s="60">
        <f>IF(ISERROR(AH30/$J$28),0,AH30/$J$28)</f>
        <v>0</v>
      </c>
      <c r="AJ30" s="60" t="str">
        <f>IF(ISERROR(AH30/$AH$76),"-",AH30/$AH$76)</f>
        <v>-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+J28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6">SUM(R29:R30)</f>
        <v>0</v>
      </c>
      <c r="S31" s="51">
        <f t="shared" si="6"/>
        <v>0</v>
      </c>
      <c r="T31" s="51">
        <f t="shared" si="6"/>
        <v>0</v>
      </c>
      <c r="U31" s="51">
        <f t="shared" si="6"/>
        <v>0</v>
      </c>
      <c r="V31" s="51">
        <f t="shared" si="6"/>
        <v>0</v>
      </c>
      <c r="W31" s="51">
        <f t="shared" si="6"/>
        <v>0</v>
      </c>
      <c r="X31" s="51">
        <f t="shared" si="6"/>
        <v>0</v>
      </c>
      <c r="Y31" s="51">
        <f t="shared" si="6"/>
        <v>0</v>
      </c>
      <c r="Z31" s="51">
        <f t="shared" si="6"/>
        <v>0</v>
      </c>
      <c r="AA31" s="51">
        <f t="shared" si="6"/>
        <v>0</v>
      </c>
      <c r="AB31" s="51">
        <f t="shared" si="6"/>
        <v>0</v>
      </c>
      <c r="AC31" s="51">
        <f t="shared" si="6"/>
        <v>0</v>
      </c>
      <c r="AD31" s="51">
        <f t="shared" si="6"/>
        <v>0</v>
      </c>
      <c r="AE31" s="51">
        <f t="shared" si="6"/>
        <v>0</v>
      </c>
      <c r="AF31" s="51">
        <f t="shared" si="6"/>
        <v>0</v>
      </c>
      <c r="AG31" s="51">
        <f t="shared" si="6"/>
        <v>0</v>
      </c>
      <c r="AH31" s="51">
        <f t="shared" si="6"/>
        <v>0</v>
      </c>
      <c r="AI31" s="62">
        <f>IF(ISERROR(AH31/J31),0,AH31/J31)</f>
        <v>0</v>
      </c>
      <c r="AJ31" s="62">
        <f>IF(ISERROR(AH31/$AH$76),0,AH31/$AH$76)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99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customHeight="1" outlineLevel="1">
      <c r="A33" s="23">
        <v>1</v>
      </c>
      <c r="B33" s="23"/>
      <c r="C33" s="31"/>
      <c r="D33" s="68"/>
      <c r="E33" s="31"/>
      <c r="F33" s="24"/>
      <c r="G33" s="32"/>
      <c r="H33" s="25"/>
      <c r="I33" s="25"/>
      <c r="J33" s="100"/>
      <c r="K33" s="71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71"/>
      <c r="AF33" s="50"/>
      <c r="AG33" s="45">
        <f>SUM(AD33:AF33)</f>
        <v>0</v>
      </c>
      <c r="AH33" s="45">
        <f>SUM(U33,Y33,AC33,AG33)</f>
        <v>0</v>
      </c>
      <c r="AI33" s="60">
        <f>IF(ISERROR(AH33/$J$32),0,AH33/$J$32)</f>
        <v>0</v>
      </c>
      <c r="AJ33" s="60" t="str">
        <f>IF(ISERROR(AH33/$AH$76),"-",AH33/$AH$76)</f>
        <v>-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customHeight="1" outlineLevel="1">
      <c r="A34" s="23">
        <v>2</v>
      </c>
      <c r="B34" s="23"/>
      <c r="C34" s="31"/>
      <c r="D34" s="68"/>
      <c r="E34" s="31"/>
      <c r="F34" s="24"/>
      <c r="G34" s="32"/>
      <c r="H34" s="25"/>
      <c r="I34" s="25"/>
      <c r="J34" s="100"/>
      <c r="K34" s="71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71"/>
      <c r="AF34" s="50"/>
      <c r="AG34" s="45">
        <f>SUM(AD34:AF34)</f>
        <v>0</v>
      </c>
      <c r="AH34" s="45">
        <f>SUM(U34,Y34,AC34,AG34)</f>
        <v>0</v>
      </c>
      <c r="AI34" s="60">
        <f>IF(ISERROR(AH34/$J$32),0,AH34/$J$32)</f>
        <v>0</v>
      </c>
      <c r="AJ34" s="60" t="str">
        <f>IF(ISERROR(AH34/$AH$76),"-",AH34/$AH$76)</f>
        <v>-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+J32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7">SUM(R33:R34)</f>
        <v>0</v>
      </c>
      <c r="S35" s="51">
        <f t="shared" si="7"/>
        <v>0</v>
      </c>
      <c r="T35" s="51">
        <f t="shared" si="7"/>
        <v>0</v>
      </c>
      <c r="U35" s="51">
        <f t="shared" si="7"/>
        <v>0</v>
      </c>
      <c r="V35" s="51">
        <f t="shared" si="7"/>
        <v>0</v>
      </c>
      <c r="W35" s="51">
        <f t="shared" si="7"/>
        <v>0</v>
      </c>
      <c r="X35" s="51">
        <f t="shared" si="7"/>
        <v>0</v>
      </c>
      <c r="Y35" s="51">
        <f t="shared" si="7"/>
        <v>0</v>
      </c>
      <c r="Z35" s="51">
        <f t="shared" si="7"/>
        <v>0</v>
      </c>
      <c r="AA35" s="51">
        <f t="shared" si="7"/>
        <v>0</v>
      </c>
      <c r="AB35" s="51">
        <f t="shared" si="7"/>
        <v>0</v>
      </c>
      <c r="AC35" s="51">
        <f t="shared" si="7"/>
        <v>0</v>
      </c>
      <c r="AD35" s="51">
        <f t="shared" si="7"/>
        <v>0</v>
      </c>
      <c r="AE35" s="51">
        <f t="shared" si="7"/>
        <v>0</v>
      </c>
      <c r="AF35" s="51">
        <f t="shared" si="7"/>
        <v>0</v>
      </c>
      <c r="AG35" s="51">
        <f t="shared" si="7"/>
        <v>0</v>
      </c>
      <c r="AH35" s="51">
        <f t="shared" si="7"/>
        <v>0</v>
      </c>
      <c r="AI35" s="62">
        <f>IF(ISERROR(AH35/J35),0,AH35/J35)</f>
        <v>0</v>
      </c>
      <c r="AJ35" s="62">
        <f>IF(ISERROR(AH35/$AH$76),0,AH35/$AH$76)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99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customHeight="1" outlineLevel="1">
      <c r="A37" s="23">
        <v>1</v>
      </c>
      <c r="B37" s="23"/>
      <c r="C37" s="31"/>
      <c r="D37" s="68"/>
      <c r="E37" s="31"/>
      <c r="F37" s="24"/>
      <c r="G37" s="32"/>
      <c r="H37" s="25"/>
      <c r="I37" s="25"/>
      <c r="J37" s="100"/>
      <c r="K37" s="71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/>
      <c r="AE37" s="50"/>
      <c r="AF37" s="71"/>
      <c r="AG37" s="45">
        <f>SUM(AD37:AF37)</f>
        <v>0</v>
      </c>
      <c r="AH37" s="45">
        <f>SUM(U37,Y37,AC37,AG37)</f>
        <v>0</v>
      </c>
      <c r="AI37" s="60">
        <f>IF(ISERROR(AH37/$J$36),0,AH37/$J$36)</f>
        <v>0</v>
      </c>
      <c r="AJ37" s="60" t="str">
        <f>IF(ISERROR(AH37/$AH$76),"-",AH37/$AH$76)</f>
        <v>-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customHeight="1" outlineLevel="1">
      <c r="A38" s="23">
        <v>2</v>
      </c>
      <c r="B38" s="23"/>
      <c r="C38" s="31"/>
      <c r="D38" s="68"/>
      <c r="E38" s="31"/>
      <c r="F38" s="24"/>
      <c r="G38" s="32"/>
      <c r="H38" s="25"/>
      <c r="I38" s="25"/>
      <c r="J38" s="100"/>
      <c r="K38" s="71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71"/>
      <c r="AG38" s="45">
        <f>SUM(AD38:AF38)</f>
        <v>0</v>
      </c>
      <c r="AH38" s="45">
        <f>SUM(U38,Y38,AC38,AG38)</f>
        <v>0</v>
      </c>
      <c r="AI38" s="60">
        <f>IF(ISERROR(AH38/$J$36),0,AH38/$J$36)</f>
        <v>0</v>
      </c>
      <c r="AJ38" s="60" t="str">
        <f>IF(ISERROR(AH38/$AH$76),"-",AH38/$AH$76)</f>
        <v>-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+J36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H39" si="8">SUM(R37:R38)</f>
        <v>0</v>
      </c>
      <c r="S39" s="51">
        <f t="shared" si="8"/>
        <v>0</v>
      </c>
      <c r="T39" s="51">
        <f t="shared" si="8"/>
        <v>0</v>
      </c>
      <c r="U39" s="51">
        <f t="shared" si="8"/>
        <v>0</v>
      </c>
      <c r="V39" s="51">
        <f t="shared" si="8"/>
        <v>0</v>
      </c>
      <c r="W39" s="51">
        <f t="shared" si="8"/>
        <v>0</v>
      </c>
      <c r="X39" s="51">
        <f t="shared" si="8"/>
        <v>0</v>
      </c>
      <c r="Y39" s="51">
        <f t="shared" si="8"/>
        <v>0</v>
      </c>
      <c r="Z39" s="51">
        <f t="shared" si="8"/>
        <v>0</v>
      </c>
      <c r="AA39" s="51">
        <f t="shared" si="8"/>
        <v>0</v>
      </c>
      <c r="AB39" s="51">
        <f t="shared" si="8"/>
        <v>0</v>
      </c>
      <c r="AC39" s="51">
        <f t="shared" si="8"/>
        <v>0</v>
      </c>
      <c r="AD39" s="51">
        <f t="shared" si="8"/>
        <v>0</v>
      </c>
      <c r="AE39" s="51">
        <f t="shared" si="8"/>
        <v>0</v>
      </c>
      <c r="AF39" s="51">
        <f t="shared" si="8"/>
        <v>0</v>
      </c>
      <c r="AG39" s="51">
        <f t="shared" si="8"/>
        <v>0</v>
      </c>
      <c r="AH39" s="51">
        <f t="shared" si="8"/>
        <v>0</v>
      </c>
      <c r="AI39" s="62">
        <f>IF(ISERROR(AH39/J39),0,AH39/J39)</f>
        <v>0</v>
      </c>
      <c r="AJ39" s="62">
        <f>IF(ISERROR(AH39/$AH$76),0,AH39/$AH$76)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99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customHeight="1" outlineLevel="1">
      <c r="A41" s="23">
        <v>1</v>
      </c>
      <c r="B41" s="23"/>
      <c r="C41" s="31"/>
      <c r="D41" s="68"/>
      <c r="E41" s="69"/>
      <c r="F41" s="24"/>
      <c r="G41" s="32"/>
      <c r="H41" s="41"/>
      <c r="I41" s="41"/>
      <c r="J41" s="100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>
        <v>0</v>
      </c>
      <c r="AF41" s="71"/>
      <c r="AG41" s="45">
        <f>SUM(AD41:AF41)</f>
        <v>0</v>
      </c>
      <c r="AH41" s="45">
        <f>SUM(U41,Y41,AC41,AG41)</f>
        <v>0</v>
      </c>
      <c r="AI41" s="60">
        <f>IF(ISERROR(AH41/$J$40),0,AH41/$J$40)</f>
        <v>0</v>
      </c>
      <c r="AJ41" s="60" t="str">
        <f>IF(ISERROR(AH41/$AH$76),"-",AH41/$AH$76)</f>
        <v>-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customHeight="1" outlineLevel="1">
      <c r="A42" s="23">
        <v>2</v>
      </c>
      <c r="B42" s="23"/>
      <c r="C42" s="31"/>
      <c r="D42" s="68"/>
      <c r="E42" s="69"/>
      <c r="F42" s="24"/>
      <c r="G42" s="32"/>
      <c r="H42" s="41"/>
      <c r="I42" s="41"/>
      <c r="J42" s="100"/>
      <c r="K42" s="71"/>
      <c r="L42" s="43"/>
      <c r="M42" s="53"/>
      <c r="N42" s="54"/>
      <c r="O42" s="53"/>
      <c r="P42" s="32"/>
      <c r="Q42" s="32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/>
      <c r="AE42" s="50">
        <v>0</v>
      </c>
      <c r="AF42" s="71"/>
      <c r="AG42" s="45">
        <f>SUM(AD42:AF42)</f>
        <v>0</v>
      </c>
      <c r="AH42" s="45">
        <f>SUM(U42,Y42,AC42,AG42)</f>
        <v>0</v>
      </c>
      <c r="AI42" s="60">
        <f>IF(ISERROR(AH42/$J$40),0,AH42/$J$40)</f>
        <v>0</v>
      </c>
      <c r="AJ42" s="60" t="str">
        <f>IF(ISERROR(AH42/$AH$76),"-",AH42/$AH$76)</f>
        <v>-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+J40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C43" si="9">SUM(R41:R42)</f>
        <v>0</v>
      </c>
      <c r="S43" s="51">
        <f t="shared" si="9"/>
        <v>0</v>
      </c>
      <c r="T43" s="51">
        <f t="shared" si="9"/>
        <v>0</v>
      </c>
      <c r="U43" s="51">
        <f t="shared" si="9"/>
        <v>0</v>
      </c>
      <c r="V43" s="51">
        <f t="shared" si="9"/>
        <v>0</v>
      </c>
      <c r="W43" s="51">
        <f t="shared" si="9"/>
        <v>0</v>
      </c>
      <c r="X43" s="51">
        <f t="shared" si="9"/>
        <v>0</v>
      </c>
      <c r="Y43" s="51">
        <f t="shared" si="9"/>
        <v>0</v>
      </c>
      <c r="Z43" s="51">
        <f t="shared" si="9"/>
        <v>0</v>
      </c>
      <c r="AA43" s="51">
        <f t="shared" si="9"/>
        <v>0</v>
      </c>
      <c r="AB43" s="51">
        <f t="shared" si="9"/>
        <v>0</v>
      </c>
      <c r="AC43" s="51">
        <f t="shared" si="9"/>
        <v>0</v>
      </c>
      <c r="AD43" s="51">
        <f>SUM(AD41:AD42)</f>
        <v>0</v>
      </c>
      <c r="AE43" s="51">
        <f>SUM(AE41:AE42)</f>
        <v>0</v>
      </c>
      <c r="AF43" s="51">
        <f>SUM(AF41:AF42)</f>
        <v>0</v>
      </c>
      <c r="AG43" s="51">
        <f>SUM(AG41:AG42)</f>
        <v>0</v>
      </c>
      <c r="AH43" s="51">
        <f>SUM(AH41:AH42)</f>
        <v>0</v>
      </c>
      <c r="AI43" s="62">
        <f>IF(ISERROR(AH43/J43),0,AH43/J43)</f>
        <v>0</v>
      </c>
      <c r="AJ43" s="62">
        <f>IF(ISERROR(AH43/$AH$76),0,AH43/$AH$76)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99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customHeight="1" outlineLevel="1">
      <c r="A45" s="23">
        <v>1</v>
      </c>
      <c r="B45" s="23"/>
      <c r="C45" s="31"/>
      <c r="D45" s="68"/>
      <c r="E45" s="31"/>
      <c r="F45" s="24"/>
      <c r="G45" s="32"/>
      <c r="H45" s="41"/>
      <c r="I45" s="41"/>
      <c r="J45" s="100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71"/>
      <c r="AE45" s="71"/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IF(ISERROR(AH45/$J$44),0,AH45/$J$44)</f>
        <v>0</v>
      </c>
      <c r="AJ45" s="60" t="str">
        <f>IF(ISERROR(AH45/$AH$76),"-",AH45/$AH$76)</f>
        <v>-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customHeight="1" outlineLevel="1">
      <c r="A46" s="23">
        <v>2</v>
      </c>
      <c r="B46" s="23"/>
      <c r="C46" s="31"/>
      <c r="D46" s="68"/>
      <c r="E46" s="31"/>
      <c r="F46" s="24"/>
      <c r="G46" s="32"/>
      <c r="H46" s="41"/>
      <c r="I46" s="41"/>
      <c r="J46" s="100"/>
      <c r="K46" s="71"/>
      <c r="L46" s="43"/>
      <c r="M46" s="53"/>
      <c r="N46" s="54"/>
      <c r="O46" s="53"/>
      <c r="P46" s="32"/>
      <c r="Q46" s="32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71"/>
      <c r="AE46" s="71"/>
      <c r="AF46" s="50">
        <v>0</v>
      </c>
      <c r="AG46" s="45">
        <f>SUM(AD46:AF46)</f>
        <v>0</v>
      </c>
      <c r="AH46" s="45">
        <f>SUM(U46,Y46,AC46,AG46)</f>
        <v>0</v>
      </c>
      <c r="AI46" s="60">
        <f>IF(ISERROR(AH46/$J$44),0,AH46/$J$44)</f>
        <v>0</v>
      </c>
      <c r="AJ46" s="60" t="str">
        <f>IF(ISERROR(AH46/$AH$76),"-",AH46/$AH$76)</f>
        <v>-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+J44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D47" si="10">SUM(R45:R46)</f>
        <v>0</v>
      </c>
      <c r="S47" s="51">
        <f t="shared" si="10"/>
        <v>0</v>
      </c>
      <c r="T47" s="51">
        <f t="shared" si="10"/>
        <v>0</v>
      </c>
      <c r="U47" s="51">
        <f t="shared" si="10"/>
        <v>0</v>
      </c>
      <c r="V47" s="51">
        <f t="shared" si="10"/>
        <v>0</v>
      </c>
      <c r="W47" s="51">
        <f t="shared" si="10"/>
        <v>0</v>
      </c>
      <c r="X47" s="51">
        <f t="shared" si="10"/>
        <v>0</v>
      </c>
      <c r="Y47" s="51">
        <f t="shared" si="10"/>
        <v>0</v>
      </c>
      <c r="Z47" s="51">
        <f t="shared" si="10"/>
        <v>0</v>
      </c>
      <c r="AA47" s="51">
        <f t="shared" si="10"/>
        <v>0</v>
      </c>
      <c r="AB47" s="51">
        <f t="shared" si="10"/>
        <v>0</v>
      </c>
      <c r="AC47" s="51">
        <f t="shared" si="10"/>
        <v>0</v>
      </c>
      <c r="AD47" s="51">
        <f t="shared" si="10"/>
        <v>0</v>
      </c>
      <c r="AE47" s="51">
        <f>SUM(AE45:AE46)</f>
        <v>0</v>
      </c>
      <c r="AF47" s="51">
        <f>SUM(AF45:AF46)</f>
        <v>0</v>
      </c>
      <c r="AG47" s="51">
        <f>SUM(AG45:AG46)</f>
        <v>0</v>
      </c>
      <c r="AH47" s="51">
        <f>SUM(AH45:AH46)</f>
        <v>0</v>
      </c>
      <c r="AI47" s="62">
        <f>IF(ISERROR(AH47/J47),0,AH47/J47)</f>
        <v>0</v>
      </c>
      <c r="AJ47" s="62">
        <f>IF(ISERROR(AH47/$AH$76),0,AH47/$AH$76)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99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customHeight="1" outlineLevel="1">
      <c r="A49" s="23">
        <v>1</v>
      </c>
      <c r="B49" s="43"/>
      <c r="C49" s="31"/>
      <c r="D49" s="68"/>
      <c r="E49" s="31"/>
      <c r="F49" s="24"/>
      <c r="G49" s="32"/>
      <c r="H49" s="41"/>
      <c r="I49" s="41"/>
      <c r="J49" s="100"/>
      <c r="K49" s="71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IF(ISERROR(AH49/$J$48),0,AH49/$J$48)</f>
        <v>0</v>
      </c>
      <c r="AJ49" s="60" t="str">
        <f>IF(ISERROR(AH49/$AH$76),"-",AH49/$AH$76)</f>
        <v>-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customHeight="1" outlineLevel="1">
      <c r="A50" s="23">
        <v>2.2999999999999998</v>
      </c>
      <c r="B50" s="43"/>
      <c r="C50" s="31"/>
      <c r="D50" s="68"/>
      <c r="E50" s="31"/>
      <c r="F50" s="24"/>
      <c r="G50" s="32"/>
      <c r="H50" s="41"/>
      <c r="I50" s="41"/>
      <c r="J50" s="100"/>
      <c r="K50" s="71"/>
      <c r="L50" s="41"/>
      <c r="M50" s="55"/>
      <c r="N50" s="55"/>
      <c r="O50" s="21"/>
      <c r="P50" s="21"/>
      <c r="Q50" s="21"/>
      <c r="R50" s="9"/>
      <c r="S50" s="9"/>
      <c r="T50" s="9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IF(ISERROR(AH50/$J$48),0,AH50/$J$48)</f>
        <v>0</v>
      </c>
      <c r="AJ50" s="60" t="str">
        <f>IF(ISERROR(AH50/$AH$76),"-",AH50/$AH$76)</f>
        <v>-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+J48</f>
        <v>0</v>
      </c>
      <c r="K51" s="51">
        <f>SUM(K49:K50)</f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F51" si="11">SUM(R49:R50)</f>
        <v>0</v>
      </c>
      <c r="S51" s="51">
        <f t="shared" si="11"/>
        <v>0</v>
      </c>
      <c r="T51" s="51">
        <f t="shared" si="11"/>
        <v>0</v>
      </c>
      <c r="U51" s="51">
        <f t="shared" si="11"/>
        <v>0</v>
      </c>
      <c r="V51" s="51">
        <f t="shared" si="11"/>
        <v>0</v>
      </c>
      <c r="W51" s="51">
        <f t="shared" si="11"/>
        <v>0</v>
      </c>
      <c r="X51" s="51">
        <f t="shared" si="11"/>
        <v>0</v>
      </c>
      <c r="Y51" s="51">
        <f t="shared" si="11"/>
        <v>0</v>
      </c>
      <c r="Z51" s="51">
        <f t="shared" si="11"/>
        <v>0</v>
      </c>
      <c r="AA51" s="51">
        <f t="shared" si="11"/>
        <v>0</v>
      </c>
      <c r="AB51" s="51">
        <f t="shared" si="11"/>
        <v>0</v>
      </c>
      <c r="AC51" s="51">
        <f t="shared" si="11"/>
        <v>0</v>
      </c>
      <c r="AD51" s="51">
        <f t="shared" si="11"/>
        <v>0</v>
      </c>
      <c r="AE51" s="51">
        <f t="shared" si="11"/>
        <v>0</v>
      </c>
      <c r="AF51" s="51">
        <f t="shared" si="11"/>
        <v>0</v>
      </c>
      <c r="AG51" s="51">
        <f>SUM(AG49:AG50)</f>
        <v>0</v>
      </c>
      <c r="AH51" s="51">
        <f>SUM(AH49:AH50)</f>
        <v>0</v>
      </c>
      <c r="AI51" s="62">
        <f>IF(ISERROR(AH51/J51),0,AH51/J51)</f>
        <v>0</v>
      </c>
      <c r="AJ51" s="62">
        <f>IF(ISERROR(AH51/$AH$76),0,AH51/$AH$76)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99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customHeight="1" outlineLevel="1">
      <c r="A53" s="23">
        <v>1</v>
      </c>
      <c r="B53" s="23"/>
      <c r="C53" s="31"/>
      <c r="D53" s="68"/>
      <c r="E53" s="31"/>
      <c r="F53" s="24"/>
      <c r="G53" s="32"/>
      <c r="H53" s="25"/>
      <c r="I53" s="25"/>
      <c r="J53" s="100"/>
      <c r="K53" s="71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IF(ISERROR(AH53/$J$52),0,AH53/$J$52)</f>
        <v>0</v>
      </c>
      <c r="AJ53" s="60" t="str">
        <f>IF(ISERROR(AH53/$AH$76),"-",AH53/$AH$76)</f>
        <v>-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customHeight="1" outlineLevel="1">
      <c r="A54" s="23">
        <v>2</v>
      </c>
      <c r="B54" s="23"/>
      <c r="C54" s="31"/>
      <c r="D54" s="68"/>
      <c r="E54" s="31"/>
      <c r="F54" s="24"/>
      <c r="G54" s="32"/>
      <c r="H54" s="25"/>
      <c r="I54" s="25"/>
      <c r="J54" s="100"/>
      <c r="K54" s="71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/>
      <c r="AD54" s="50"/>
      <c r="AE54" s="71"/>
      <c r="AF54" s="50"/>
      <c r="AG54" s="45">
        <f>SUM(AD54:AF54)</f>
        <v>0</v>
      </c>
      <c r="AH54" s="45">
        <f>SUM(U54,Y54,AC54,AG54)</f>
        <v>0</v>
      </c>
      <c r="AI54" s="60">
        <f>IF(ISERROR(AH54/$J$52),0,AH54/$J$52)</f>
        <v>0</v>
      </c>
      <c r="AJ54" s="60" t="str">
        <f>IF(ISERROR(AH54/$AH$76),"-",AH54/$AH$76)</f>
        <v>-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+J52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2">SUM(R53:R54)</f>
        <v>0</v>
      </c>
      <c r="S55" s="51">
        <f t="shared" si="12"/>
        <v>0</v>
      </c>
      <c r="T55" s="51">
        <f t="shared" si="12"/>
        <v>0</v>
      </c>
      <c r="U55" s="51">
        <f t="shared" si="12"/>
        <v>0</v>
      </c>
      <c r="V55" s="51">
        <f t="shared" si="12"/>
        <v>0</v>
      </c>
      <c r="W55" s="51">
        <f t="shared" si="12"/>
        <v>0</v>
      </c>
      <c r="X55" s="51">
        <f t="shared" si="12"/>
        <v>0</v>
      </c>
      <c r="Y55" s="51">
        <f t="shared" si="12"/>
        <v>0</v>
      </c>
      <c r="Z55" s="51">
        <f t="shared" si="12"/>
        <v>0</v>
      </c>
      <c r="AA55" s="51">
        <f t="shared" si="12"/>
        <v>0</v>
      </c>
      <c r="AB55" s="51">
        <f t="shared" si="12"/>
        <v>0</v>
      </c>
      <c r="AC55" s="51">
        <f t="shared" si="12"/>
        <v>0</v>
      </c>
      <c r="AD55" s="51">
        <f t="shared" si="12"/>
        <v>0</v>
      </c>
      <c r="AE55" s="51">
        <f t="shared" si="12"/>
        <v>0</v>
      </c>
      <c r="AF55" s="51">
        <f t="shared" si="12"/>
        <v>0</v>
      </c>
      <c r="AG55" s="51">
        <f t="shared" si="12"/>
        <v>0</v>
      </c>
      <c r="AH55" s="51">
        <f t="shared" si="12"/>
        <v>0</v>
      </c>
      <c r="AI55" s="62">
        <f>IF(ISERROR(AH55/J55),0,AH55/J55)</f>
        <v>0</v>
      </c>
      <c r="AJ55" s="62">
        <f>IF(ISERROR(AH55/$AH$76),0,AH55/$AH$76)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99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customHeight="1" outlineLevel="1">
      <c r="A57" s="23">
        <v>1</v>
      </c>
      <c r="B57" s="23"/>
      <c r="C57" s="31"/>
      <c r="D57" s="68"/>
      <c r="E57" s="31"/>
      <c r="F57" s="24"/>
      <c r="G57" s="32"/>
      <c r="H57" s="25"/>
      <c r="I57" s="25"/>
      <c r="J57" s="100"/>
      <c r="K57" s="71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71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IF(ISERROR(AH57/$J$56),0,AH57/$J$56)</f>
        <v>0</v>
      </c>
      <c r="AJ57" s="60" t="str">
        <f>IF(ISERROR(AH57/$AH$76),"-",AH57/$AH$76)</f>
        <v>-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customHeight="1" outlineLevel="1">
      <c r="A58" s="23">
        <v>2.2999999999999998</v>
      </c>
      <c r="B58" s="23"/>
      <c r="C58" s="31"/>
      <c r="D58" s="68"/>
      <c r="E58" s="31"/>
      <c r="F58" s="24"/>
      <c r="G58" s="32"/>
      <c r="H58" s="25"/>
      <c r="I58" s="25"/>
      <c r="J58" s="100"/>
      <c r="K58" s="71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IF(ISERROR(AH58/$J$56),0,AH58/$J$56)</f>
        <v>0</v>
      </c>
      <c r="AJ58" s="60" t="str">
        <f>IF(ISERROR(AH58/$AH$76),"-",AH58/$AH$76)</f>
        <v>-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+J56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F59" si="13">SUM(R57:R58)</f>
        <v>0</v>
      </c>
      <c r="S59" s="51">
        <f t="shared" si="13"/>
        <v>0</v>
      </c>
      <c r="T59" s="51">
        <f t="shared" si="13"/>
        <v>0</v>
      </c>
      <c r="U59" s="51">
        <f t="shared" si="13"/>
        <v>0</v>
      </c>
      <c r="V59" s="51">
        <f t="shared" si="13"/>
        <v>0</v>
      </c>
      <c r="W59" s="51">
        <f t="shared" si="13"/>
        <v>0</v>
      </c>
      <c r="X59" s="51">
        <f t="shared" si="13"/>
        <v>0</v>
      </c>
      <c r="Y59" s="51">
        <f t="shared" si="13"/>
        <v>0</v>
      </c>
      <c r="Z59" s="51">
        <f t="shared" si="13"/>
        <v>0</v>
      </c>
      <c r="AA59" s="51">
        <f t="shared" si="13"/>
        <v>0</v>
      </c>
      <c r="AB59" s="51">
        <f t="shared" si="13"/>
        <v>0</v>
      </c>
      <c r="AC59" s="51">
        <f t="shared" si="13"/>
        <v>0</v>
      </c>
      <c r="AD59" s="51">
        <f t="shared" si="13"/>
        <v>0</v>
      </c>
      <c r="AE59" s="51">
        <f t="shared" si="13"/>
        <v>0</v>
      </c>
      <c r="AF59" s="51">
        <f t="shared" si="13"/>
        <v>0</v>
      </c>
      <c r="AG59" s="51">
        <f>SUM(AG57:AG58)</f>
        <v>0</v>
      </c>
      <c r="AH59" s="51">
        <f>SUM(AH57:AH58)</f>
        <v>0</v>
      </c>
      <c r="AI59" s="62">
        <f>IF(ISERROR(AH59/J59),0,AH59/J59)</f>
        <v>0</v>
      </c>
      <c r="AJ59" s="62">
        <f>IF(ISERROR(AH59/$AH$76),0,AH59/$AH$76)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99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customHeight="1" outlineLevel="1">
      <c r="A61" s="23">
        <v>1</v>
      </c>
      <c r="B61" s="23"/>
      <c r="C61" s="31"/>
      <c r="D61" s="68"/>
      <c r="E61" s="31"/>
      <c r="F61" s="24"/>
      <c r="G61" s="32"/>
      <c r="H61" s="25"/>
      <c r="I61" s="25"/>
      <c r="J61" s="100"/>
      <c r="K61" s="71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50"/>
      <c r="AG61" s="45">
        <f>SUM(AD61:AF61)</f>
        <v>0</v>
      </c>
      <c r="AH61" s="45">
        <f>SUM(U61,Y61,AC61,AG61)</f>
        <v>0</v>
      </c>
      <c r="AI61" s="60">
        <f>IF(ISERROR(AH61/$J$60),0,AH61/$J$60)</f>
        <v>0</v>
      </c>
      <c r="AJ61" s="60" t="str">
        <f>IF(ISERROR(AH61/$AH$76),"-",AH61/$AH$76)</f>
        <v>-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customFormat="1" ht="24.95" customHeight="1" outlineLevel="1">
      <c r="A62" s="23">
        <v>2</v>
      </c>
      <c r="B62" s="23"/>
      <c r="C62" s="31"/>
      <c r="D62" s="68"/>
      <c r="E62" s="31"/>
      <c r="F62" s="24"/>
      <c r="G62" s="32"/>
      <c r="H62" s="25"/>
      <c r="I62" s="25"/>
      <c r="J62" s="48"/>
      <c r="K62" s="71"/>
      <c r="L62" s="24"/>
      <c r="M62" s="50"/>
      <c r="N62" s="50"/>
      <c r="O62" s="50"/>
      <c r="P62" s="24"/>
      <c r="Q62" s="24"/>
      <c r="R62" s="50"/>
      <c r="S62" s="50"/>
      <c r="T62" s="50"/>
      <c r="U62" s="45"/>
      <c r="V62" s="50"/>
      <c r="W62" s="50"/>
      <c r="X62" s="50"/>
      <c r="Y62" s="45"/>
      <c r="Z62" s="50"/>
      <c r="AA62" s="50"/>
      <c r="AB62" s="50"/>
      <c r="AC62" s="45"/>
      <c r="AD62" s="50"/>
      <c r="AE62" s="50"/>
      <c r="AF62" s="50"/>
      <c r="AG62" s="45"/>
      <c r="AH62" s="45"/>
      <c r="AI62" s="60"/>
      <c r="AJ62" s="60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+J60</f>
        <v>0</v>
      </c>
      <c r="K63" s="51">
        <f>SUM(K61:K61)</f>
        <v>0</v>
      </c>
      <c r="L63" s="26"/>
      <c r="M63" s="51">
        <f>SUM(M61:M61)</f>
        <v>0</v>
      </c>
      <c r="N63" s="51">
        <f>SUM(N61:N61)</f>
        <v>0</v>
      </c>
      <c r="O63" s="51">
        <f>SUM(O61:O61)</f>
        <v>0</v>
      </c>
      <c r="P63" s="52"/>
      <c r="Q63" s="57"/>
      <c r="R63" s="51">
        <f t="shared" ref="R63:AH63" si="14">SUM(R61:R61)</f>
        <v>0</v>
      </c>
      <c r="S63" s="51">
        <f t="shared" si="14"/>
        <v>0</v>
      </c>
      <c r="T63" s="51">
        <f t="shared" si="14"/>
        <v>0</v>
      </c>
      <c r="U63" s="51">
        <f t="shared" si="14"/>
        <v>0</v>
      </c>
      <c r="V63" s="51">
        <f t="shared" si="14"/>
        <v>0</v>
      </c>
      <c r="W63" s="51">
        <f t="shared" si="14"/>
        <v>0</v>
      </c>
      <c r="X63" s="51">
        <f t="shared" si="14"/>
        <v>0</v>
      </c>
      <c r="Y63" s="51">
        <f t="shared" si="14"/>
        <v>0</v>
      </c>
      <c r="Z63" s="51">
        <f t="shared" si="14"/>
        <v>0</v>
      </c>
      <c r="AA63" s="51">
        <f t="shared" si="14"/>
        <v>0</v>
      </c>
      <c r="AB63" s="51">
        <f t="shared" si="14"/>
        <v>0</v>
      </c>
      <c r="AC63" s="51">
        <f t="shared" si="14"/>
        <v>0</v>
      </c>
      <c r="AD63" s="51">
        <f t="shared" si="14"/>
        <v>0</v>
      </c>
      <c r="AE63" s="51">
        <f t="shared" si="14"/>
        <v>0</v>
      </c>
      <c r="AF63" s="51">
        <f t="shared" si="14"/>
        <v>0</v>
      </c>
      <c r="AG63" s="51">
        <f t="shared" si="14"/>
        <v>0</v>
      </c>
      <c r="AH63" s="51">
        <f t="shared" si="14"/>
        <v>0</v>
      </c>
      <c r="AI63" s="62">
        <f>IF(ISERROR(AH63/J63),0,AH63/J63)</f>
        <v>0</v>
      </c>
      <c r="AJ63" s="62">
        <f>IF(ISERROR(AH63/$AH$76),0,AH63/$AH$76)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99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customHeight="1" outlineLevel="1">
      <c r="A65" s="23"/>
      <c r="B65" s="23"/>
      <c r="C65" s="72"/>
      <c r="D65" s="68"/>
      <c r="E65" s="72"/>
      <c r="F65" s="73"/>
      <c r="G65" s="67"/>
      <c r="H65" s="25"/>
      <c r="I65" s="25"/>
      <c r="J65" s="100"/>
      <c r="K65" s="65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65"/>
      <c r="AG65" s="45">
        <f>SUM(AD65:AF65)</f>
        <v>0</v>
      </c>
      <c r="AH65" s="45">
        <f>SUM(U65,Y65,AC65,AG65)</f>
        <v>0</v>
      </c>
      <c r="AI65" s="60">
        <f>IF(ISERROR(AH65/$J$64),0,AH65/$J$64)</f>
        <v>0</v>
      </c>
      <c r="AJ65" s="60" t="str">
        <f>IF(ISERROR(AH65/$AH$76),"-",AH65/$AH$76)</f>
        <v>-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customHeight="1" outlineLevel="1">
      <c r="A66" s="23"/>
      <c r="B66" s="23"/>
      <c r="C66" s="72"/>
      <c r="D66" s="68"/>
      <c r="E66" s="72"/>
      <c r="F66" s="73"/>
      <c r="G66" s="67"/>
      <c r="H66" s="25"/>
      <c r="I66" s="25"/>
      <c r="J66" s="100"/>
      <c r="K66" s="65"/>
      <c r="L66" s="24"/>
      <c r="M66" s="50"/>
      <c r="N66" s="50"/>
      <c r="O66" s="50"/>
      <c r="P66" s="24"/>
      <c r="Q66" s="24"/>
      <c r="R66" s="50"/>
      <c r="S66" s="50"/>
      <c r="T66" s="50"/>
      <c r="U66" s="45"/>
      <c r="V66" s="50"/>
      <c r="W66" s="50"/>
      <c r="X66" s="50"/>
      <c r="Y66" s="45"/>
      <c r="Z66" s="50"/>
      <c r="AA66" s="50"/>
      <c r="AB66" s="50"/>
      <c r="AC66" s="45"/>
      <c r="AD66" s="50"/>
      <c r="AE66" s="50"/>
      <c r="AF66" s="65"/>
      <c r="AG66" s="45">
        <f>SUM(AD66:AF66)</f>
        <v>0</v>
      </c>
      <c r="AH66" s="45">
        <f>SUM(U66,Y66,AC66,AG66)</f>
        <v>0</v>
      </c>
      <c r="AI66" s="60">
        <f>IF(ISERROR(AH66/$J$64),0,AH66/$J$64)</f>
        <v>0</v>
      </c>
      <c r="AJ66" s="60" t="str">
        <f>IF(ISERROR(AH66/$AH$76),"-",AH66/$AH$76)</f>
        <v>-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+J64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5">SUM(R65:R66)</f>
        <v>0</v>
      </c>
      <c r="S67" s="51">
        <f t="shared" si="15"/>
        <v>0</v>
      </c>
      <c r="T67" s="51">
        <f t="shared" si="15"/>
        <v>0</v>
      </c>
      <c r="U67" s="51">
        <f t="shared" si="15"/>
        <v>0</v>
      </c>
      <c r="V67" s="51">
        <f t="shared" si="15"/>
        <v>0</v>
      </c>
      <c r="W67" s="51">
        <f t="shared" si="15"/>
        <v>0</v>
      </c>
      <c r="X67" s="51">
        <f t="shared" si="15"/>
        <v>0</v>
      </c>
      <c r="Y67" s="51">
        <f t="shared" si="15"/>
        <v>0</v>
      </c>
      <c r="Z67" s="51">
        <f t="shared" si="15"/>
        <v>0</v>
      </c>
      <c r="AA67" s="51">
        <f t="shared" si="15"/>
        <v>0</v>
      </c>
      <c r="AB67" s="51">
        <f t="shared" si="15"/>
        <v>0</v>
      </c>
      <c r="AC67" s="51">
        <f t="shared" si="15"/>
        <v>0</v>
      </c>
      <c r="AD67" s="51">
        <f t="shared" si="15"/>
        <v>0</v>
      </c>
      <c r="AE67" s="51">
        <f t="shared" si="15"/>
        <v>0</v>
      </c>
      <c r="AF67" s="51">
        <f t="shared" si="15"/>
        <v>0</v>
      </c>
      <c r="AG67" s="51">
        <f t="shared" si="15"/>
        <v>0</v>
      </c>
      <c r="AH67" s="51">
        <f t="shared" si="15"/>
        <v>0</v>
      </c>
      <c r="AI67" s="62">
        <f>IF(ISERROR(AH67/J67),0,AH67/J67)</f>
        <v>0</v>
      </c>
      <c r="AJ67" s="62">
        <f>IF(ISERROR(AH67/$AH$76),0,AH67/$AH$76)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99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customHeight="1" outlineLevel="1">
      <c r="A69" s="23">
        <v>1</v>
      </c>
      <c r="B69" s="23"/>
      <c r="C69" s="31"/>
      <c r="D69" s="68"/>
      <c r="E69" s="31"/>
      <c r="F69" s="73"/>
      <c r="G69" s="67"/>
      <c r="H69" s="25"/>
      <c r="I69" s="25"/>
      <c r="J69" s="100"/>
      <c r="K69" s="65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65"/>
      <c r="AG69" s="45">
        <f>SUM(AD69:AF69)</f>
        <v>0</v>
      </c>
      <c r="AH69" s="45">
        <f>SUM(U69,Y69,AC69,AG69)</f>
        <v>0</v>
      </c>
      <c r="AI69" s="60">
        <f>IF(ISERROR(AH69/$J$68),0,AH69/$J$68)</f>
        <v>0</v>
      </c>
      <c r="AJ69" s="60" t="str">
        <f>IF(ISERROR(AH69/$AH$76),"-",AH69/$AH$76)</f>
        <v>-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customHeight="1" outlineLevel="1">
      <c r="A70" s="23">
        <v>2</v>
      </c>
      <c r="B70" s="23"/>
      <c r="C70" s="31"/>
      <c r="D70" s="68"/>
      <c r="E70" s="31"/>
      <c r="F70" s="73"/>
      <c r="G70" s="67"/>
      <c r="H70" s="25"/>
      <c r="I70" s="25"/>
      <c r="J70" s="100"/>
      <c r="K70" s="65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/>
      <c r="AE70" s="50"/>
      <c r="AF70" s="65"/>
      <c r="AG70" s="45">
        <f>SUM(AD70:AF70)</f>
        <v>0</v>
      </c>
      <c r="AH70" s="45">
        <f>SUM(U70,Y70,AC70,AG70)</f>
        <v>0</v>
      </c>
      <c r="AI70" s="60">
        <f>IF(ISERROR(AH70/$J$68),0,AH70/$J$68)</f>
        <v>0</v>
      </c>
      <c r="AJ70" s="60" t="str">
        <f>IF(ISERROR(AH70/$AH$76),"-",AH70/$AH$76)</f>
        <v>-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+J68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H71" si="16">SUM(R69:R70)</f>
        <v>0</v>
      </c>
      <c r="S71" s="51">
        <f t="shared" si="16"/>
        <v>0</v>
      </c>
      <c r="T71" s="51">
        <f t="shared" si="16"/>
        <v>0</v>
      </c>
      <c r="U71" s="51">
        <f t="shared" si="16"/>
        <v>0</v>
      </c>
      <c r="V71" s="51">
        <f t="shared" si="16"/>
        <v>0</v>
      </c>
      <c r="W71" s="51">
        <f t="shared" si="16"/>
        <v>0</v>
      </c>
      <c r="X71" s="51">
        <f t="shared" si="16"/>
        <v>0</v>
      </c>
      <c r="Y71" s="51">
        <f t="shared" si="16"/>
        <v>0</v>
      </c>
      <c r="Z71" s="51">
        <f t="shared" si="16"/>
        <v>0</v>
      </c>
      <c r="AA71" s="51">
        <f t="shared" si="16"/>
        <v>0</v>
      </c>
      <c r="AB71" s="51">
        <f t="shared" si="16"/>
        <v>0</v>
      </c>
      <c r="AC71" s="51">
        <f t="shared" si="16"/>
        <v>0</v>
      </c>
      <c r="AD71" s="51">
        <f t="shared" si="16"/>
        <v>0</v>
      </c>
      <c r="AE71" s="51">
        <f t="shared" si="16"/>
        <v>0</v>
      </c>
      <c r="AF71" s="51">
        <f t="shared" si="16"/>
        <v>0</v>
      </c>
      <c r="AG71" s="51">
        <f t="shared" si="16"/>
        <v>0</v>
      </c>
      <c r="AH71" s="51">
        <f t="shared" si="16"/>
        <v>0</v>
      </c>
      <c r="AI71" s="62">
        <f>IF(ISERROR(AH71/J71),0,AH71/J71)</f>
        <v>0</v>
      </c>
      <c r="AJ71" s="62">
        <f>IF(ISERROR(AH71/$AH$76),0,AH71/$AH$76)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9">
        <v>2501218000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/>
      <c r="D73" s="39"/>
      <c r="E73" s="31"/>
      <c r="F73" s="31"/>
      <c r="G73" s="31"/>
      <c r="H73" s="36"/>
      <c r="I73" s="41"/>
      <c r="J73" s="100"/>
      <c r="K73" s="65"/>
      <c r="L73" s="44"/>
      <c r="M73" s="53"/>
      <c r="N73" s="66"/>
      <c r="O73" s="53"/>
      <c r="P73" s="67"/>
      <c r="Q73" s="67"/>
      <c r="R73" s="50"/>
      <c r="S73" s="50"/>
      <c r="T73" s="50"/>
      <c r="U73" s="45">
        <f>SUM(R73:T73)</f>
        <v>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>
        <v>0</v>
      </c>
      <c r="AG73" s="45">
        <f>SUM(AD73:AF73)</f>
        <v>0</v>
      </c>
      <c r="AH73" s="45">
        <f>SUM(U73,Y73,AC73,AG73)</f>
        <v>0</v>
      </c>
      <c r="AI73" s="60">
        <f>IF(ISERROR(AH73/J72),0,AH73/J72)</f>
        <v>0</v>
      </c>
      <c r="AJ73" s="60" t="str">
        <f>IF(ISERROR(AH73/$AH$76),"-",AH73/$AH$76)</f>
        <v>-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24.95" customHeight="1" outlineLevel="1">
      <c r="A74" s="23">
        <v>2</v>
      </c>
      <c r="B74" s="23"/>
      <c r="C74" s="34"/>
      <c r="D74" s="39"/>
      <c r="E74" s="31"/>
      <c r="F74" s="31"/>
      <c r="G74" s="63"/>
      <c r="H74" s="36"/>
      <c r="I74" s="41"/>
      <c r="J74" s="101"/>
      <c r="K74" s="65"/>
      <c r="L74" s="44"/>
      <c r="M74" s="53"/>
      <c r="N74" s="66"/>
      <c r="O74" s="53"/>
      <c r="P74" s="67"/>
      <c r="Q74" s="67"/>
      <c r="R74" s="50"/>
      <c r="S74" s="50"/>
      <c r="T74" s="50"/>
      <c r="U74" s="45">
        <f>SUM(R74:T74)</f>
        <v>0</v>
      </c>
      <c r="V74" s="50"/>
      <c r="W74" s="50"/>
      <c r="X74" s="50"/>
      <c r="Y74" s="45">
        <f>SUM(V74:X74)</f>
        <v>0</v>
      </c>
      <c r="Z74" s="50"/>
      <c r="AA74" s="50"/>
      <c r="AB74" s="50"/>
      <c r="AC74" s="45">
        <f>SUM(Z74:AB74)</f>
        <v>0</v>
      </c>
      <c r="AD74" s="50"/>
      <c r="AE74" s="50">
        <v>0</v>
      </c>
      <c r="AF74" s="50">
        <v>0</v>
      </c>
      <c r="AG74" s="45">
        <f>SUM(AD74:AF74)</f>
        <v>0</v>
      </c>
      <c r="AH74" s="45">
        <f>SUM(U74,Y74,AC74,AG74)</f>
        <v>0</v>
      </c>
      <c r="AI74" s="60">
        <f>IF(ISERROR(AH74/J73),0,AH74/J73)</f>
        <v>0</v>
      </c>
      <c r="AJ74" s="60" t="str">
        <f>IF(ISERROR(AH74/$AH$76),"-",AH74/$AH$76)</f>
        <v>-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6" customFormat="1" ht="24.95" customHeight="1">
      <c r="A75" s="103" t="s">
        <v>85</v>
      </c>
      <c r="B75" s="103"/>
      <c r="C75" s="103"/>
      <c r="D75" s="103"/>
      <c r="E75" s="103"/>
      <c r="F75" s="103"/>
      <c r="G75" s="103"/>
      <c r="H75" s="103"/>
      <c r="I75" s="103"/>
      <c r="J75" s="51">
        <f>J72</f>
        <v>2501218000</v>
      </c>
      <c r="K75" s="51">
        <f>SUM(K73:K73)</f>
        <v>0</v>
      </c>
      <c r="L75" s="26"/>
      <c r="M75" s="51">
        <f>SUM(M73:M73)</f>
        <v>0</v>
      </c>
      <c r="N75" s="51">
        <f>SUM(N73:N73)</f>
        <v>0</v>
      </c>
      <c r="O75" s="51">
        <f>SUM(O73:O73)</f>
        <v>0</v>
      </c>
      <c r="P75" s="52"/>
      <c r="Q75" s="57"/>
      <c r="R75" s="51">
        <f t="shared" ref="R75:AH75" si="17">SUM(R73:R73)</f>
        <v>0</v>
      </c>
      <c r="S75" s="51">
        <f t="shared" si="17"/>
        <v>0</v>
      </c>
      <c r="T75" s="51">
        <f t="shared" si="17"/>
        <v>0</v>
      </c>
      <c r="U75" s="51">
        <f t="shared" si="17"/>
        <v>0</v>
      </c>
      <c r="V75" s="51">
        <f t="shared" si="17"/>
        <v>0</v>
      </c>
      <c r="W75" s="51">
        <f t="shared" si="17"/>
        <v>0</v>
      </c>
      <c r="X75" s="51">
        <f t="shared" si="17"/>
        <v>0</v>
      </c>
      <c r="Y75" s="51">
        <f t="shared" si="17"/>
        <v>0</v>
      </c>
      <c r="Z75" s="51">
        <f t="shared" si="17"/>
        <v>0</v>
      </c>
      <c r="AA75" s="51">
        <f t="shared" si="17"/>
        <v>0</v>
      </c>
      <c r="AB75" s="51">
        <f t="shared" si="17"/>
        <v>0</v>
      </c>
      <c r="AC75" s="51">
        <f t="shared" si="17"/>
        <v>0</v>
      </c>
      <c r="AD75" s="51">
        <f t="shared" si="17"/>
        <v>0</v>
      </c>
      <c r="AE75" s="51">
        <f t="shared" si="17"/>
        <v>0</v>
      </c>
      <c r="AF75" s="51">
        <f t="shared" si="17"/>
        <v>0</v>
      </c>
      <c r="AG75" s="51">
        <f t="shared" si="17"/>
        <v>0</v>
      </c>
      <c r="AH75" s="51">
        <f t="shared" si="17"/>
        <v>0</v>
      </c>
      <c r="AI75" s="62">
        <f>IF(ISERROR(AH75/J75),0,AH75/J75)</f>
        <v>0</v>
      </c>
      <c r="AJ75" s="62">
        <f>IF(ISERROR(AH75/$AH$76),0,AH75/$AH$76)</f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s="17" customFormat="1" ht="44.25" customHeight="1">
      <c r="A76" s="104" t="str">
        <f>"TOTAL ASIG."&amp;" "&amp;$A$5</f>
        <v>TOTAL ASIG. 24-03-344 "Programa de Apoyo a Familias para el Autoconsumo"</v>
      </c>
      <c r="B76" s="104"/>
      <c r="C76" s="104"/>
      <c r="D76" s="104"/>
      <c r="E76" s="104"/>
      <c r="F76" s="104"/>
      <c r="G76" s="104"/>
      <c r="H76" s="104"/>
      <c r="I76" s="104"/>
      <c r="J76" s="80">
        <f t="shared" ref="J76:AH76" si="18">SUM(J11,J15,J19,J23,J27,J31,J35,J39,J43,J47,J51,J55,J59,J63,J67,J71,J75)</f>
        <v>2501218000</v>
      </c>
      <c r="K76" s="80">
        <f t="shared" si="18"/>
        <v>0</v>
      </c>
      <c r="L76" s="80">
        <f t="shared" si="18"/>
        <v>0</v>
      </c>
      <c r="M76" s="80">
        <f t="shared" si="18"/>
        <v>0</v>
      </c>
      <c r="N76" s="80">
        <f t="shared" si="18"/>
        <v>0</v>
      </c>
      <c r="O76" s="80">
        <f t="shared" si="18"/>
        <v>0</v>
      </c>
      <c r="P76" s="80">
        <f t="shared" si="18"/>
        <v>0</v>
      </c>
      <c r="Q76" s="80">
        <f t="shared" si="18"/>
        <v>0</v>
      </c>
      <c r="R76" s="80">
        <f t="shared" si="18"/>
        <v>0</v>
      </c>
      <c r="S76" s="80">
        <f t="shared" si="18"/>
        <v>0</v>
      </c>
      <c r="T76" s="80">
        <f t="shared" si="18"/>
        <v>0</v>
      </c>
      <c r="U76" s="80">
        <f t="shared" si="18"/>
        <v>0</v>
      </c>
      <c r="V76" s="80">
        <f t="shared" si="18"/>
        <v>0</v>
      </c>
      <c r="W76" s="80">
        <f t="shared" si="18"/>
        <v>0</v>
      </c>
      <c r="X76" s="80">
        <f t="shared" si="18"/>
        <v>0</v>
      </c>
      <c r="Y76" s="80">
        <f t="shared" si="18"/>
        <v>0</v>
      </c>
      <c r="Z76" s="80">
        <f t="shared" si="18"/>
        <v>0</v>
      </c>
      <c r="AA76" s="80">
        <f t="shared" si="18"/>
        <v>0</v>
      </c>
      <c r="AB76" s="80">
        <f t="shared" si="18"/>
        <v>0</v>
      </c>
      <c r="AC76" s="80">
        <f t="shared" si="18"/>
        <v>0</v>
      </c>
      <c r="AD76" s="80">
        <f t="shared" si="18"/>
        <v>0</v>
      </c>
      <c r="AE76" s="80">
        <f t="shared" si="18"/>
        <v>0</v>
      </c>
      <c r="AF76" s="80">
        <f t="shared" si="18"/>
        <v>0</v>
      </c>
      <c r="AG76" s="80">
        <f t="shared" si="18"/>
        <v>0</v>
      </c>
      <c r="AH76" s="80">
        <f t="shared" si="18"/>
        <v>0</v>
      </c>
      <c r="AI76" s="81">
        <f>IF(ISERROR(AH76/J76),0,AH76/J76)</f>
        <v>0</v>
      </c>
      <c r="AJ76" s="81">
        <f>IF(ISERROR(AH76/$AH$76),0,AH76/$AH$76)</f>
        <v>0</v>
      </c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106"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>
      <c r="J84" s="12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3" spans="1:106" s="3" customFormat="1">
      <c r="A93" s="5"/>
      <c r="B93" s="2"/>
      <c r="C93" s="2"/>
      <c r="D93" s="2"/>
      <c r="E93" s="5"/>
      <c r="F93" s="5"/>
      <c r="G93" s="2"/>
      <c r="H93" s="2"/>
      <c r="I93" s="2"/>
      <c r="J93" s="12"/>
      <c r="K93" s="12"/>
      <c r="L93" s="5"/>
      <c r="M93" s="2"/>
      <c r="N93" s="2"/>
      <c r="O93" s="2"/>
      <c r="P93" s="2"/>
      <c r="Q93" s="18"/>
      <c r="R93" s="12"/>
      <c r="S93" s="12"/>
      <c r="T93" s="12"/>
      <c r="V93" s="12"/>
      <c r="W93" s="12"/>
      <c r="X93" s="12"/>
      <c r="Z93" s="12"/>
      <c r="AA93" s="12"/>
      <c r="AB93" s="12"/>
      <c r="AD93" s="12"/>
      <c r="AE93" s="12"/>
      <c r="AF93" s="12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</row>
    <row r="95" spans="1:106" s="3" customFormat="1">
      <c r="A95" s="2"/>
      <c r="B95" s="2"/>
      <c r="C95" s="2"/>
      <c r="D95" s="2"/>
      <c r="E95" s="64"/>
      <c r="F95" s="5"/>
      <c r="G95" s="2"/>
      <c r="H95" s="2"/>
      <c r="I95" s="2"/>
      <c r="K95" s="12"/>
      <c r="L95" s="5"/>
      <c r="M95" s="2"/>
      <c r="N95" s="2"/>
      <c r="O95" s="2"/>
      <c r="P95" s="2"/>
      <c r="Q95" s="18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</row>
  </sheetData>
  <mergeCells count="80">
    <mergeCell ref="A1:AJ1"/>
    <mergeCell ref="A2:AJ2"/>
    <mergeCell ref="A3:AJ3"/>
    <mergeCell ref="A4:AJ4"/>
    <mergeCell ref="A5:AJ5"/>
    <mergeCell ref="AI6:AJ6"/>
    <mergeCell ref="A8:E8"/>
    <mergeCell ref="A11:I11"/>
    <mergeCell ref="A12:E12"/>
    <mergeCell ref="J6:J7"/>
    <mergeCell ref="J8:J10"/>
    <mergeCell ref="J12:J14"/>
    <mergeCell ref="K6:K7"/>
    <mergeCell ref="L6:L7"/>
    <mergeCell ref="P6:P7"/>
    <mergeCell ref="Q6:Q7"/>
    <mergeCell ref="U6:U7"/>
    <mergeCell ref="Y6:Y7"/>
    <mergeCell ref="AC6:AC7"/>
    <mergeCell ref="AG6:AG7"/>
    <mergeCell ref="H6:I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35:I35"/>
    <mergeCell ref="A36:E36"/>
    <mergeCell ref="A39:I39"/>
    <mergeCell ref="A40:E40"/>
    <mergeCell ref="A43:I43"/>
    <mergeCell ref="A60:E60"/>
    <mergeCell ref="A63:I63"/>
    <mergeCell ref="A44:E44"/>
    <mergeCell ref="A47:I47"/>
    <mergeCell ref="A48:E48"/>
    <mergeCell ref="A51:I51"/>
    <mergeCell ref="A52:E52"/>
    <mergeCell ref="A75:I75"/>
    <mergeCell ref="A76:I76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J72:J74"/>
    <mergeCell ref="J36:J38"/>
    <mergeCell ref="J40:J42"/>
    <mergeCell ref="J44:J46"/>
    <mergeCell ref="J48:J50"/>
    <mergeCell ref="J52:J54"/>
    <mergeCell ref="AH6:AH7"/>
    <mergeCell ref="J56:J58"/>
    <mergeCell ref="J60:J61"/>
    <mergeCell ref="J64:J66"/>
    <mergeCell ref="J68:J70"/>
    <mergeCell ref="J16:J18"/>
    <mergeCell ref="J20:J22"/>
    <mergeCell ref="J24:J26"/>
    <mergeCell ref="J28:J30"/>
    <mergeCell ref="J32:J34"/>
    <mergeCell ref="AD6:AF6"/>
    <mergeCell ref="M6:O6"/>
    <mergeCell ref="R6:T6"/>
    <mergeCell ref="V6:X6"/>
    <mergeCell ref="Z6:AB6"/>
  </mergeCells>
  <dataValidations count="8">
    <dataValidation type="decimal" allowBlank="1" showInputMessage="1" showErrorMessage="1" errorTitle="Sólo números" error="Sólo ingresar números sin letras_x000a_" sqref="AD53:AF53 AD54 AF54 AE57:AF57 AD58:AF58 M61:N61 R61:T61 V61:X61 Z61:AB61 AD61:AF61 M62:N62 R62:T62 V62:X62 Z62:AB62 AD62:AF62 M25:M26 M41:M42 M45:M46 M73:M74 AB57:AB58 AD33:AD34 AF33:AF34 AF45:AF46 AD9:AE10 Z25:AA26 AD29:AE30 AD37:AE38 AD41:AE42 Z57:AA58 AD65:AE66 AD69:AE70 Z9:AB10 Z13:AB14 Z17:AB18 Z21:AB22 Z29:AB30 Z33:AB34 Z37:AB38 Z41:AB42 Z45:AB46 Z49:AB50 Z53:AB54 Z65:AB66 Z69:AB70 Z73:AB74 M9:N10 M13:N14 M17:N18 M21:N22 M29:N30 M33:N34 M37:N38 M49:N50 M53:N54 M57:N58 M65:N66 M69:N70 R9:T10 R13:T14 AD13:AF14 R17:T18 AD17:AF18 R21:T22 AD21:AF22 R25:T26 AD25:AF26 R29:T30 R33:T34 R37:T38 R41:T42 R45:T46 R49:T50 AD49:AF50 R53:T54 R57:T58 R65:T66 R69:T70 R73:T74 AD73:AF74 V9:X10 V13:X14 V17:X18 V21:X22 V25:X26 V29:X30 V33:X34 V37:X38 V41:X42 V45:X46 V49:X50 V53:X54 V57:X58 V65:X66 V69:X70 V73:X74" xr:uid="{00000000-0002-0000-1200-000000000000}">
      <formula1>-100000000</formula1>
      <formula2>10000000000</formula2>
    </dataValidation>
    <dataValidation type="textLength" operator="lessThanOrEqual" allowBlank="1" showInputMessage="1" showErrorMessage="1" sqref="AE54 AD57 K61 K62 K9:K10 K13:K14 K17:K18 K21:K22 K25:K26 K29:K30 K33:K34 K37:K38 K41:K42 K45:K46 K49:K50 K53:K54 K57:K58 K65:K66 K69:K70 K73:K74 AB25:AB26 AE33:AE34 AF9:AF10 AF29:AF30 AF37:AF38 AF41:AF42 AF65:AF66 AF69:AF70 AD45:AE46" xr:uid="{00000000-0002-0000-1200-000001000000}">
      <formula1>255</formula1>
    </dataValidation>
    <dataValidation type="textLength" operator="lessThanOrEqual" allowBlank="1" showInputMessage="1" showErrorMessage="1" errorTitle="MÁXIMO DE CARACTERES SOBREPASADO" error="Sólo 255 caracteres por celdas" sqref="C61 E61:G61 L61 P61:Q61 C62 E62:G62 L62 P62:Q62 C9:C10 C13:C14 C17:C18 C21:C22 C25:C26 C29:C30 C33:C34 C37:C38 C41:C42 C45:C46 C49:C50 C53:C54 C57:C58 C65:C66 C69:C70 L9:L10 L13:L14 L17:L18 L21:L22 L29:L30 L33:L34 L37:L38 L49:L50 L53:L54 L57:L58 L65:L66 L69:L70 N25:N26 N41:N42 N45:N46 N73:N74 Q49:Q50 P9:Q10 P13:Q14 P17:Q18 P21:Q22 P25:Q26 P29:Q30 P33:Q34 P37:Q38 P41:Q42 P45:Q46 P53:Q54 P57:Q58 P65:Q66 P69:Q70 P73:Q74 E9:G10 E13:G14 E17:G18 E21:G22 E25:G26 E29:G30 E33:G34 E37:G38 E41:G42 E45:G46 E49:G50 E53:G54 E57:G58 E65:G66 E69:G70 E73:G74" xr:uid="{00000000-0002-0000-1200-000002000000}">
      <formula1>255</formula1>
    </dataValidation>
    <dataValidation type="date" operator="greaterThan" allowBlank="1" showInputMessage="1" showErrorMessage="1" errorTitle="Error en Ingresos de Fechas" error="La fecha debe corresponder al Año 2014." sqref="D61 D62 D9:D10 D13:D14 D17:D18 D21:D22 D25:D26 D29:D30 D33:D34 D37:D38 D41:D42 D45:D46 D49:D50 D53:D54 D57:D58 D65:D66 D69:D70" xr:uid="{00000000-0002-0000-1200-000003000000}">
      <formula1>41275</formula1>
    </dataValidation>
    <dataValidation type="date" errorStyle="information" operator="greaterThan" allowBlank="1" showInputMessage="1" showErrorMessage="1" errorTitle="SÓLO FECHAS" error="Las fechas corresponden al presupuesto 2014" sqref="H61:I61 H62:I62 H13:I14 H17:I18 H21:I22 H29:I30 H33:I34 H37:I38 H49:I50 H53:I54 H57:I58 H65:I66 H69:I70" xr:uid="{00000000-0002-0000-1200-000004000000}">
      <formula1>42005</formula1>
    </dataValidation>
    <dataValidation allowBlank="1" showInputMessage="1" showErrorMessage="1" errorTitle="Sólo números" error="Sólo ingresar números sin letras_x000a_" sqref="O62 O8:O10 O12:O14 O16:O18 O20:O22 O24:O26 O28:O30 O32:O34 O36:O38 O40:O42 O44:O46 O48:O50 O52:O54 O56:O58 O60:O61 O64:O66 O68:O70 O72:O74 P49:P50" xr:uid="{00000000-0002-0000-1200-000005000000}"/>
    <dataValidation type="date" errorStyle="information" operator="greaterThan" allowBlank="1" showInputMessage="1" showErrorMessage="1" errorTitle="SÓLO FECHAS" error="Las fechas corresponden al presupuesto 2015" sqref="H9:H10" xr:uid="{00000000-0002-0000-1200-000006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:I10" xr:uid="{00000000-0002-0000-1200-000007000000}">
      <formula1>42005</formula1>
    </dataValidation>
  </dataValidations>
  <printOptions horizontalCentered="1" verticalCentered="1"/>
  <pageMargins left="0" right="0" top="0" bottom="0.74803149606299202" header="0.31496062992126" footer="0.31496062992126"/>
  <pageSetup paperSize="41" scale="62" orientation="landscape"/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33CCFF"/>
    <pageSetUpPr fitToPage="1"/>
  </sheetPr>
  <dimension ref="A1:Y42"/>
  <sheetViews>
    <sheetView topLeftCell="A8" workbookViewId="0">
      <selection activeCell="A3" sqref="A3:Y3"/>
    </sheetView>
  </sheetViews>
  <sheetFormatPr baseColWidth="10" defaultColWidth="11.42578125" defaultRowHeight="10.5" outlineLevelCol="1"/>
  <cols>
    <col min="1" max="1" width="44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hidden="1" customWidth="1" outlineLevel="1"/>
    <col min="10" max="10" width="15.7109375" style="3" customWidth="1" collapsed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4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+'24-01-010 Ind. Prog. Bonif. '!J11</f>
        <v>0</v>
      </c>
      <c r="C8" s="9">
        <f>+'24-01-010 Ind. Prog. Bonif. '!K11</f>
        <v>0</v>
      </c>
      <c r="D8" s="9">
        <f>+'24-01-010 Ind. Prog. Bonif. '!M11</f>
        <v>0</v>
      </c>
      <c r="E8" s="9">
        <f>+'24-01-010 Ind. Prog. Bonif. '!N11</f>
        <v>0</v>
      </c>
      <c r="F8" s="9">
        <f>+'24-01-010 Ind. Prog. Bonif. '!O11</f>
        <v>0</v>
      </c>
      <c r="G8" s="9">
        <f>+'24-01-010 Ind. Prog. Bonif. '!R11</f>
        <v>0</v>
      </c>
      <c r="H8" s="9">
        <f>+'24-01-010 Ind. Prog. Bonif. '!S11</f>
        <v>0</v>
      </c>
      <c r="I8" s="9">
        <f>+'24-01-010 Ind. Prog. Bonif. '!T11</f>
        <v>0</v>
      </c>
      <c r="J8" s="9">
        <f>+'24-01-010 Ind. Prog. Bonif. '!U11</f>
        <v>0</v>
      </c>
      <c r="K8" s="9">
        <f>+'24-01-010 Ind. Prog. Bonif. '!V11</f>
        <v>0</v>
      </c>
      <c r="L8" s="9">
        <f>+'24-01-010 Ind. Prog. Bonif. '!W11</f>
        <v>0</v>
      </c>
      <c r="M8" s="9">
        <f>+'24-01-010 Ind. Prog. Bonif. '!X11</f>
        <v>0</v>
      </c>
      <c r="N8" s="9">
        <f>+'24-01-010 Ind. Prog. Bonif. '!Y11</f>
        <v>0</v>
      </c>
      <c r="O8" s="9">
        <f>+'24-01-010 Ind. Prog. Bonif. '!Z11</f>
        <v>0</v>
      </c>
      <c r="P8" s="9">
        <f>+'24-01-010 Ind. Prog. Bonif. '!AA11</f>
        <v>0</v>
      </c>
      <c r="Q8" s="9">
        <f>+'24-01-010 Ind. Prog. Bonif. '!AB11</f>
        <v>0</v>
      </c>
      <c r="R8" s="9">
        <f>+'24-01-010 Ind. Prog. Bonif. '!AC11</f>
        <v>0</v>
      </c>
      <c r="S8" s="9">
        <f>+'24-01-010 Ind. Prog. Bonif. '!AD11</f>
        <v>0</v>
      </c>
      <c r="T8" s="9">
        <f>+'24-01-010 Ind. Prog. Bonif. '!AE11</f>
        <v>0</v>
      </c>
      <c r="U8" s="9">
        <f>+'24-01-010 Ind. Prog. Bonif. '!AF11</f>
        <v>0</v>
      </c>
      <c r="V8" s="9">
        <f>+'24-01-010 Ind. Prog. Bonif. '!AG11</f>
        <v>0</v>
      </c>
      <c r="W8" s="9">
        <f>+'24-01-010 Ind. Prog. Bonif. '!AH11</f>
        <v>0</v>
      </c>
      <c r="X8" s="14">
        <f>+'24-01-010 Ind. Prog. Bonif. '!AI11</f>
        <v>0</v>
      </c>
      <c r="Y8" s="14">
        <f>+'24-01-010 Ind. Prog. Bonif. '!AJ11</f>
        <v>0</v>
      </c>
    </row>
    <row r="9" spans="1:25" ht="24.75" customHeight="1">
      <c r="A9" s="8" t="s">
        <v>48</v>
      </c>
      <c r="B9" s="9">
        <f>+'24-01-010 Ind. Prog. Bonif. '!J15</f>
        <v>0</v>
      </c>
      <c r="C9" s="9">
        <f>+'24-01-010 Ind. Prog. Bonif. '!K15</f>
        <v>0</v>
      </c>
      <c r="D9" s="9">
        <f>+'24-01-010 Ind. Prog. Bonif. '!M15</f>
        <v>0</v>
      </c>
      <c r="E9" s="9">
        <f>+'24-01-010 Ind. Prog. Bonif. '!N15</f>
        <v>0</v>
      </c>
      <c r="F9" s="9">
        <f>+'24-01-010 Ind. Prog. Bonif. '!O15</f>
        <v>0</v>
      </c>
      <c r="G9" s="9">
        <f>+'24-01-010 Ind. Prog. Bonif. '!R15</f>
        <v>0</v>
      </c>
      <c r="H9" s="9">
        <f>+'24-01-010 Ind. Prog. Bonif. '!S15</f>
        <v>0</v>
      </c>
      <c r="I9" s="9">
        <f>+'24-01-010 Ind. Prog. Bonif. '!T15</f>
        <v>0</v>
      </c>
      <c r="J9" s="9">
        <f>+'24-01-010 Ind. Prog. Bonif. '!U15</f>
        <v>0</v>
      </c>
      <c r="K9" s="9">
        <f>+'24-01-010 Ind. Prog. Bonif. '!V15</f>
        <v>0</v>
      </c>
      <c r="L9" s="9">
        <f>+'24-01-010 Ind. Prog. Bonif. '!W15</f>
        <v>0</v>
      </c>
      <c r="M9" s="9">
        <f>+'24-01-010 Ind. Prog. Bonif. '!X15</f>
        <v>0</v>
      </c>
      <c r="N9" s="9">
        <f>+'24-01-010 Ind. Prog. Bonif. '!Y15</f>
        <v>0</v>
      </c>
      <c r="O9" s="9">
        <f>+'24-01-010 Ind. Prog. Bonif. '!Z15</f>
        <v>0</v>
      </c>
      <c r="P9" s="9">
        <f>+'24-01-010 Ind. Prog. Bonif. '!AA15</f>
        <v>0</v>
      </c>
      <c r="Q9" s="9">
        <f>+'24-01-010 Ind. Prog. Bonif. '!AB15</f>
        <v>0</v>
      </c>
      <c r="R9" s="9">
        <f>+'24-01-010 Ind. Prog. Bonif. '!AC15</f>
        <v>0</v>
      </c>
      <c r="S9" s="9">
        <f>+'24-01-010 Ind. Prog. Bonif. '!AD15</f>
        <v>0</v>
      </c>
      <c r="T9" s="9">
        <f>+'24-01-010 Ind. Prog. Bonif. '!AE15</f>
        <v>0</v>
      </c>
      <c r="U9" s="9">
        <f>+'24-01-010 Ind. Prog. Bonif. '!AF15</f>
        <v>0</v>
      </c>
      <c r="V9" s="9">
        <f>+'24-01-010 Ind. Prog. Bonif. '!AG15</f>
        <v>0</v>
      </c>
      <c r="W9" s="9">
        <f>+'24-01-010 Ind. Prog. Bonif. '!AH15</f>
        <v>0</v>
      </c>
      <c r="X9" s="14">
        <f>+'24-01-010 Ind. Prog. Bonif. '!AI15</f>
        <v>0</v>
      </c>
      <c r="Y9" s="14">
        <f>+'24-01-010 Ind. Prog. Bonif. '!AJ15</f>
        <v>0</v>
      </c>
    </row>
    <row r="10" spans="1:25" ht="24.75" customHeight="1">
      <c r="A10" s="8" t="s">
        <v>50</v>
      </c>
      <c r="B10" s="9">
        <f>+'24-01-010 Ind. Prog. Bonif. '!J19</f>
        <v>0</v>
      </c>
      <c r="C10" s="9">
        <f>+'24-01-010 Ind. Prog. Bonif. '!K19</f>
        <v>0</v>
      </c>
      <c r="D10" s="9">
        <f>+'24-01-010 Ind. Prog. Bonif. '!M19</f>
        <v>0</v>
      </c>
      <c r="E10" s="9">
        <f>+'24-01-010 Ind. Prog. Bonif. '!N19</f>
        <v>0</v>
      </c>
      <c r="F10" s="9">
        <f>+'24-01-010 Ind. Prog. Bonif. '!O19</f>
        <v>0</v>
      </c>
      <c r="G10" s="9">
        <f>+'24-01-010 Ind. Prog. Bonif. '!R19</f>
        <v>0</v>
      </c>
      <c r="H10" s="9">
        <f>+'24-01-010 Ind. Prog. Bonif. '!S19</f>
        <v>0</v>
      </c>
      <c r="I10" s="9">
        <f>+'24-01-010 Ind. Prog. Bonif. '!T19</f>
        <v>0</v>
      </c>
      <c r="J10" s="9">
        <f>+'24-01-010 Ind. Prog. Bonif. '!U19</f>
        <v>0</v>
      </c>
      <c r="K10" s="9">
        <f>+'24-01-010 Ind. Prog. Bonif. '!V19</f>
        <v>0</v>
      </c>
      <c r="L10" s="9">
        <f>+'24-01-010 Ind. Prog. Bonif. '!W19</f>
        <v>0</v>
      </c>
      <c r="M10" s="9">
        <f>+'24-01-010 Ind. Prog. Bonif. '!X19</f>
        <v>0</v>
      </c>
      <c r="N10" s="9">
        <f>+'24-01-010 Ind. Prog. Bonif. '!Y19</f>
        <v>0</v>
      </c>
      <c r="O10" s="9">
        <f>+'24-01-010 Ind. Prog. Bonif. '!Z19</f>
        <v>0</v>
      </c>
      <c r="P10" s="9">
        <f>+'24-01-010 Ind. Prog. Bonif. '!AA19</f>
        <v>0</v>
      </c>
      <c r="Q10" s="9">
        <f>+'24-01-010 Ind. Prog. Bonif. '!AB19</f>
        <v>0</v>
      </c>
      <c r="R10" s="9">
        <f>+'24-01-010 Ind. Prog. Bonif. '!AC19</f>
        <v>0</v>
      </c>
      <c r="S10" s="9">
        <f>+'24-01-010 Ind. Prog. Bonif. '!AD19</f>
        <v>0</v>
      </c>
      <c r="T10" s="9">
        <f>+'24-01-010 Ind. Prog. Bonif. '!AE19</f>
        <v>0</v>
      </c>
      <c r="U10" s="9">
        <f>+'24-01-010 Ind. Prog. Bonif. '!AF19</f>
        <v>0</v>
      </c>
      <c r="V10" s="9">
        <f>+'24-01-010 Ind. Prog. Bonif. '!AG19</f>
        <v>0</v>
      </c>
      <c r="W10" s="9">
        <f>+'24-01-010 Ind. Prog. Bonif. '!AH19</f>
        <v>0</v>
      </c>
      <c r="X10" s="14">
        <f>+'24-01-010 Ind. Prog. Bonif. '!AI19</f>
        <v>0</v>
      </c>
      <c r="Y10" s="14">
        <f>+'24-01-010 Ind. Prog. Bonif. '!AJ19</f>
        <v>0</v>
      </c>
    </row>
    <row r="11" spans="1:25" ht="24.75" customHeight="1">
      <c r="A11" s="8" t="s">
        <v>52</v>
      </c>
      <c r="B11" s="9">
        <f>+'24-01-010 Ind. Prog. Bonif. '!J23</f>
        <v>0</v>
      </c>
      <c r="C11" s="9">
        <f>+'24-01-010 Ind. Prog. Bonif. '!K23</f>
        <v>0</v>
      </c>
      <c r="D11" s="9">
        <f>+'24-01-010 Ind. Prog. Bonif. '!M23</f>
        <v>0</v>
      </c>
      <c r="E11" s="9">
        <f>+'24-01-010 Ind. Prog. Bonif. '!N23</f>
        <v>0</v>
      </c>
      <c r="F11" s="9">
        <f>+'24-01-010 Ind. Prog. Bonif. '!O23</f>
        <v>0</v>
      </c>
      <c r="G11" s="9">
        <f>+'24-01-010 Ind. Prog. Bonif. '!R23</f>
        <v>0</v>
      </c>
      <c r="H11" s="9">
        <f>+'24-01-010 Ind. Prog. Bonif. '!S23</f>
        <v>0</v>
      </c>
      <c r="I11" s="9">
        <f>+'24-01-010 Ind. Prog. Bonif. '!T23</f>
        <v>0</v>
      </c>
      <c r="J11" s="9">
        <f>+'24-01-010 Ind. Prog. Bonif. '!U23</f>
        <v>0</v>
      </c>
      <c r="K11" s="9">
        <f>+'24-01-010 Ind. Prog. Bonif. '!V23</f>
        <v>0</v>
      </c>
      <c r="L11" s="9">
        <f>+'24-01-010 Ind. Prog. Bonif. '!W23</f>
        <v>0</v>
      </c>
      <c r="M11" s="9">
        <f>+'24-01-010 Ind. Prog. Bonif. '!X23</f>
        <v>0</v>
      </c>
      <c r="N11" s="9">
        <f>+'24-01-010 Ind. Prog. Bonif. '!Y23</f>
        <v>0</v>
      </c>
      <c r="O11" s="9">
        <f>+'24-01-010 Ind. Prog. Bonif. '!Z23</f>
        <v>0</v>
      </c>
      <c r="P11" s="9">
        <f>+'24-01-010 Ind. Prog. Bonif. '!AA23</f>
        <v>0</v>
      </c>
      <c r="Q11" s="9">
        <f>+'24-01-010 Ind. Prog. Bonif. '!AB23</f>
        <v>0</v>
      </c>
      <c r="R11" s="9">
        <f>+'24-01-010 Ind. Prog. Bonif. '!AC23</f>
        <v>0</v>
      </c>
      <c r="S11" s="9">
        <f>+'24-01-010 Ind. Prog. Bonif. '!AD23</f>
        <v>0</v>
      </c>
      <c r="T11" s="9">
        <f>+'24-01-010 Ind. Prog. Bonif. '!AE23</f>
        <v>0</v>
      </c>
      <c r="U11" s="9">
        <f>+'24-01-010 Ind. Prog. Bonif. '!AF23</f>
        <v>0</v>
      </c>
      <c r="V11" s="9">
        <f>+'24-01-010 Ind. Prog. Bonif. '!AG23</f>
        <v>0</v>
      </c>
      <c r="W11" s="9">
        <f>+'24-01-010 Ind. Prog. Bonif. '!AH23</f>
        <v>0</v>
      </c>
      <c r="X11" s="14">
        <f>+'24-01-010 Ind. Prog. Bonif. '!AI23</f>
        <v>0</v>
      </c>
      <c r="Y11" s="14">
        <f>+'24-01-010 Ind. Prog. Bonif. '!AJ23</f>
        <v>0</v>
      </c>
    </row>
    <row r="12" spans="1:25" ht="24.75" customHeight="1">
      <c r="A12" s="8" t="s">
        <v>54</v>
      </c>
      <c r="B12" s="9">
        <f>+'24-01-010 Ind. Prog. Bonif. '!J27</f>
        <v>0</v>
      </c>
      <c r="C12" s="9">
        <f>+'24-01-010 Ind. Prog. Bonif. '!K27</f>
        <v>0</v>
      </c>
      <c r="D12" s="9">
        <f>+'24-01-010 Ind. Prog. Bonif. '!M27</f>
        <v>0</v>
      </c>
      <c r="E12" s="9">
        <f>+'24-01-010 Ind. Prog. Bonif. '!N27</f>
        <v>0</v>
      </c>
      <c r="F12" s="9">
        <f>+'24-01-010 Ind. Prog. Bonif. '!O27</f>
        <v>0</v>
      </c>
      <c r="G12" s="9">
        <f>+'24-01-010 Ind. Prog. Bonif. '!R27</f>
        <v>0</v>
      </c>
      <c r="H12" s="9">
        <f>+'24-01-010 Ind. Prog. Bonif. '!S27</f>
        <v>0</v>
      </c>
      <c r="I12" s="9">
        <f>+'24-01-010 Ind. Prog. Bonif. '!T27</f>
        <v>0</v>
      </c>
      <c r="J12" s="9">
        <f>+'24-01-010 Ind. Prog. Bonif. '!U27</f>
        <v>0</v>
      </c>
      <c r="K12" s="9">
        <f>+'24-01-010 Ind. Prog. Bonif. '!V27</f>
        <v>0</v>
      </c>
      <c r="L12" s="9">
        <f>+'24-01-010 Ind. Prog. Bonif. '!W27</f>
        <v>0</v>
      </c>
      <c r="M12" s="9">
        <f>+'24-01-010 Ind. Prog. Bonif. '!X27</f>
        <v>0</v>
      </c>
      <c r="N12" s="9">
        <f>+'24-01-010 Ind. Prog. Bonif. '!Y27</f>
        <v>0</v>
      </c>
      <c r="O12" s="9">
        <f>+'24-01-010 Ind. Prog. Bonif. '!Z27</f>
        <v>0</v>
      </c>
      <c r="P12" s="9">
        <f>+'24-01-010 Ind. Prog. Bonif. '!AA27</f>
        <v>0</v>
      </c>
      <c r="Q12" s="9">
        <f>+'24-01-010 Ind. Prog. Bonif. '!AB27</f>
        <v>0</v>
      </c>
      <c r="R12" s="9">
        <f>+'24-01-010 Ind. Prog. Bonif. '!AC27</f>
        <v>0</v>
      </c>
      <c r="S12" s="9">
        <f>+'24-01-010 Ind. Prog. Bonif. '!AD27</f>
        <v>0</v>
      </c>
      <c r="T12" s="9">
        <f>+'24-01-010 Ind. Prog. Bonif. '!AE27</f>
        <v>0</v>
      </c>
      <c r="U12" s="9">
        <f>+'24-01-010 Ind. Prog. Bonif. '!AF27</f>
        <v>0</v>
      </c>
      <c r="V12" s="9">
        <f>+'24-01-010 Ind. Prog. Bonif. '!AG27</f>
        <v>0</v>
      </c>
      <c r="W12" s="9">
        <f>+'24-01-010 Ind. Prog. Bonif. '!AH27</f>
        <v>0</v>
      </c>
      <c r="X12" s="14">
        <f>+'24-01-010 Ind. Prog. Bonif. '!AI27</f>
        <v>0</v>
      </c>
      <c r="Y12" s="14">
        <f>+'24-01-010 Ind. Prog. Bonif. '!AJ27</f>
        <v>0</v>
      </c>
    </row>
    <row r="13" spans="1:25" ht="24.75" customHeight="1">
      <c r="A13" s="8" t="s">
        <v>56</v>
      </c>
      <c r="B13" s="9">
        <f>+'24-01-010 Ind. Prog. Bonif. '!J31</f>
        <v>0</v>
      </c>
      <c r="C13" s="9">
        <f>+'24-01-010 Ind. Prog. Bonif. '!K31</f>
        <v>0</v>
      </c>
      <c r="D13" s="9">
        <f>+'24-01-010 Ind. Prog. Bonif. '!M31</f>
        <v>0</v>
      </c>
      <c r="E13" s="9">
        <f>+'24-01-010 Ind. Prog. Bonif. '!N31</f>
        <v>0</v>
      </c>
      <c r="F13" s="9">
        <f>+'24-01-010 Ind. Prog. Bonif. '!O31</f>
        <v>0</v>
      </c>
      <c r="G13" s="9">
        <f>+'24-01-010 Ind. Prog. Bonif. '!R31</f>
        <v>0</v>
      </c>
      <c r="H13" s="9">
        <f>+'24-01-010 Ind. Prog. Bonif. '!S31</f>
        <v>0</v>
      </c>
      <c r="I13" s="9">
        <f>+'24-01-010 Ind. Prog. Bonif. '!T31</f>
        <v>0</v>
      </c>
      <c r="J13" s="9">
        <f>+'24-01-010 Ind. Prog. Bonif. '!U31</f>
        <v>0</v>
      </c>
      <c r="K13" s="9">
        <f>+'24-01-010 Ind. Prog. Bonif. '!V31</f>
        <v>0</v>
      </c>
      <c r="L13" s="9">
        <f>+'24-01-010 Ind. Prog. Bonif. '!W31</f>
        <v>0</v>
      </c>
      <c r="M13" s="9">
        <f>+'24-01-010 Ind. Prog. Bonif. '!X31</f>
        <v>0</v>
      </c>
      <c r="N13" s="9">
        <f>+'24-01-010 Ind. Prog. Bonif. '!Y31</f>
        <v>0</v>
      </c>
      <c r="O13" s="9">
        <f>+'24-01-010 Ind. Prog. Bonif. '!Z31</f>
        <v>0</v>
      </c>
      <c r="P13" s="9">
        <f>+'24-01-010 Ind. Prog. Bonif. '!AA31</f>
        <v>0</v>
      </c>
      <c r="Q13" s="9">
        <f>+'24-01-010 Ind. Prog. Bonif. '!AB31</f>
        <v>0</v>
      </c>
      <c r="R13" s="9">
        <f>+'24-01-010 Ind. Prog. Bonif. '!AC31</f>
        <v>0</v>
      </c>
      <c r="S13" s="9">
        <f>+'24-01-010 Ind. Prog. Bonif. '!AD31</f>
        <v>0</v>
      </c>
      <c r="T13" s="9">
        <f>+'24-01-010 Ind. Prog. Bonif. '!AE31</f>
        <v>0</v>
      </c>
      <c r="U13" s="9">
        <f>+'24-01-010 Ind. Prog. Bonif. '!AF31</f>
        <v>0</v>
      </c>
      <c r="V13" s="9">
        <f>+'24-01-010 Ind. Prog. Bonif. '!AG31</f>
        <v>0</v>
      </c>
      <c r="W13" s="9">
        <f>+'24-01-010 Ind. Prog. Bonif. '!AH31</f>
        <v>0</v>
      </c>
      <c r="X13" s="14">
        <f>+'24-01-010 Ind. Prog. Bonif. '!AI31</f>
        <v>0</v>
      </c>
      <c r="Y13" s="14">
        <f>+'24-01-010 Ind. Prog. Bonif. '!AJ31</f>
        <v>0</v>
      </c>
    </row>
    <row r="14" spans="1:25" ht="24.75" customHeight="1">
      <c r="A14" s="8" t="s">
        <v>58</v>
      </c>
      <c r="B14" s="9">
        <f>+'24-01-010 Ind. Prog. Bonif. '!J35</f>
        <v>0</v>
      </c>
      <c r="C14" s="9">
        <f>+'24-01-010 Ind. Prog. Bonif. '!K35</f>
        <v>0</v>
      </c>
      <c r="D14" s="9">
        <f>+'24-01-010 Ind. Prog. Bonif. '!M35</f>
        <v>0</v>
      </c>
      <c r="E14" s="9">
        <f>+'24-01-010 Ind. Prog. Bonif. '!N35</f>
        <v>0</v>
      </c>
      <c r="F14" s="9">
        <f>+'24-01-010 Ind. Prog. Bonif. '!O35</f>
        <v>0</v>
      </c>
      <c r="G14" s="9">
        <f>+'24-01-010 Ind. Prog. Bonif. '!R35</f>
        <v>0</v>
      </c>
      <c r="H14" s="9">
        <f>+'24-01-010 Ind. Prog. Bonif. '!S35</f>
        <v>0</v>
      </c>
      <c r="I14" s="9">
        <f>+'24-01-010 Ind. Prog. Bonif. '!T35</f>
        <v>0</v>
      </c>
      <c r="J14" s="9">
        <f>+'24-01-010 Ind. Prog. Bonif. '!U35</f>
        <v>0</v>
      </c>
      <c r="K14" s="9">
        <f>+'24-01-010 Ind. Prog. Bonif. '!V35</f>
        <v>0</v>
      </c>
      <c r="L14" s="9">
        <f>+'24-01-010 Ind. Prog. Bonif. '!W35</f>
        <v>0</v>
      </c>
      <c r="M14" s="9">
        <f>+'24-01-010 Ind. Prog. Bonif. '!X35</f>
        <v>0</v>
      </c>
      <c r="N14" s="9">
        <f>+'24-01-010 Ind. Prog. Bonif. '!Y35</f>
        <v>0</v>
      </c>
      <c r="O14" s="9">
        <f>+'24-01-010 Ind. Prog. Bonif. '!Z35</f>
        <v>0</v>
      </c>
      <c r="P14" s="9">
        <f>+'24-01-010 Ind. Prog. Bonif. '!AA35</f>
        <v>0</v>
      </c>
      <c r="Q14" s="9">
        <f>+'24-01-010 Ind. Prog. Bonif. '!AB35</f>
        <v>0</v>
      </c>
      <c r="R14" s="9">
        <f>+'24-01-010 Ind. Prog. Bonif. '!AC35</f>
        <v>0</v>
      </c>
      <c r="S14" s="9">
        <f>+'24-01-010 Ind. Prog. Bonif. '!AD35</f>
        <v>0</v>
      </c>
      <c r="T14" s="9">
        <f>+'24-01-010 Ind. Prog. Bonif. '!AE35</f>
        <v>0</v>
      </c>
      <c r="U14" s="9">
        <f>+'24-01-010 Ind. Prog. Bonif. '!AF35</f>
        <v>0</v>
      </c>
      <c r="V14" s="9">
        <f>+'24-01-010 Ind. Prog. Bonif. '!AG35</f>
        <v>0</v>
      </c>
      <c r="W14" s="9">
        <f>+'24-01-010 Ind. Prog. Bonif. '!AH35</f>
        <v>0</v>
      </c>
      <c r="X14" s="14">
        <f>+'24-01-010 Ind. Prog. Bonif. '!AI35</f>
        <v>0</v>
      </c>
      <c r="Y14" s="14">
        <f>+'24-01-010 Ind. Prog. Bonif. '!AJ35</f>
        <v>0</v>
      </c>
    </row>
    <row r="15" spans="1:25" ht="24.75" customHeight="1">
      <c r="A15" s="8" t="s">
        <v>60</v>
      </c>
      <c r="B15" s="9">
        <f>+'24-01-010 Ind. Prog. Bonif. '!J39</f>
        <v>0</v>
      </c>
      <c r="C15" s="9">
        <f>+'24-01-010 Ind. Prog. Bonif. '!K39</f>
        <v>0</v>
      </c>
      <c r="D15" s="9">
        <f>+'24-01-010 Ind. Prog. Bonif. '!M39</f>
        <v>0</v>
      </c>
      <c r="E15" s="9">
        <f>+'24-01-010 Ind. Prog. Bonif. '!N39</f>
        <v>0</v>
      </c>
      <c r="F15" s="9">
        <f>+'24-01-010 Ind. Prog. Bonif. '!O39</f>
        <v>0</v>
      </c>
      <c r="G15" s="9">
        <f>+'24-01-010 Ind. Prog. Bonif. '!R39</f>
        <v>0</v>
      </c>
      <c r="H15" s="9">
        <f>+'24-01-010 Ind. Prog. Bonif. '!S39</f>
        <v>0</v>
      </c>
      <c r="I15" s="9">
        <f>+'24-01-010 Ind. Prog. Bonif. '!T39</f>
        <v>0</v>
      </c>
      <c r="J15" s="9">
        <f>+'24-01-010 Ind. Prog. Bonif. '!U39</f>
        <v>0</v>
      </c>
      <c r="K15" s="9">
        <f>+'24-01-010 Ind. Prog. Bonif. '!V39</f>
        <v>0</v>
      </c>
      <c r="L15" s="9">
        <f>+'24-01-010 Ind. Prog. Bonif. '!W39</f>
        <v>0</v>
      </c>
      <c r="M15" s="9">
        <f>+'24-01-010 Ind. Prog. Bonif. '!X39</f>
        <v>0</v>
      </c>
      <c r="N15" s="9">
        <f>+'24-01-010 Ind. Prog. Bonif. '!Y39</f>
        <v>0</v>
      </c>
      <c r="O15" s="9">
        <f>+'24-01-010 Ind. Prog. Bonif. '!Z39</f>
        <v>0</v>
      </c>
      <c r="P15" s="9">
        <f>+'24-01-010 Ind. Prog. Bonif. '!AA39</f>
        <v>0</v>
      </c>
      <c r="Q15" s="9">
        <f>+'24-01-010 Ind. Prog. Bonif. '!AB39</f>
        <v>0</v>
      </c>
      <c r="R15" s="9">
        <f>+'24-01-010 Ind. Prog. Bonif. '!AC39</f>
        <v>0</v>
      </c>
      <c r="S15" s="9">
        <f>+'24-01-010 Ind. Prog. Bonif. '!AD39</f>
        <v>0</v>
      </c>
      <c r="T15" s="9">
        <f>+'24-01-010 Ind. Prog. Bonif. '!AE39</f>
        <v>0</v>
      </c>
      <c r="U15" s="9">
        <f>+'24-01-010 Ind. Prog. Bonif. '!AF39</f>
        <v>0</v>
      </c>
      <c r="V15" s="9">
        <f>+'24-01-010 Ind. Prog. Bonif. '!AG39</f>
        <v>0</v>
      </c>
      <c r="W15" s="9">
        <f>+'24-01-010 Ind. Prog. Bonif. '!AH39</f>
        <v>0</v>
      </c>
      <c r="X15" s="14">
        <f>+'24-01-010 Ind. Prog. Bonif. '!AI39</f>
        <v>0</v>
      </c>
      <c r="Y15" s="14">
        <f>+'24-01-010 Ind. Prog. Bonif. '!AJ39</f>
        <v>0</v>
      </c>
    </row>
    <row r="16" spans="1:25" ht="24.75" customHeight="1">
      <c r="A16" s="8" t="s">
        <v>62</v>
      </c>
      <c r="B16" s="9">
        <f>+'24-01-010 Ind. Prog. Bonif. '!J43</f>
        <v>0</v>
      </c>
      <c r="C16" s="9">
        <f>+'24-01-010 Ind. Prog. Bonif. '!K43</f>
        <v>0</v>
      </c>
      <c r="D16" s="9">
        <f>+'24-01-010 Ind. Prog. Bonif. '!M43</f>
        <v>0</v>
      </c>
      <c r="E16" s="9">
        <f>+'24-01-010 Ind. Prog. Bonif. '!N43</f>
        <v>0</v>
      </c>
      <c r="F16" s="9">
        <f>+'24-01-010 Ind. Prog. Bonif. '!O43</f>
        <v>0</v>
      </c>
      <c r="G16" s="9">
        <f>+'24-01-010 Ind. Prog. Bonif. '!R43</f>
        <v>0</v>
      </c>
      <c r="H16" s="9">
        <f>+'24-01-010 Ind. Prog. Bonif. '!S43</f>
        <v>0</v>
      </c>
      <c r="I16" s="9">
        <f>+'24-01-010 Ind. Prog. Bonif. '!T43</f>
        <v>0</v>
      </c>
      <c r="J16" s="9">
        <f>+'24-01-010 Ind. Prog. Bonif. '!U43</f>
        <v>0</v>
      </c>
      <c r="K16" s="9">
        <f>+'24-01-010 Ind. Prog. Bonif. '!V43</f>
        <v>0</v>
      </c>
      <c r="L16" s="9">
        <f>+'24-01-010 Ind. Prog. Bonif. '!W43</f>
        <v>0</v>
      </c>
      <c r="M16" s="9">
        <f>+'24-01-010 Ind. Prog. Bonif. '!X43</f>
        <v>0</v>
      </c>
      <c r="N16" s="9">
        <f>+'24-01-010 Ind. Prog. Bonif. '!Y43</f>
        <v>0</v>
      </c>
      <c r="O16" s="9">
        <f>+'24-01-010 Ind. Prog. Bonif. '!Z43</f>
        <v>0</v>
      </c>
      <c r="P16" s="9">
        <f>+'24-01-010 Ind. Prog. Bonif. '!AA43</f>
        <v>0</v>
      </c>
      <c r="Q16" s="9">
        <f>+'24-01-010 Ind. Prog. Bonif. '!AB43</f>
        <v>0</v>
      </c>
      <c r="R16" s="9">
        <f>+'24-01-010 Ind. Prog. Bonif. '!AC43</f>
        <v>0</v>
      </c>
      <c r="S16" s="9">
        <f>+'24-01-010 Ind. Prog. Bonif. '!AD43</f>
        <v>0</v>
      </c>
      <c r="T16" s="9">
        <f>+'24-01-010 Ind. Prog. Bonif. '!AE43</f>
        <v>0</v>
      </c>
      <c r="U16" s="9">
        <f>+'24-01-010 Ind. Prog. Bonif. '!AF43</f>
        <v>0</v>
      </c>
      <c r="V16" s="9">
        <f>+'24-01-010 Ind. Prog. Bonif. '!AG43</f>
        <v>0</v>
      </c>
      <c r="W16" s="9">
        <f>+'24-01-010 Ind. Prog. Bonif. '!AH43</f>
        <v>0</v>
      </c>
      <c r="X16" s="14">
        <f>+'24-01-010 Ind. Prog. Bonif. '!AI43</f>
        <v>0</v>
      </c>
      <c r="Y16" s="14">
        <f>+'24-01-010 Ind. Prog. Bonif. '!AJ43</f>
        <v>0</v>
      </c>
    </row>
    <row r="17" spans="1:25" ht="24.75" customHeight="1">
      <c r="A17" s="8" t="s">
        <v>64</v>
      </c>
      <c r="B17" s="9">
        <f>+'24-01-010 Ind. Prog. Bonif. '!J47</f>
        <v>0</v>
      </c>
      <c r="C17" s="9">
        <f>+'24-01-010 Ind. Prog. Bonif. '!K47</f>
        <v>0</v>
      </c>
      <c r="D17" s="9">
        <f>+'24-01-010 Ind. Prog. Bonif. '!M47</f>
        <v>0</v>
      </c>
      <c r="E17" s="9">
        <f>+'24-01-010 Ind. Prog. Bonif. '!N47</f>
        <v>0</v>
      </c>
      <c r="F17" s="9">
        <f>+'24-01-010 Ind. Prog. Bonif. '!O47</f>
        <v>0</v>
      </c>
      <c r="G17" s="9">
        <f>+'24-01-010 Ind. Prog. Bonif. '!R47</f>
        <v>0</v>
      </c>
      <c r="H17" s="9">
        <f>+'24-01-010 Ind. Prog. Bonif. '!S47</f>
        <v>0</v>
      </c>
      <c r="I17" s="9">
        <f>+'24-01-010 Ind. Prog. Bonif. '!T47</f>
        <v>0</v>
      </c>
      <c r="J17" s="9">
        <f>+'24-01-010 Ind. Prog. Bonif. '!U47</f>
        <v>0</v>
      </c>
      <c r="K17" s="9">
        <f>+'24-01-010 Ind. Prog. Bonif. '!V47</f>
        <v>0</v>
      </c>
      <c r="L17" s="9">
        <f>+'24-01-010 Ind. Prog. Bonif. '!W47</f>
        <v>0</v>
      </c>
      <c r="M17" s="9">
        <f>+'24-01-010 Ind. Prog. Bonif. '!X47</f>
        <v>0</v>
      </c>
      <c r="N17" s="9">
        <f>+'24-01-010 Ind. Prog. Bonif. '!Y47</f>
        <v>0</v>
      </c>
      <c r="O17" s="9">
        <f>+'24-01-010 Ind. Prog. Bonif. '!Z47</f>
        <v>0</v>
      </c>
      <c r="P17" s="9">
        <f>+'24-01-010 Ind. Prog. Bonif. '!AA47</f>
        <v>0</v>
      </c>
      <c r="Q17" s="9">
        <f>+'24-01-010 Ind. Prog. Bonif. '!AB47</f>
        <v>0</v>
      </c>
      <c r="R17" s="9">
        <f>+'24-01-010 Ind. Prog. Bonif. '!AC47</f>
        <v>0</v>
      </c>
      <c r="S17" s="9">
        <f>+'24-01-010 Ind. Prog. Bonif. '!AD47</f>
        <v>0</v>
      </c>
      <c r="T17" s="9">
        <f>+'24-01-010 Ind. Prog. Bonif. '!AE47</f>
        <v>0</v>
      </c>
      <c r="U17" s="9">
        <f>+'24-01-010 Ind. Prog. Bonif. '!AF47</f>
        <v>0</v>
      </c>
      <c r="V17" s="9">
        <f>+'24-01-010 Ind. Prog. Bonif. '!AG47</f>
        <v>0</v>
      </c>
      <c r="W17" s="9">
        <f>+'24-01-010 Ind. Prog. Bonif. '!AH47</f>
        <v>0</v>
      </c>
      <c r="X17" s="14">
        <f>+'24-01-010 Ind. Prog. Bonif. '!AI47</f>
        <v>0</v>
      </c>
      <c r="Y17" s="14">
        <f>+'24-01-010 Ind. Prog. Bonif. '!AJ44</f>
        <v>0</v>
      </c>
    </row>
    <row r="18" spans="1:25" ht="24.75" customHeight="1">
      <c r="A18" s="8" t="s">
        <v>66</v>
      </c>
      <c r="B18" s="9">
        <f>+'24-01-010 Ind. Prog. Bonif. '!J51</f>
        <v>0</v>
      </c>
      <c r="C18" s="9">
        <f>+'24-01-010 Ind. Prog. Bonif. '!K51</f>
        <v>0</v>
      </c>
      <c r="D18" s="9">
        <f>+'24-01-010 Ind. Prog. Bonif. '!M51</f>
        <v>0</v>
      </c>
      <c r="E18" s="9">
        <f>+'24-01-010 Ind. Prog. Bonif. '!N51</f>
        <v>0</v>
      </c>
      <c r="F18" s="9">
        <f>+'24-01-010 Ind. Prog. Bonif. '!O51</f>
        <v>0</v>
      </c>
      <c r="G18" s="9">
        <f>+'24-01-010 Ind. Prog. Bonif. '!R51</f>
        <v>0</v>
      </c>
      <c r="H18" s="9">
        <f>+'24-01-010 Ind. Prog. Bonif. '!S51</f>
        <v>0</v>
      </c>
      <c r="I18" s="9">
        <f>+'24-01-010 Ind. Prog. Bonif. '!T51</f>
        <v>0</v>
      </c>
      <c r="J18" s="9">
        <f>+'24-01-010 Ind. Prog. Bonif. '!U51</f>
        <v>0</v>
      </c>
      <c r="K18" s="9">
        <f>+'24-01-010 Ind. Prog. Bonif. '!V51</f>
        <v>0</v>
      </c>
      <c r="L18" s="9">
        <f>+'24-01-010 Ind. Prog. Bonif. '!W51</f>
        <v>0</v>
      </c>
      <c r="M18" s="9">
        <f>+'24-01-010 Ind. Prog. Bonif. '!X51</f>
        <v>0</v>
      </c>
      <c r="N18" s="9">
        <f>+'24-01-010 Ind. Prog. Bonif. '!Y51</f>
        <v>0</v>
      </c>
      <c r="O18" s="9">
        <f>+'24-01-010 Ind. Prog. Bonif. '!Z51</f>
        <v>0</v>
      </c>
      <c r="P18" s="9">
        <f>+'24-01-010 Ind. Prog. Bonif. '!AA51</f>
        <v>0</v>
      </c>
      <c r="Q18" s="9">
        <f>+'24-01-010 Ind. Prog. Bonif. '!AB51</f>
        <v>0</v>
      </c>
      <c r="R18" s="9">
        <f>+'24-01-010 Ind. Prog. Bonif. '!AC51</f>
        <v>0</v>
      </c>
      <c r="S18" s="9">
        <f>+'24-01-010 Ind. Prog. Bonif. '!AD51</f>
        <v>0</v>
      </c>
      <c r="T18" s="9">
        <f>+'24-01-010 Ind. Prog. Bonif. '!AE51</f>
        <v>0</v>
      </c>
      <c r="U18" s="9">
        <f>+'24-01-010 Ind. Prog. Bonif. '!AF51</f>
        <v>0</v>
      </c>
      <c r="V18" s="9">
        <f>+'24-01-010 Ind. Prog. Bonif. '!AG51</f>
        <v>0</v>
      </c>
      <c r="W18" s="9">
        <f>+'24-01-010 Ind. Prog. Bonif. '!AH51</f>
        <v>0</v>
      </c>
      <c r="X18" s="14">
        <f>+'24-01-010 Ind. Prog. Bonif. '!AI51</f>
        <v>0</v>
      </c>
      <c r="Y18" s="14">
        <f>+'24-01-010 Ind. Prog. Bonif. '!AJ51</f>
        <v>0</v>
      </c>
    </row>
    <row r="19" spans="1:25" ht="24.75" customHeight="1">
      <c r="A19" s="8" t="s">
        <v>68</v>
      </c>
      <c r="B19" s="9">
        <f>+'24-01-010 Ind. Prog. Bonif. '!J55</f>
        <v>0</v>
      </c>
      <c r="C19" s="9">
        <f>+'24-01-010 Ind. Prog. Bonif. '!K55</f>
        <v>0</v>
      </c>
      <c r="D19" s="9">
        <f>+'24-01-010 Ind. Prog. Bonif. '!M55</f>
        <v>0</v>
      </c>
      <c r="E19" s="9">
        <f>+'24-01-010 Ind. Prog. Bonif. '!N55</f>
        <v>0</v>
      </c>
      <c r="F19" s="9">
        <f>+'24-01-010 Ind. Prog. Bonif. '!O55</f>
        <v>0</v>
      </c>
      <c r="G19" s="9">
        <f>+'24-01-010 Ind. Prog. Bonif. '!R55</f>
        <v>0</v>
      </c>
      <c r="H19" s="9">
        <f>+'24-01-010 Ind. Prog. Bonif. '!S55</f>
        <v>0</v>
      </c>
      <c r="I19" s="9">
        <f>+'24-01-010 Ind. Prog. Bonif. '!T55</f>
        <v>0</v>
      </c>
      <c r="J19" s="9">
        <f>+'24-01-010 Ind. Prog. Bonif. '!U55</f>
        <v>0</v>
      </c>
      <c r="K19" s="9">
        <f>+'24-01-010 Ind. Prog. Bonif. '!V55</f>
        <v>0</v>
      </c>
      <c r="L19" s="9">
        <f>+'24-01-010 Ind. Prog. Bonif. '!W55</f>
        <v>0</v>
      </c>
      <c r="M19" s="9">
        <f>+'24-01-010 Ind. Prog. Bonif. '!X55</f>
        <v>0</v>
      </c>
      <c r="N19" s="9">
        <f>+'24-01-010 Ind. Prog. Bonif. '!Y55</f>
        <v>0</v>
      </c>
      <c r="O19" s="9">
        <f>+'24-01-010 Ind. Prog. Bonif. '!Z55</f>
        <v>0</v>
      </c>
      <c r="P19" s="9">
        <f>+'24-01-010 Ind. Prog. Bonif. '!AA55</f>
        <v>0</v>
      </c>
      <c r="Q19" s="9">
        <f>+'24-01-010 Ind. Prog. Bonif. '!AB55</f>
        <v>0</v>
      </c>
      <c r="R19" s="9">
        <f>+'24-01-010 Ind. Prog. Bonif. '!AC55</f>
        <v>0</v>
      </c>
      <c r="S19" s="9">
        <f>+'24-01-010 Ind. Prog. Bonif. '!AD55</f>
        <v>0</v>
      </c>
      <c r="T19" s="9">
        <f>+'24-01-010 Ind. Prog. Bonif. '!AE55</f>
        <v>0</v>
      </c>
      <c r="U19" s="9">
        <f>+'24-01-010 Ind. Prog. Bonif. '!AF55</f>
        <v>0</v>
      </c>
      <c r="V19" s="9">
        <f>+'24-01-010 Ind. Prog. Bonif. '!AG55</f>
        <v>0</v>
      </c>
      <c r="W19" s="9">
        <f>+'24-01-010 Ind. Prog. Bonif. '!AH55</f>
        <v>0</v>
      </c>
      <c r="X19" s="14">
        <f>+'24-01-010 Ind. Prog. Bonif. '!AI55</f>
        <v>0</v>
      </c>
      <c r="Y19" s="14">
        <f>+'24-01-010 Ind. Prog. Bonif. '!AJ55</f>
        <v>0</v>
      </c>
    </row>
    <row r="20" spans="1:25" ht="24.75" customHeight="1">
      <c r="A20" s="10" t="s">
        <v>70</v>
      </c>
      <c r="B20" s="9">
        <f>+'24-01-010 Ind. Prog. Bonif. '!J59</f>
        <v>0</v>
      </c>
      <c r="C20" s="9">
        <f>+'24-01-010 Ind. Prog. Bonif. '!K59</f>
        <v>0</v>
      </c>
      <c r="D20" s="9">
        <f>+'24-01-010 Ind. Prog. Bonif. '!M59</f>
        <v>0</v>
      </c>
      <c r="E20" s="9">
        <f>+'24-01-010 Ind. Prog. Bonif. '!N59</f>
        <v>0</v>
      </c>
      <c r="F20" s="9">
        <f>+'24-01-010 Ind. Prog. Bonif. '!O59</f>
        <v>0</v>
      </c>
      <c r="G20" s="9">
        <f>+'24-01-010 Ind. Prog. Bonif. '!R59</f>
        <v>0</v>
      </c>
      <c r="H20" s="9">
        <f>+'24-01-010 Ind. Prog. Bonif. '!S59</f>
        <v>0</v>
      </c>
      <c r="I20" s="9">
        <f>+'24-01-010 Ind. Prog. Bonif. '!T59</f>
        <v>0</v>
      </c>
      <c r="J20" s="9">
        <f>+'24-01-010 Ind. Prog. Bonif. '!U59</f>
        <v>0</v>
      </c>
      <c r="K20" s="9">
        <f>+'24-01-010 Ind. Prog. Bonif. '!V59</f>
        <v>0</v>
      </c>
      <c r="L20" s="9">
        <f>+'24-01-010 Ind. Prog. Bonif. '!W59</f>
        <v>0</v>
      </c>
      <c r="M20" s="9">
        <f>+'24-01-010 Ind. Prog. Bonif. '!X59</f>
        <v>0</v>
      </c>
      <c r="N20" s="9">
        <f>+'24-01-010 Ind. Prog. Bonif. '!Y59</f>
        <v>0</v>
      </c>
      <c r="O20" s="9">
        <f>+'24-01-010 Ind. Prog. Bonif. '!Z59</f>
        <v>0</v>
      </c>
      <c r="P20" s="9">
        <f>+'24-01-010 Ind. Prog. Bonif. '!AA59</f>
        <v>0</v>
      </c>
      <c r="Q20" s="9">
        <f>+'24-01-010 Ind. Prog. Bonif. '!AB59</f>
        <v>0</v>
      </c>
      <c r="R20" s="9">
        <f>+'24-01-010 Ind. Prog. Bonif. '!AC59</f>
        <v>0</v>
      </c>
      <c r="S20" s="9">
        <f>+'24-01-010 Ind. Prog. Bonif. '!AD59</f>
        <v>0</v>
      </c>
      <c r="T20" s="9">
        <f>+'24-01-010 Ind. Prog. Bonif. '!AE59</f>
        <v>0</v>
      </c>
      <c r="U20" s="9">
        <f>+'24-01-010 Ind. Prog. Bonif. '!AF59</f>
        <v>0</v>
      </c>
      <c r="V20" s="9">
        <f>+'24-01-010 Ind. Prog. Bonif. '!AG59</f>
        <v>0</v>
      </c>
      <c r="W20" s="9">
        <f>+'24-01-010 Ind. Prog. Bonif. '!AH59</f>
        <v>0</v>
      </c>
      <c r="X20" s="14">
        <f>+'24-01-010 Ind. Prog. Bonif. '!AI59</f>
        <v>0</v>
      </c>
      <c r="Y20" s="14">
        <f>+'24-01-010 Ind. Prog. Bonif. '!AJ59</f>
        <v>0</v>
      </c>
    </row>
    <row r="21" spans="1:25" ht="24.75" customHeight="1">
      <c r="A21" s="10" t="s">
        <v>72</v>
      </c>
      <c r="B21" s="9">
        <f>+'24-01-010 Ind. Prog. Bonif. '!J63</f>
        <v>0</v>
      </c>
      <c r="C21" s="9">
        <f>+'24-01-010 Ind. Prog. Bonif. '!K63</f>
        <v>0</v>
      </c>
      <c r="D21" s="9">
        <f>+'24-01-010 Ind. Prog. Bonif. '!M63</f>
        <v>0</v>
      </c>
      <c r="E21" s="9">
        <f>+'24-01-010 Ind. Prog. Bonif. '!N63</f>
        <v>0</v>
      </c>
      <c r="F21" s="9">
        <f>+'24-01-010 Ind. Prog. Bonif. '!O63</f>
        <v>0</v>
      </c>
      <c r="G21" s="9">
        <f>+'24-01-010 Ind. Prog. Bonif. '!R63</f>
        <v>0</v>
      </c>
      <c r="H21" s="9">
        <f>+'24-01-010 Ind. Prog. Bonif. '!S63</f>
        <v>0</v>
      </c>
      <c r="I21" s="9">
        <f>+'24-01-010 Ind. Prog. Bonif. '!T63</f>
        <v>0</v>
      </c>
      <c r="J21" s="9">
        <f>+'24-01-010 Ind. Prog. Bonif. '!U63</f>
        <v>0</v>
      </c>
      <c r="K21" s="9">
        <f>+'24-01-010 Ind. Prog. Bonif. '!V63</f>
        <v>0</v>
      </c>
      <c r="L21" s="9">
        <f>+'24-01-010 Ind. Prog. Bonif. '!W63</f>
        <v>0</v>
      </c>
      <c r="M21" s="9">
        <f>+'24-01-010 Ind. Prog. Bonif. '!X63</f>
        <v>0</v>
      </c>
      <c r="N21" s="9">
        <f>+'24-01-010 Ind. Prog. Bonif. '!Y63</f>
        <v>0</v>
      </c>
      <c r="O21" s="9">
        <f>+'24-01-010 Ind. Prog. Bonif. '!Z63</f>
        <v>0</v>
      </c>
      <c r="P21" s="9">
        <f>+'24-01-010 Ind. Prog. Bonif. '!AA63</f>
        <v>0</v>
      </c>
      <c r="Q21" s="9">
        <f>+'24-01-010 Ind. Prog. Bonif. '!AB63</f>
        <v>0</v>
      </c>
      <c r="R21" s="9">
        <f>+'24-01-010 Ind. Prog. Bonif. '!AC63</f>
        <v>0</v>
      </c>
      <c r="S21" s="9">
        <f>+'24-01-010 Ind. Prog. Bonif. '!AD63</f>
        <v>0</v>
      </c>
      <c r="T21" s="9">
        <f>+'24-01-010 Ind. Prog. Bonif. '!AE63</f>
        <v>0</v>
      </c>
      <c r="U21" s="9">
        <f>+'24-01-010 Ind. Prog. Bonif. '!AF63</f>
        <v>0</v>
      </c>
      <c r="V21" s="9">
        <f>+'24-01-010 Ind. Prog. Bonif. '!AG63</f>
        <v>0</v>
      </c>
      <c r="W21" s="9">
        <f>+'24-01-010 Ind. Prog. Bonif. '!AH63</f>
        <v>0</v>
      </c>
      <c r="X21" s="14">
        <f>+'24-01-010 Ind. Prog. Bonif. '!AI63</f>
        <v>0</v>
      </c>
      <c r="Y21" s="14">
        <f>+'24-01-010 Ind. Prog. Bonif. '!AJ63</f>
        <v>0</v>
      </c>
    </row>
    <row r="22" spans="1:25" ht="24.75" customHeight="1">
      <c r="A22" s="10" t="s">
        <v>74</v>
      </c>
      <c r="B22" s="9">
        <f>+'24-01-010 Ind. Prog. Bonif. '!J67</f>
        <v>0</v>
      </c>
      <c r="C22" s="9">
        <f>+'24-01-010 Ind. Prog. Bonif. '!K67</f>
        <v>0</v>
      </c>
      <c r="D22" s="9">
        <f>+'24-01-010 Ind. Prog. Bonif. '!M64</f>
        <v>0</v>
      </c>
      <c r="E22" s="9">
        <f>+'24-01-010 Ind. Prog. Bonif. '!N64</f>
        <v>0</v>
      </c>
      <c r="F22" s="9">
        <f>+'24-01-010 Ind. Prog. Bonif. '!O64</f>
        <v>0</v>
      </c>
      <c r="G22" s="9">
        <f>+'24-01-010 Ind. Prog. Bonif. '!R64</f>
        <v>0</v>
      </c>
      <c r="H22" s="9">
        <f>+'24-01-010 Ind. Prog. Bonif. '!S64</f>
        <v>0</v>
      </c>
      <c r="I22" s="9">
        <f>+'24-01-010 Ind. Prog. Bonif. '!T64</f>
        <v>0</v>
      </c>
      <c r="J22" s="9">
        <f>+'24-01-010 Ind. Prog. Bonif. '!U67</f>
        <v>0</v>
      </c>
      <c r="K22" s="9">
        <f>+'24-01-010 Ind. Prog. Bonif. '!V64</f>
        <v>0</v>
      </c>
      <c r="L22" s="9">
        <f>+'24-01-010 Ind. Prog. Bonif. '!W64</f>
        <v>0</v>
      </c>
      <c r="M22" s="9">
        <f>+'24-01-010 Ind. Prog. Bonif. '!X64</f>
        <v>0</v>
      </c>
      <c r="N22" s="9">
        <f>+'24-01-010 Ind. Prog. Bonif. '!Y67</f>
        <v>0</v>
      </c>
      <c r="O22" s="9">
        <f>+'24-01-010 Ind. Prog. Bonif. '!Z64</f>
        <v>0</v>
      </c>
      <c r="P22" s="9">
        <f>+'24-01-010 Ind. Prog. Bonif. '!AA64</f>
        <v>0</v>
      </c>
      <c r="Q22" s="9">
        <f>+'24-01-010 Ind. Prog. Bonif. '!AB64</f>
        <v>0</v>
      </c>
      <c r="R22" s="9">
        <f>+'24-01-010 Ind. Prog. Bonif. '!AC67</f>
        <v>0</v>
      </c>
      <c r="S22" s="9">
        <f>+'24-01-010 Ind. Prog. Bonif. '!AD64</f>
        <v>0</v>
      </c>
      <c r="T22" s="9">
        <f>+'24-01-010 Ind. Prog. Bonif. '!AE64</f>
        <v>0</v>
      </c>
      <c r="U22" s="9">
        <f>+'24-01-010 Ind. Prog. Bonif. '!AF64</f>
        <v>0</v>
      </c>
      <c r="V22" s="9">
        <f>+'24-01-010 Ind. Prog. Bonif. '!AG67</f>
        <v>0</v>
      </c>
      <c r="W22" s="9">
        <f>+'24-01-010 Ind. Prog. Bonif. '!AH67</f>
        <v>0</v>
      </c>
      <c r="X22" s="14">
        <f>+'24-01-010 Ind. Prog. Bonif. '!AI67</f>
        <v>0</v>
      </c>
      <c r="Y22" s="14">
        <f>+'24-01-010 Ind. Prog. Bonif. '!AJ67</f>
        <v>0</v>
      </c>
    </row>
    <row r="23" spans="1:25" ht="24.75" customHeight="1">
      <c r="A23" s="10" t="s">
        <v>76</v>
      </c>
      <c r="B23" s="9">
        <f>+'24-01-010 Ind. Prog. Bonif. '!J71</f>
        <v>0</v>
      </c>
      <c r="C23" s="9">
        <f>+'24-01-010 Ind. Prog. Bonif. '!K71</f>
        <v>0</v>
      </c>
      <c r="D23" s="9">
        <f>+'24-01-010 Ind. Prog. Bonif. '!M71</f>
        <v>0</v>
      </c>
      <c r="E23" s="9">
        <f>+'24-01-010 Ind. Prog. Bonif. '!N71</f>
        <v>0</v>
      </c>
      <c r="F23" s="9">
        <f>+'24-01-010 Ind. Prog. Bonif. '!O71</f>
        <v>0</v>
      </c>
      <c r="G23" s="9">
        <f>+'24-01-010 Ind. Prog. Bonif. '!R71</f>
        <v>0</v>
      </c>
      <c r="H23" s="9">
        <f>+'24-01-010 Ind. Prog. Bonif. '!S71</f>
        <v>0</v>
      </c>
      <c r="I23" s="9">
        <f>+'24-01-010 Ind. Prog. Bonif. '!T71</f>
        <v>0</v>
      </c>
      <c r="J23" s="9">
        <f>+'24-01-010 Ind. Prog. Bonif. '!U71</f>
        <v>0</v>
      </c>
      <c r="K23" s="9">
        <f>+'24-01-010 Ind. Prog. Bonif. '!V71</f>
        <v>0</v>
      </c>
      <c r="L23" s="9">
        <f>+'24-01-010 Ind. Prog. Bonif. '!W71</f>
        <v>0</v>
      </c>
      <c r="M23" s="9">
        <f>+'24-01-010 Ind. Prog. Bonif. '!X71</f>
        <v>0</v>
      </c>
      <c r="N23" s="9">
        <f>+'24-01-010 Ind. Prog. Bonif. '!Y71</f>
        <v>0</v>
      </c>
      <c r="O23" s="9">
        <f>+'24-01-010 Ind. Prog. Bonif. '!Z71</f>
        <v>0</v>
      </c>
      <c r="P23" s="9">
        <f>+'24-01-010 Ind. Prog. Bonif. '!AA71</f>
        <v>0</v>
      </c>
      <c r="Q23" s="9">
        <f>+'24-01-010 Ind. Prog. Bonif. '!AB71</f>
        <v>0</v>
      </c>
      <c r="R23" s="9">
        <f>+'24-01-010 Ind. Prog. Bonif. '!AC71</f>
        <v>0</v>
      </c>
      <c r="S23" s="9">
        <f>+'24-01-010 Ind. Prog. Bonif. '!AD71</f>
        <v>0</v>
      </c>
      <c r="T23" s="9">
        <f>+'24-01-010 Ind. Prog. Bonif. '!AE71</f>
        <v>0</v>
      </c>
      <c r="U23" s="9">
        <f>+'24-01-010 Ind. Prog. Bonif. '!AF71</f>
        <v>0</v>
      </c>
      <c r="V23" s="9">
        <f>+'24-01-010 Ind. Prog. Bonif. '!AG71</f>
        <v>0</v>
      </c>
      <c r="W23" s="9">
        <f>+'24-01-010 Ind. Prog. Bonif. '!AH71</f>
        <v>0</v>
      </c>
      <c r="X23" s="14">
        <f>+'24-01-010 Ind. Prog. Bonif. '!AI71</f>
        <v>0</v>
      </c>
      <c r="Y23" s="14">
        <f>+'24-01-010 Ind. Prog. Bonif. '!AJ71</f>
        <v>0</v>
      </c>
    </row>
    <row r="24" spans="1:25" ht="24.75" customHeight="1">
      <c r="A24" s="11" t="s">
        <v>78</v>
      </c>
      <c r="B24" s="9">
        <f>+'24-01-010 Ind. Prog. Bonif. '!J76</f>
        <v>69066743000</v>
      </c>
      <c r="C24" s="9">
        <f>+'24-01-010 Ind. Prog. Bonif. '!K76</f>
        <v>68984572507</v>
      </c>
      <c r="D24" s="9">
        <f>+'24-01-010 Ind. Prog. Bonif. '!M76</f>
        <v>0</v>
      </c>
      <c r="E24" s="9">
        <f>+'24-01-010 Ind. Prog. Bonif. '!N76</f>
        <v>0</v>
      </c>
      <c r="F24" s="9">
        <f>+'24-01-010 Ind. Prog. Bonif. '!O76</f>
        <v>0</v>
      </c>
      <c r="G24" s="9">
        <f>+'24-01-010 Ind. Prog. Bonif. '!R76</f>
        <v>11590281</v>
      </c>
      <c r="H24" s="9">
        <f>+'24-01-010 Ind. Prog. Bonif. '!S76</f>
        <v>39124646</v>
      </c>
      <c r="I24" s="9">
        <f>+'24-01-010 Ind. Prog. Bonif. '!T76</f>
        <v>17107562</v>
      </c>
      <c r="J24" s="9">
        <f>+'24-01-010 Ind. Prog. Bonif. '!U76</f>
        <v>67822489</v>
      </c>
      <c r="K24" s="9">
        <f>+'24-01-010 Ind. Prog. Bonif. '!V76</f>
        <v>0</v>
      </c>
      <c r="L24" s="9">
        <f>+'24-01-010 Ind. Prog. Bonif. '!W76</f>
        <v>0</v>
      </c>
      <c r="M24" s="9">
        <f>+'24-01-010 Ind. Prog. Bonif. '!X76</f>
        <v>0</v>
      </c>
      <c r="N24" s="9">
        <f>+'24-01-010 Ind. Prog. Bonif. '!Y76</f>
        <v>0</v>
      </c>
      <c r="O24" s="9">
        <f>+'24-01-010 Ind. Prog. Bonif. '!Z76</f>
        <v>0</v>
      </c>
      <c r="P24" s="9">
        <f>+'24-01-010 Ind. Prog. Bonif. '!AA76</f>
        <v>0</v>
      </c>
      <c r="Q24" s="9">
        <f>+'24-01-010 Ind. Prog. Bonif. '!AB76</f>
        <v>0</v>
      </c>
      <c r="R24" s="9">
        <f>+'24-01-010 Ind. Prog. Bonif. '!AC76</f>
        <v>0</v>
      </c>
      <c r="S24" s="9">
        <f>+'24-01-010 Ind. Prog. Bonif. '!AD76</f>
        <v>0</v>
      </c>
      <c r="T24" s="9">
        <f>+'24-01-010 Ind. Prog. Bonif. '!AE76</f>
        <v>0</v>
      </c>
      <c r="U24" s="9">
        <f>+'24-01-010 Ind. Prog. Bonif. '!AF76</f>
        <v>0</v>
      </c>
      <c r="V24" s="9">
        <f>+'24-01-010 Ind. Prog. Bonif. '!AG76</f>
        <v>0</v>
      </c>
      <c r="W24" s="9">
        <f>+'24-01-010 Ind. Prog. Bonif. '!AH76</f>
        <v>67822489</v>
      </c>
      <c r="X24" s="14">
        <f>+'24-01-010 Ind. Prog. Bonif. '!AI76</f>
        <v>9.8198475929290609E-4</v>
      </c>
      <c r="Y24" s="14">
        <f>+'24-01-010 Ind. Prog. Bonif. '!AJ76</f>
        <v>1</v>
      </c>
    </row>
    <row r="25" spans="1:25" ht="34.5" customHeight="1">
      <c r="A25" s="82" t="str">
        <f>"TOTAL ASIG."&amp;" "&amp;$A$5</f>
        <v>TOTAL ASIG. 24-01-010 "Programa Bonificación Ley N°20.595"</v>
      </c>
      <c r="B25" s="80">
        <f>SUM(B8:B24)</f>
        <v>69066743000</v>
      </c>
      <c r="C25" s="80">
        <f t="shared" ref="C25:W25" si="0">SUM(C8:C24)</f>
        <v>68984572507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11590281</v>
      </c>
      <c r="H25" s="80">
        <f t="shared" si="0"/>
        <v>39124646</v>
      </c>
      <c r="I25" s="80">
        <f t="shared" si="0"/>
        <v>17107562</v>
      </c>
      <c r="J25" s="80">
        <f t="shared" si="0"/>
        <v>67822489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67822489</v>
      </c>
      <c r="X25" s="83">
        <f>+'24-01-010 Ind. Prog. Bonif. '!AI77</f>
        <v>9.8198475929290609E-4</v>
      </c>
      <c r="Y25" s="83">
        <f>'24-01-010 Ind. Prog. Bonif. '!AJ77</f>
        <v>1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70" orientation="landscape"/>
  <legacyDrawingHF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2">
    <tabColor rgb="FF33CCFF"/>
    <pageSetUpPr fitToPage="1"/>
  </sheetPr>
  <dimension ref="A1:Y42"/>
  <sheetViews>
    <sheetView topLeftCell="A9" workbookViewId="0">
      <selection activeCell="A4" sqref="A4:Y4"/>
    </sheetView>
  </sheetViews>
  <sheetFormatPr baseColWidth="10" defaultColWidth="11.42578125" defaultRowHeight="10.5" outlineLevelCol="1"/>
  <cols>
    <col min="1" max="1" width="51.5703125" style="2" customWidth="1"/>
    <col min="2" max="2" width="14.140625" style="3" customWidth="1"/>
    <col min="3" max="3" width="15.570312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hidden="1" customWidth="1" outlineLevel="1"/>
    <col min="10" max="10" width="15.7109375" style="3" customWidth="1" collapsed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109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+'24-03-344 Ind. AUTOCONSUMO'!J11</f>
        <v>0</v>
      </c>
      <c r="C8" s="9">
        <f>+'24-03-344 Ind. AUTOCONSUMO'!K11</f>
        <v>0</v>
      </c>
      <c r="D8" s="9">
        <f>+'24-03-344 Ind. AUTOCONSUMO'!M11</f>
        <v>0</v>
      </c>
      <c r="E8" s="9">
        <f>+'24-03-344 Ind. AUTOCONSUMO'!N11</f>
        <v>0</v>
      </c>
      <c r="F8" s="9">
        <f>+'24-03-344 Ind. AUTOCONSUMO'!O11</f>
        <v>0</v>
      </c>
      <c r="G8" s="9">
        <f>+'24-03-344 Ind. AUTOCONSUMO'!R11</f>
        <v>0</v>
      </c>
      <c r="H8" s="9">
        <f>+'24-03-344 Ind. AUTOCONSUMO'!S11</f>
        <v>0</v>
      </c>
      <c r="I8" s="9">
        <f>+'24-03-344 Ind. AUTOCONSUMO'!T11</f>
        <v>0</v>
      </c>
      <c r="J8" s="9">
        <f>+'24-03-344 Ind. AUTOCONSUMO'!U11</f>
        <v>0</v>
      </c>
      <c r="K8" s="9">
        <f>+'24-03-344 Ind. AUTOCONSUMO'!V11</f>
        <v>0</v>
      </c>
      <c r="L8" s="9">
        <f>+'24-03-344 Ind. AUTOCONSUMO'!W11</f>
        <v>0</v>
      </c>
      <c r="M8" s="9">
        <f>+'24-03-344 Ind. AUTOCONSUMO'!X11</f>
        <v>0</v>
      </c>
      <c r="N8" s="9">
        <f>+'24-03-344 Ind. AUTOCONSUMO'!Y11</f>
        <v>0</v>
      </c>
      <c r="O8" s="9">
        <f>+'24-03-344 Ind. AUTOCONSUMO'!Z11</f>
        <v>0</v>
      </c>
      <c r="P8" s="9">
        <f>+'24-03-344 Ind. AUTOCONSUMO'!AA11</f>
        <v>0</v>
      </c>
      <c r="Q8" s="9">
        <f>+'24-03-344 Ind. AUTOCONSUMO'!AB11</f>
        <v>0</v>
      </c>
      <c r="R8" s="9">
        <f>+'24-03-344 Ind. AUTOCONSUMO'!AC11</f>
        <v>0</v>
      </c>
      <c r="S8" s="9">
        <f>+'24-03-344 Ind. AUTOCONSUMO'!AD11</f>
        <v>0</v>
      </c>
      <c r="T8" s="9">
        <f>+'24-03-344 Ind. AUTOCONSUMO'!AE11</f>
        <v>0</v>
      </c>
      <c r="U8" s="9">
        <f>+'24-03-344 Ind. AUTOCONSUMO'!AF11</f>
        <v>0</v>
      </c>
      <c r="V8" s="9">
        <f>+'24-03-344 Ind. AUTOCONSUMO'!AG11</f>
        <v>0</v>
      </c>
      <c r="W8" s="9">
        <f>+'24-03-344 Ind. AUTOCONSUMO'!AH11</f>
        <v>0</v>
      </c>
      <c r="X8" s="14">
        <f>+'24-03-344 Ind. AUTOCONSUMO'!AI11</f>
        <v>0</v>
      </c>
      <c r="Y8" s="14">
        <f>+'24-03-344 Ind. AUTOCONSUMO'!AJ11</f>
        <v>0</v>
      </c>
    </row>
    <row r="9" spans="1:25" ht="24.75" customHeight="1">
      <c r="A9" s="8" t="s">
        <v>48</v>
      </c>
      <c r="B9" s="9">
        <f>+'24-03-344 Ind. AUTOCONSUMO'!J15</f>
        <v>0</v>
      </c>
      <c r="C9" s="9">
        <f>+'24-03-344 Ind. AUTOCONSUMO'!K15</f>
        <v>0</v>
      </c>
      <c r="D9" s="9">
        <f>+'24-03-344 Ind. AUTOCONSUMO'!M15</f>
        <v>0</v>
      </c>
      <c r="E9" s="9">
        <f>+'24-03-344 Ind. AUTOCONSUMO'!N15</f>
        <v>0</v>
      </c>
      <c r="F9" s="9">
        <f>+'24-03-344 Ind. AUTOCONSUMO'!O15</f>
        <v>0</v>
      </c>
      <c r="G9" s="9">
        <f>+'24-03-344 Ind. AUTOCONSUMO'!R15</f>
        <v>0</v>
      </c>
      <c r="H9" s="9">
        <f>+'24-03-344 Ind. AUTOCONSUMO'!S15</f>
        <v>0</v>
      </c>
      <c r="I9" s="9">
        <f>+'24-03-344 Ind. AUTOCONSUMO'!T15</f>
        <v>0</v>
      </c>
      <c r="J9" s="9">
        <f>+'24-03-344 Ind. AUTOCONSUMO'!U15</f>
        <v>0</v>
      </c>
      <c r="K9" s="9">
        <f>+'24-03-344 Ind. AUTOCONSUMO'!V15</f>
        <v>0</v>
      </c>
      <c r="L9" s="9">
        <f>+'24-03-344 Ind. AUTOCONSUMO'!W15</f>
        <v>0</v>
      </c>
      <c r="M9" s="9">
        <f>+'24-03-344 Ind. AUTOCONSUMO'!X15</f>
        <v>0</v>
      </c>
      <c r="N9" s="9">
        <f>+'24-03-344 Ind. AUTOCONSUMO'!Y15</f>
        <v>0</v>
      </c>
      <c r="O9" s="9">
        <f>+'24-03-344 Ind. AUTOCONSUMO'!Z15</f>
        <v>0</v>
      </c>
      <c r="P9" s="9">
        <f>+'24-03-344 Ind. AUTOCONSUMO'!AA15</f>
        <v>0</v>
      </c>
      <c r="Q9" s="9">
        <f>+'24-03-344 Ind. AUTOCONSUMO'!AB15</f>
        <v>0</v>
      </c>
      <c r="R9" s="9">
        <f>+'24-03-344 Ind. AUTOCONSUMO'!AC15</f>
        <v>0</v>
      </c>
      <c r="S9" s="9">
        <f>+'24-03-344 Ind. AUTOCONSUMO'!AD15</f>
        <v>0</v>
      </c>
      <c r="T9" s="9">
        <f>+'24-03-344 Ind. AUTOCONSUMO'!AE15</f>
        <v>0</v>
      </c>
      <c r="U9" s="9">
        <f>+'24-03-344 Ind. AUTOCONSUMO'!AF15</f>
        <v>0</v>
      </c>
      <c r="V9" s="9">
        <f>+'24-03-344 Ind. AUTOCONSUMO'!AG15</f>
        <v>0</v>
      </c>
      <c r="W9" s="9">
        <f>+'24-03-344 Ind. AUTOCONSUMO'!AH15</f>
        <v>0</v>
      </c>
      <c r="X9" s="14">
        <f>+'24-03-344 Ind. AUTOCONSUMO'!AI15</f>
        <v>0</v>
      </c>
      <c r="Y9" s="14">
        <f>+'24-03-344 Ind. AUTOCONSUMO'!AJ15</f>
        <v>0</v>
      </c>
    </row>
    <row r="10" spans="1:25" ht="24.75" customHeight="1">
      <c r="A10" s="8" t="s">
        <v>50</v>
      </c>
      <c r="B10" s="9">
        <f>+'24-03-344 Ind. AUTOCONSUMO'!J19</f>
        <v>0</v>
      </c>
      <c r="C10" s="9">
        <f>+'24-03-344 Ind. AUTOCONSUMO'!K19</f>
        <v>0</v>
      </c>
      <c r="D10" s="9">
        <f>+'24-03-344 Ind. AUTOCONSUMO'!M19</f>
        <v>0</v>
      </c>
      <c r="E10" s="9">
        <f>+'24-03-344 Ind. AUTOCONSUMO'!N19</f>
        <v>0</v>
      </c>
      <c r="F10" s="9">
        <f>+'24-03-344 Ind. AUTOCONSUMO'!O19</f>
        <v>0</v>
      </c>
      <c r="G10" s="9">
        <f>+'24-03-344 Ind. AUTOCONSUMO'!R19</f>
        <v>0</v>
      </c>
      <c r="H10" s="9">
        <f>+'24-03-344 Ind. AUTOCONSUMO'!S19</f>
        <v>0</v>
      </c>
      <c r="I10" s="9">
        <f>+'24-03-344 Ind. AUTOCONSUMO'!T19</f>
        <v>0</v>
      </c>
      <c r="J10" s="9">
        <f>+'24-03-344 Ind. AUTOCONSUMO'!U19</f>
        <v>0</v>
      </c>
      <c r="K10" s="9">
        <f>+'24-03-344 Ind. AUTOCONSUMO'!V19</f>
        <v>0</v>
      </c>
      <c r="L10" s="9">
        <f>+'24-03-344 Ind. AUTOCONSUMO'!W19</f>
        <v>0</v>
      </c>
      <c r="M10" s="9">
        <f>+'24-03-344 Ind. AUTOCONSUMO'!X19</f>
        <v>0</v>
      </c>
      <c r="N10" s="9">
        <f>+'24-03-344 Ind. AUTOCONSUMO'!Y19</f>
        <v>0</v>
      </c>
      <c r="O10" s="9">
        <f>+'24-03-344 Ind. AUTOCONSUMO'!Z19</f>
        <v>0</v>
      </c>
      <c r="P10" s="9">
        <f>+'24-03-344 Ind. AUTOCONSUMO'!AA19</f>
        <v>0</v>
      </c>
      <c r="Q10" s="9">
        <f>+'24-03-344 Ind. AUTOCONSUMO'!AB19</f>
        <v>0</v>
      </c>
      <c r="R10" s="9">
        <f>+'24-03-344 Ind. AUTOCONSUMO'!AC19</f>
        <v>0</v>
      </c>
      <c r="S10" s="9">
        <f>+'24-03-344 Ind. AUTOCONSUMO'!AD19</f>
        <v>0</v>
      </c>
      <c r="T10" s="9">
        <f>+'24-03-344 Ind. AUTOCONSUMO'!AE19</f>
        <v>0</v>
      </c>
      <c r="U10" s="9">
        <f>+'24-03-344 Ind. AUTOCONSUMO'!AF19</f>
        <v>0</v>
      </c>
      <c r="V10" s="9">
        <f>+'24-03-344 Ind. AUTOCONSUMO'!AG19</f>
        <v>0</v>
      </c>
      <c r="W10" s="9">
        <f>+'24-03-344 Ind. AUTOCONSUMO'!AH19</f>
        <v>0</v>
      </c>
      <c r="X10" s="14">
        <f>+'24-03-344 Ind. AUTOCONSUMO'!AI19</f>
        <v>0</v>
      </c>
      <c r="Y10" s="14">
        <f>+'24-03-344 Ind. AUTOCONSUMO'!AJ19</f>
        <v>0</v>
      </c>
    </row>
    <row r="11" spans="1:25" ht="24.75" customHeight="1">
      <c r="A11" s="8" t="s">
        <v>52</v>
      </c>
      <c r="B11" s="9">
        <f>+'24-03-344 Ind. AUTOCONSUMO'!J23</f>
        <v>0</v>
      </c>
      <c r="C11" s="9">
        <f>+'24-03-344 Ind. AUTOCONSUMO'!K23</f>
        <v>0</v>
      </c>
      <c r="D11" s="9">
        <f>+'24-03-344 Ind. AUTOCONSUMO'!M23</f>
        <v>0</v>
      </c>
      <c r="E11" s="9">
        <f>+'24-03-344 Ind. AUTOCONSUMO'!N23</f>
        <v>0</v>
      </c>
      <c r="F11" s="9">
        <f>+'24-03-344 Ind. AUTOCONSUMO'!O23</f>
        <v>0</v>
      </c>
      <c r="G11" s="9">
        <f>+'24-03-344 Ind. AUTOCONSUMO'!R23</f>
        <v>0</v>
      </c>
      <c r="H11" s="9">
        <f>+'24-03-344 Ind. AUTOCONSUMO'!S23</f>
        <v>0</v>
      </c>
      <c r="I11" s="9">
        <f>+'24-03-344 Ind. AUTOCONSUMO'!T23</f>
        <v>0</v>
      </c>
      <c r="J11" s="9">
        <f>+'24-03-344 Ind. AUTOCONSUMO'!U23</f>
        <v>0</v>
      </c>
      <c r="K11" s="9">
        <f>+'24-03-344 Ind. AUTOCONSUMO'!V23</f>
        <v>0</v>
      </c>
      <c r="L11" s="9">
        <f>+'24-03-344 Ind. AUTOCONSUMO'!W23</f>
        <v>0</v>
      </c>
      <c r="M11" s="9">
        <f>+'24-03-344 Ind. AUTOCONSUMO'!X23</f>
        <v>0</v>
      </c>
      <c r="N11" s="9">
        <f>+'24-03-344 Ind. AUTOCONSUMO'!Y23</f>
        <v>0</v>
      </c>
      <c r="O11" s="9">
        <f>+'24-03-344 Ind. AUTOCONSUMO'!Z23</f>
        <v>0</v>
      </c>
      <c r="P11" s="9">
        <f>+'24-03-344 Ind. AUTOCONSUMO'!AA23</f>
        <v>0</v>
      </c>
      <c r="Q11" s="9">
        <f>+'24-03-344 Ind. AUTOCONSUMO'!AB23</f>
        <v>0</v>
      </c>
      <c r="R11" s="9">
        <f>+'24-03-344 Ind. AUTOCONSUMO'!AC23</f>
        <v>0</v>
      </c>
      <c r="S11" s="9">
        <f>+'24-03-344 Ind. AUTOCONSUMO'!AD23</f>
        <v>0</v>
      </c>
      <c r="T11" s="9">
        <f>+'24-03-344 Ind. AUTOCONSUMO'!AE23</f>
        <v>0</v>
      </c>
      <c r="U11" s="9">
        <f>+'24-03-344 Ind. AUTOCONSUMO'!AF23</f>
        <v>0</v>
      </c>
      <c r="V11" s="9">
        <f>+'24-03-344 Ind. AUTOCONSUMO'!AG23</f>
        <v>0</v>
      </c>
      <c r="W11" s="9">
        <f>+'24-03-344 Ind. AUTOCONSUMO'!AH23</f>
        <v>0</v>
      </c>
      <c r="X11" s="14">
        <f>+'24-03-344 Ind. AUTOCONSUMO'!AI23</f>
        <v>0</v>
      </c>
      <c r="Y11" s="14">
        <f>+'24-03-344 Ind. AUTOCONSUMO'!AJ23</f>
        <v>0</v>
      </c>
    </row>
    <row r="12" spans="1:25" ht="24.75" customHeight="1">
      <c r="A12" s="8" t="s">
        <v>54</v>
      </c>
      <c r="B12" s="9">
        <f>+'24-03-344 Ind. AUTOCONSUMO'!J27</f>
        <v>0</v>
      </c>
      <c r="C12" s="9">
        <f>+'24-03-344 Ind. AUTOCONSUMO'!K27</f>
        <v>0</v>
      </c>
      <c r="D12" s="9">
        <f>+'24-03-344 Ind. AUTOCONSUMO'!M27</f>
        <v>0</v>
      </c>
      <c r="E12" s="9">
        <f>+'24-03-344 Ind. AUTOCONSUMO'!N27</f>
        <v>0</v>
      </c>
      <c r="F12" s="9">
        <f>+'24-03-344 Ind. AUTOCONSUMO'!O27</f>
        <v>0</v>
      </c>
      <c r="G12" s="9">
        <f>+'24-03-344 Ind. AUTOCONSUMO'!R27</f>
        <v>0</v>
      </c>
      <c r="H12" s="9">
        <f>+'24-03-344 Ind. AUTOCONSUMO'!S27</f>
        <v>0</v>
      </c>
      <c r="I12" s="9">
        <f>+'24-03-344 Ind. AUTOCONSUMO'!T27</f>
        <v>0</v>
      </c>
      <c r="J12" s="9">
        <f>+'24-03-344 Ind. AUTOCONSUMO'!U27</f>
        <v>0</v>
      </c>
      <c r="K12" s="9">
        <f>+'24-03-344 Ind. AUTOCONSUMO'!V27</f>
        <v>0</v>
      </c>
      <c r="L12" s="9">
        <f>+'24-03-344 Ind. AUTOCONSUMO'!W27</f>
        <v>0</v>
      </c>
      <c r="M12" s="9">
        <f>+'24-03-344 Ind. AUTOCONSUMO'!X27</f>
        <v>0</v>
      </c>
      <c r="N12" s="9">
        <f>+'24-03-344 Ind. AUTOCONSUMO'!Y27</f>
        <v>0</v>
      </c>
      <c r="O12" s="9">
        <f>+'24-03-344 Ind. AUTOCONSUMO'!Z27</f>
        <v>0</v>
      </c>
      <c r="P12" s="9">
        <f>+'24-03-344 Ind. AUTOCONSUMO'!AA27</f>
        <v>0</v>
      </c>
      <c r="Q12" s="9">
        <f>+'24-03-344 Ind. AUTOCONSUMO'!AB27</f>
        <v>0</v>
      </c>
      <c r="R12" s="9">
        <f>+'24-03-344 Ind. AUTOCONSUMO'!AC27</f>
        <v>0</v>
      </c>
      <c r="S12" s="9">
        <f>+'24-03-344 Ind. AUTOCONSUMO'!AD27</f>
        <v>0</v>
      </c>
      <c r="T12" s="9">
        <f>+'24-03-344 Ind. AUTOCONSUMO'!AE27</f>
        <v>0</v>
      </c>
      <c r="U12" s="9">
        <f>+'24-03-344 Ind. AUTOCONSUMO'!AF27</f>
        <v>0</v>
      </c>
      <c r="V12" s="9">
        <f>+'24-03-344 Ind. AUTOCONSUMO'!AG27</f>
        <v>0</v>
      </c>
      <c r="W12" s="9">
        <f>+'24-03-344 Ind. AUTOCONSUMO'!AH27</f>
        <v>0</v>
      </c>
      <c r="X12" s="14">
        <f>+'24-03-344 Ind. AUTOCONSUMO'!AI27</f>
        <v>0</v>
      </c>
      <c r="Y12" s="14">
        <f>+'24-03-344 Ind. AUTOCONSUMO'!AJ27</f>
        <v>0</v>
      </c>
    </row>
    <row r="13" spans="1:25" ht="24.75" customHeight="1">
      <c r="A13" s="8" t="s">
        <v>56</v>
      </c>
      <c r="B13" s="9">
        <f>+'24-03-344 Ind. AUTOCONSUMO'!J31</f>
        <v>0</v>
      </c>
      <c r="C13" s="9">
        <f>+'24-03-344 Ind. AUTOCONSUMO'!K31</f>
        <v>0</v>
      </c>
      <c r="D13" s="9">
        <f>+'24-03-344 Ind. AUTOCONSUMO'!M31</f>
        <v>0</v>
      </c>
      <c r="E13" s="9">
        <f>+'24-03-344 Ind. AUTOCONSUMO'!N31</f>
        <v>0</v>
      </c>
      <c r="F13" s="9">
        <f>+'24-03-344 Ind. AUTOCONSUMO'!O31</f>
        <v>0</v>
      </c>
      <c r="G13" s="9">
        <f>+'24-03-344 Ind. AUTOCONSUMO'!R31</f>
        <v>0</v>
      </c>
      <c r="H13" s="9">
        <f>+'24-03-344 Ind. AUTOCONSUMO'!S31</f>
        <v>0</v>
      </c>
      <c r="I13" s="9">
        <f>+'24-03-344 Ind. AUTOCONSUMO'!T31</f>
        <v>0</v>
      </c>
      <c r="J13" s="9">
        <f>+'24-03-344 Ind. AUTOCONSUMO'!U31</f>
        <v>0</v>
      </c>
      <c r="K13" s="9">
        <f>+'24-03-344 Ind. AUTOCONSUMO'!V31</f>
        <v>0</v>
      </c>
      <c r="L13" s="9">
        <f>+'24-03-344 Ind. AUTOCONSUMO'!W31</f>
        <v>0</v>
      </c>
      <c r="M13" s="9">
        <f>+'24-03-344 Ind. AUTOCONSUMO'!X31</f>
        <v>0</v>
      </c>
      <c r="N13" s="9">
        <f>+'24-03-344 Ind. AUTOCONSUMO'!Y31</f>
        <v>0</v>
      </c>
      <c r="O13" s="9">
        <f>+'24-03-344 Ind. AUTOCONSUMO'!Z31</f>
        <v>0</v>
      </c>
      <c r="P13" s="9">
        <f>+'24-03-344 Ind. AUTOCONSUMO'!AA31</f>
        <v>0</v>
      </c>
      <c r="Q13" s="9">
        <f>+'24-03-344 Ind. AUTOCONSUMO'!AB31</f>
        <v>0</v>
      </c>
      <c r="R13" s="9">
        <f>+'24-03-344 Ind. AUTOCONSUMO'!AC31</f>
        <v>0</v>
      </c>
      <c r="S13" s="9">
        <f>+'24-03-344 Ind. AUTOCONSUMO'!AD31</f>
        <v>0</v>
      </c>
      <c r="T13" s="9">
        <f>+'24-03-344 Ind. AUTOCONSUMO'!AE31</f>
        <v>0</v>
      </c>
      <c r="U13" s="9">
        <f>+'24-03-344 Ind. AUTOCONSUMO'!AF31</f>
        <v>0</v>
      </c>
      <c r="V13" s="9">
        <f>+'24-03-344 Ind. AUTOCONSUMO'!AG31</f>
        <v>0</v>
      </c>
      <c r="W13" s="9">
        <f>+'24-03-344 Ind. AUTOCONSUMO'!AH31</f>
        <v>0</v>
      </c>
      <c r="X13" s="14">
        <f>+'24-03-344 Ind. AUTOCONSUMO'!AI31</f>
        <v>0</v>
      </c>
      <c r="Y13" s="14">
        <f>+'24-03-344 Ind. AUTOCONSUMO'!AJ31</f>
        <v>0</v>
      </c>
    </row>
    <row r="14" spans="1:25" ht="24.75" customHeight="1">
      <c r="A14" s="8" t="s">
        <v>58</v>
      </c>
      <c r="B14" s="9">
        <f>+'24-03-344 Ind. AUTOCONSUMO'!J35</f>
        <v>0</v>
      </c>
      <c r="C14" s="9">
        <f>+'24-03-344 Ind. AUTOCONSUMO'!K35</f>
        <v>0</v>
      </c>
      <c r="D14" s="9">
        <f>+'24-03-344 Ind. AUTOCONSUMO'!M35</f>
        <v>0</v>
      </c>
      <c r="E14" s="9">
        <f>+'24-03-344 Ind. AUTOCONSUMO'!N35</f>
        <v>0</v>
      </c>
      <c r="F14" s="9">
        <f>+'24-03-344 Ind. AUTOCONSUMO'!O35</f>
        <v>0</v>
      </c>
      <c r="G14" s="9">
        <f>+'24-03-344 Ind. AUTOCONSUMO'!R35</f>
        <v>0</v>
      </c>
      <c r="H14" s="9">
        <f>+'24-03-344 Ind. AUTOCONSUMO'!S35</f>
        <v>0</v>
      </c>
      <c r="I14" s="9">
        <f>+'24-03-344 Ind. AUTOCONSUMO'!T35</f>
        <v>0</v>
      </c>
      <c r="J14" s="9">
        <f>+'24-03-344 Ind. AUTOCONSUMO'!U35</f>
        <v>0</v>
      </c>
      <c r="K14" s="9">
        <f>+'24-03-344 Ind. AUTOCONSUMO'!V35</f>
        <v>0</v>
      </c>
      <c r="L14" s="9">
        <f>+'24-03-344 Ind. AUTOCONSUMO'!W35</f>
        <v>0</v>
      </c>
      <c r="M14" s="9">
        <f>+'24-03-344 Ind. AUTOCONSUMO'!X35</f>
        <v>0</v>
      </c>
      <c r="N14" s="9">
        <f>+'24-03-344 Ind. AUTOCONSUMO'!Y35</f>
        <v>0</v>
      </c>
      <c r="O14" s="9">
        <f>+'24-03-344 Ind. AUTOCONSUMO'!Z35</f>
        <v>0</v>
      </c>
      <c r="P14" s="9">
        <f>+'24-03-344 Ind. AUTOCONSUMO'!AA35</f>
        <v>0</v>
      </c>
      <c r="Q14" s="9">
        <f>+'24-03-344 Ind. AUTOCONSUMO'!AB35</f>
        <v>0</v>
      </c>
      <c r="R14" s="9">
        <f>+'24-03-344 Ind. AUTOCONSUMO'!AC35</f>
        <v>0</v>
      </c>
      <c r="S14" s="9">
        <f>+'24-03-344 Ind. AUTOCONSUMO'!AD35</f>
        <v>0</v>
      </c>
      <c r="T14" s="9">
        <f>+'24-03-344 Ind. AUTOCONSUMO'!AE35</f>
        <v>0</v>
      </c>
      <c r="U14" s="9">
        <f>+'24-03-344 Ind. AUTOCONSUMO'!AF35</f>
        <v>0</v>
      </c>
      <c r="V14" s="9">
        <f>+'24-03-344 Ind. AUTOCONSUMO'!AG35</f>
        <v>0</v>
      </c>
      <c r="W14" s="9">
        <f>+'24-03-344 Ind. AUTOCONSUMO'!AH35</f>
        <v>0</v>
      </c>
      <c r="X14" s="14">
        <f>+'24-03-344 Ind. AUTOCONSUMO'!AI35</f>
        <v>0</v>
      </c>
      <c r="Y14" s="14">
        <f>+'24-03-344 Ind. AUTOCONSUMO'!AJ35</f>
        <v>0</v>
      </c>
    </row>
    <row r="15" spans="1:25" ht="24.75" customHeight="1">
      <c r="A15" s="8" t="s">
        <v>60</v>
      </c>
      <c r="B15" s="9">
        <f>+'24-03-344 Ind. AUTOCONSUMO'!J39</f>
        <v>0</v>
      </c>
      <c r="C15" s="9">
        <f>+'24-03-344 Ind. AUTOCONSUMO'!K39</f>
        <v>0</v>
      </c>
      <c r="D15" s="9">
        <f>+'24-03-344 Ind. AUTOCONSUMO'!M39</f>
        <v>0</v>
      </c>
      <c r="E15" s="9">
        <f>+'24-03-344 Ind. AUTOCONSUMO'!N39</f>
        <v>0</v>
      </c>
      <c r="F15" s="9">
        <f>+'24-03-344 Ind. AUTOCONSUMO'!O39</f>
        <v>0</v>
      </c>
      <c r="G15" s="9">
        <f>+'24-03-344 Ind. AUTOCONSUMO'!R39</f>
        <v>0</v>
      </c>
      <c r="H15" s="9">
        <f>+'24-03-344 Ind. AUTOCONSUMO'!S39</f>
        <v>0</v>
      </c>
      <c r="I15" s="9">
        <f>+'24-03-344 Ind. AUTOCONSUMO'!T39</f>
        <v>0</v>
      </c>
      <c r="J15" s="9">
        <f>+'24-03-344 Ind. AUTOCONSUMO'!U39</f>
        <v>0</v>
      </c>
      <c r="K15" s="9">
        <f>+'24-03-344 Ind. AUTOCONSUMO'!V39</f>
        <v>0</v>
      </c>
      <c r="L15" s="9">
        <f>+'24-03-344 Ind. AUTOCONSUMO'!W39</f>
        <v>0</v>
      </c>
      <c r="M15" s="9">
        <f>+'24-03-344 Ind. AUTOCONSUMO'!X39</f>
        <v>0</v>
      </c>
      <c r="N15" s="9">
        <f>+'24-03-344 Ind. AUTOCONSUMO'!Y39</f>
        <v>0</v>
      </c>
      <c r="O15" s="9">
        <f>+'24-03-344 Ind. AUTOCONSUMO'!Z39</f>
        <v>0</v>
      </c>
      <c r="P15" s="9">
        <f>+'24-03-344 Ind. AUTOCONSUMO'!AA39</f>
        <v>0</v>
      </c>
      <c r="Q15" s="9">
        <f>+'24-03-344 Ind. AUTOCONSUMO'!AB39</f>
        <v>0</v>
      </c>
      <c r="R15" s="9">
        <f>+'24-03-344 Ind. AUTOCONSUMO'!AC39</f>
        <v>0</v>
      </c>
      <c r="S15" s="9">
        <f>+'24-03-344 Ind. AUTOCONSUMO'!AD39</f>
        <v>0</v>
      </c>
      <c r="T15" s="9">
        <f>+'24-03-344 Ind. AUTOCONSUMO'!AE39</f>
        <v>0</v>
      </c>
      <c r="U15" s="9">
        <f>+'24-03-344 Ind. AUTOCONSUMO'!AF39</f>
        <v>0</v>
      </c>
      <c r="V15" s="9">
        <f>+'24-03-344 Ind. AUTOCONSUMO'!AG39</f>
        <v>0</v>
      </c>
      <c r="W15" s="9">
        <f>+'24-03-344 Ind. AUTOCONSUMO'!AH39</f>
        <v>0</v>
      </c>
      <c r="X15" s="14">
        <f>+'24-03-344 Ind. AUTOCONSUMO'!AI39</f>
        <v>0</v>
      </c>
      <c r="Y15" s="14">
        <f>+'24-03-344 Ind. AUTOCONSUMO'!AJ39</f>
        <v>0</v>
      </c>
    </row>
    <row r="16" spans="1:25" ht="24.75" customHeight="1">
      <c r="A16" s="8" t="s">
        <v>62</v>
      </c>
      <c r="B16" s="9">
        <f>+'24-03-344 Ind. AUTOCONSUMO'!J43</f>
        <v>0</v>
      </c>
      <c r="C16" s="9">
        <f>+'24-03-344 Ind. AUTOCONSUMO'!K43</f>
        <v>0</v>
      </c>
      <c r="D16" s="9">
        <f>+'24-03-344 Ind. AUTOCONSUMO'!M43</f>
        <v>0</v>
      </c>
      <c r="E16" s="9">
        <f>+'24-03-344 Ind. AUTOCONSUMO'!N43</f>
        <v>0</v>
      </c>
      <c r="F16" s="9">
        <f>+'24-03-344 Ind. AUTOCONSUMO'!O43</f>
        <v>0</v>
      </c>
      <c r="G16" s="9">
        <f>+'24-03-344 Ind. AUTOCONSUMO'!R43</f>
        <v>0</v>
      </c>
      <c r="H16" s="9">
        <f>+'24-03-344 Ind. AUTOCONSUMO'!S43</f>
        <v>0</v>
      </c>
      <c r="I16" s="9">
        <f>+'24-03-344 Ind. AUTOCONSUMO'!T43</f>
        <v>0</v>
      </c>
      <c r="J16" s="9">
        <f>+'24-03-344 Ind. AUTOCONSUMO'!U43</f>
        <v>0</v>
      </c>
      <c r="K16" s="9">
        <f>+'24-03-344 Ind. AUTOCONSUMO'!V43</f>
        <v>0</v>
      </c>
      <c r="L16" s="9">
        <f>+'24-03-344 Ind. AUTOCONSUMO'!W43</f>
        <v>0</v>
      </c>
      <c r="M16" s="9">
        <f>+'24-03-344 Ind. AUTOCONSUMO'!X43</f>
        <v>0</v>
      </c>
      <c r="N16" s="9">
        <f>+'24-03-344 Ind. AUTOCONSUMO'!Y43</f>
        <v>0</v>
      </c>
      <c r="O16" s="9">
        <f>+'24-03-344 Ind. AUTOCONSUMO'!Z43</f>
        <v>0</v>
      </c>
      <c r="P16" s="9">
        <f>+'24-03-344 Ind. AUTOCONSUMO'!AA43</f>
        <v>0</v>
      </c>
      <c r="Q16" s="9">
        <f>+'24-03-344 Ind. AUTOCONSUMO'!AB43</f>
        <v>0</v>
      </c>
      <c r="R16" s="9">
        <f>+'24-03-344 Ind. AUTOCONSUMO'!AC43</f>
        <v>0</v>
      </c>
      <c r="S16" s="9">
        <f>+'24-03-344 Ind. AUTOCONSUMO'!AD43</f>
        <v>0</v>
      </c>
      <c r="T16" s="9">
        <f>+'24-03-344 Ind. AUTOCONSUMO'!AE43</f>
        <v>0</v>
      </c>
      <c r="U16" s="9">
        <f>+'24-03-344 Ind. AUTOCONSUMO'!AF43</f>
        <v>0</v>
      </c>
      <c r="V16" s="9">
        <f>+'24-03-344 Ind. AUTOCONSUMO'!AG43</f>
        <v>0</v>
      </c>
      <c r="W16" s="9">
        <f>+'24-03-344 Ind. AUTOCONSUMO'!AH43</f>
        <v>0</v>
      </c>
      <c r="X16" s="14">
        <f>+'24-03-344 Ind. AUTOCONSUMO'!AI43</f>
        <v>0</v>
      </c>
      <c r="Y16" s="14">
        <f>+'24-03-344 Ind. AUTOCONSUMO'!AJ43</f>
        <v>0</v>
      </c>
    </row>
    <row r="17" spans="1:25" ht="24.75" customHeight="1">
      <c r="A17" s="8" t="s">
        <v>64</v>
      </c>
      <c r="B17" s="9">
        <f>+'24-03-344 Ind. AUTOCONSUMO'!J47</f>
        <v>0</v>
      </c>
      <c r="C17" s="9">
        <f>+'24-03-344 Ind. AUTOCONSUMO'!K47</f>
        <v>0</v>
      </c>
      <c r="D17" s="9">
        <f>+'24-03-344 Ind. AUTOCONSUMO'!M47</f>
        <v>0</v>
      </c>
      <c r="E17" s="9">
        <f>+'24-03-344 Ind. AUTOCONSUMO'!N47</f>
        <v>0</v>
      </c>
      <c r="F17" s="9">
        <f>+'24-03-344 Ind. AUTOCONSUMO'!O47</f>
        <v>0</v>
      </c>
      <c r="G17" s="9">
        <f>+'24-03-344 Ind. AUTOCONSUMO'!R47</f>
        <v>0</v>
      </c>
      <c r="H17" s="9">
        <f>+'24-03-344 Ind. AUTOCONSUMO'!S47</f>
        <v>0</v>
      </c>
      <c r="I17" s="9">
        <f>+'24-03-344 Ind. AUTOCONSUMO'!T47</f>
        <v>0</v>
      </c>
      <c r="J17" s="9">
        <f>+'24-03-344 Ind. AUTOCONSUMO'!U47</f>
        <v>0</v>
      </c>
      <c r="K17" s="9">
        <f>+'24-03-344 Ind. AUTOCONSUMO'!V47</f>
        <v>0</v>
      </c>
      <c r="L17" s="9">
        <f>+'24-03-344 Ind. AUTOCONSUMO'!W47</f>
        <v>0</v>
      </c>
      <c r="M17" s="9">
        <f>+'24-03-344 Ind. AUTOCONSUMO'!X47</f>
        <v>0</v>
      </c>
      <c r="N17" s="9">
        <f>+'24-03-344 Ind. AUTOCONSUMO'!Y47</f>
        <v>0</v>
      </c>
      <c r="O17" s="9">
        <f>+'24-03-344 Ind. AUTOCONSUMO'!Z47</f>
        <v>0</v>
      </c>
      <c r="P17" s="9">
        <f>+'24-03-344 Ind. AUTOCONSUMO'!AA47</f>
        <v>0</v>
      </c>
      <c r="Q17" s="9">
        <f>+'24-03-344 Ind. AUTOCONSUMO'!AB47</f>
        <v>0</v>
      </c>
      <c r="R17" s="9">
        <f>+'24-03-344 Ind. AUTOCONSUMO'!AC47</f>
        <v>0</v>
      </c>
      <c r="S17" s="9">
        <f>+'24-03-344 Ind. AUTOCONSUMO'!AD47</f>
        <v>0</v>
      </c>
      <c r="T17" s="9">
        <f>+'24-03-344 Ind. AUTOCONSUMO'!AE47</f>
        <v>0</v>
      </c>
      <c r="U17" s="9">
        <f>+'24-03-344 Ind. AUTOCONSUMO'!AF47</f>
        <v>0</v>
      </c>
      <c r="V17" s="9">
        <f>+'24-03-344 Ind. AUTOCONSUMO'!AG47</f>
        <v>0</v>
      </c>
      <c r="W17" s="9">
        <f>+'24-03-344 Ind. AUTOCONSUMO'!AH47</f>
        <v>0</v>
      </c>
      <c r="X17" s="14">
        <f>+'24-03-344 Ind. AUTOCONSUMO'!AI47</f>
        <v>0</v>
      </c>
      <c r="Y17" s="14">
        <f>+'24-03-344 Ind. AUTOCONSUMO'!AJ44</f>
        <v>0</v>
      </c>
    </row>
    <row r="18" spans="1:25" ht="24.75" customHeight="1">
      <c r="A18" s="8" t="s">
        <v>66</v>
      </c>
      <c r="B18" s="9">
        <f>+'24-03-344 Ind. AUTOCONSUMO'!J51</f>
        <v>0</v>
      </c>
      <c r="C18" s="9">
        <f>+'24-03-344 Ind. AUTOCONSUMO'!K51</f>
        <v>0</v>
      </c>
      <c r="D18" s="9">
        <f>+'24-03-344 Ind. AUTOCONSUMO'!M51</f>
        <v>0</v>
      </c>
      <c r="E18" s="9">
        <f>+'24-03-344 Ind. AUTOCONSUMO'!N51</f>
        <v>0</v>
      </c>
      <c r="F18" s="9">
        <f>+'24-03-344 Ind. AUTOCONSUMO'!O51</f>
        <v>0</v>
      </c>
      <c r="G18" s="9">
        <f>+'24-03-344 Ind. AUTOCONSUMO'!R51</f>
        <v>0</v>
      </c>
      <c r="H18" s="9">
        <f>+'24-03-344 Ind. AUTOCONSUMO'!S51</f>
        <v>0</v>
      </c>
      <c r="I18" s="9">
        <f>+'24-03-344 Ind. AUTOCONSUMO'!T51</f>
        <v>0</v>
      </c>
      <c r="J18" s="9">
        <f>+'24-03-344 Ind. AUTOCONSUMO'!U51</f>
        <v>0</v>
      </c>
      <c r="K18" s="9">
        <f>+'24-03-344 Ind. AUTOCONSUMO'!V51</f>
        <v>0</v>
      </c>
      <c r="L18" s="9">
        <f>+'24-03-344 Ind. AUTOCONSUMO'!W51</f>
        <v>0</v>
      </c>
      <c r="M18" s="9">
        <f>+'24-03-344 Ind. AUTOCONSUMO'!X51</f>
        <v>0</v>
      </c>
      <c r="N18" s="9">
        <f>+'24-03-344 Ind. AUTOCONSUMO'!Y51</f>
        <v>0</v>
      </c>
      <c r="O18" s="9">
        <f>+'24-03-344 Ind. AUTOCONSUMO'!Z51</f>
        <v>0</v>
      </c>
      <c r="P18" s="9">
        <f>+'24-03-344 Ind. AUTOCONSUMO'!AA51</f>
        <v>0</v>
      </c>
      <c r="Q18" s="9">
        <f>+'24-03-344 Ind. AUTOCONSUMO'!AB51</f>
        <v>0</v>
      </c>
      <c r="R18" s="9">
        <f>+'24-03-344 Ind. AUTOCONSUMO'!AC51</f>
        <v>0</v>
      </c>
      <c r="S18" s="9">
        <f>+'24-03-344 Ind. AUTOCONSUMO'!AD51</f>
        <v>0</v>
      </c>
      <c r="T18" s="9">
        <f>+'24-03-344 Ind. AUTOCONSUMO'!AE51</f>
        <v>0</v>
      </c>
      <c r="U18" s="9">
        <f>+'24-03-344 Ind. AUTOCONSUMO'!AF51</f>
        <v>0</v>
      </c>
      <c r="V18" s="9">
        <f>+'24-03-344 Ind. AUTOCONSUMO'!AG51</f>
        <v>0</v>
      </c>
      <c r="W18" s="9">
        <f>+'24-03-344 Ind. AUTOCONSUMO'!AH51</f>
        <v>0</v>
      </c>
      <c r="X18" s="14">
        <f>+'24-03-344 Ind. AUTOCONSUMO'!AI51</f>
        <v>0</v>
      </c>
      <c r="Y18" s="14">
        <f>+'24-03-344 Ind. AUTOCONSUMO'!AJ51</f>
        <v>0</v>
      </c>
    </row>
    <row r="19" spans="1:25" ht="24.75" customHeight="1">
      <c r="A19" s="8" t="s">
        <v>68</v>
      </c>
      <c r="B19" s="9">
        <f>+'24-03-344 Ind. AUTOCONSUMO'!J55</f>
        <v>0</v>
      </c>
      <c r="C19" s="9">
        <f>+'24-03-344 Ind. AUTOCONSUMO'!K55</f>
        <v>0</v>
      </c>
      <c r="D19" s="9">
        <f>+'24-03-344 Ind. AUTOCONSUMO'!M55</f>
        <v>0</v>
      </c>
      <c r="E19" s="9">
        <f>+'24-03-344 Ind. AUTOCONSUMO'!N55</f>
        <v>0</v>
      </c>
      <c r="F19" s="9">
        <f>+'24-03-344 Ind. AUTOCONSUMO'!O55</f>
        <v>0</v>
      </c>
      <c r="G19" s="9">
        <f>+'24-03-344 Ind. AUTOCONSUMO'!R55</f>
        <v>0</v>
      </c>
      <c r="H19" s="9">
        <f>+'24-03-344 Ind. AUTOCONSUMO'!S55</f>
        <v>0</v>
      </c>
      <c r="I19" s="9">
        <f>+'24-03-344 Ind. AUTOCONSUMO'!T55</f>
        <v>0</v>
      </c>
      <c r="J19" s="9">
        <f>+'24-03-344 Ind. AUTOCONSUMO'!U55</f>
        <v>0</v>
      </c>
      <c r="K19" s="9">
        <f>+'24-03-344 Ind. AUTOCONSUMO'!V55</f>
        <v>0</v>
      </c>
      <c r="L19" s="9">
        <f>+'24-03-344 Ind. AUTOCONSUMO'!W55</f>
        <v>0</v>
      </c>
      <c r="M19" s="9">
        <f>+'24-03-344 Ind. AUTOCONSUMO'!X55</f>
        <v>0</v>
      </c>
      <c r="N19" s="9">
        <f>+'24-03-344 Ind. AUTOCONSUMO'!Y55</f>
        <v>0</v>
      </c>
      <c r="O19" s="9">
        <f>+'24-03-344 Ind. AUTOCONSUMO'!Z55</f>
        <v>0</v>
      </c>
      <c r="P19" s="9">
        <f>+'24-03-344 Ind. AUTOCONSUMO'!AA55</f>
        <v>0</v>
      </c>
      <c r="Q19" s="9">
        <f>+'24-03-344 Ind. AUTOCONSUMO'!AB55</f>
        <v>0</v>
      </c>
      <c r="R19" s="9">
        <f>+'24-03-344 Ind. AUTOCONSUMO'!AC55</f>
        <v>0</v>
      </c>
      <c r="S19" s="9">
        <f>+'24-03-344 Ind. AUTOCONSUMO'!AD55</f>
        <v>0</v>
      </c>
      <c r="T19" s="9">
        <f>+'24-03-344 Ind. AUTOCONSUMO'!AE55</f>
        <v>0</v>
      </c>
      <c r="U19" s="9">
        <f>+'24-03-344 Ind. AUTOCONSUMO'!AF55</f>
        <v>0</v>
      </c>
      <c r="V19" s="9">
        <f>+'24-03-344 Ind. AUTOCONSUMO'!AG55</f>
        <v>0</v>
      </c>
      <c r="W19" s="9">
        <f>+'24-03-344 Ind. AUTOCONSUMO'!AH55</f>
        <v>0</v>
      </c>
      <c r="X19" s="14">
        <f>+'24-03-344 Ind. AUTOCONSUMO'!AI55</f>
        <v>0</v>
      </c>
      <c r="Y19" s="14">
        <f>+'24-03-344 Ind. AUTOCONSUMO'!AJ55</f>
        <v>0</v>
      </c>
    </row>
    <row r="20" spans="1:25" ht="24.75" customHeight="1">
      <c r="A20" s="10" t="s">
        <v>70</v>
      </c>
      <c r="B20" s="9">
        <f>+'24-03-344 Ind. AUTOCONSUMO'!J59</f>
        <v>0</v>
      </c>
      <c r="C20" s="9">
        <f>+'24-03-344 Ind. AUTOCONSUMO'!K59</f>
        <v>0</v>
      </c>
      <c r="D20" s="9">
        <f>+'24-03-344 Ind. AUTOCONSUMO'!M59</f>
        <v>0</v>
      </c>
      <c r="E20" s="9">
        <f>+'24-03-344 Ind. AUTOCONSUMO'!N59</f>
        <v>0</v>
      </c>
      <c r="F20" s="9">
        <f>+'24-03-344 Ind. AUTOCONSUMO'!O59</f>
        <v>0</v>
      </c>
      <c r="G20" s="9">
        <f>+'24-03-344 Ind. AUTOCONSUMO'!R59</f>
        <v>0</v>
      </c>
      <c r="H20" s="9">
        <f>+'24-03-344 Ind. AUTOCONSUMO'!S59</f>
        <v>0</v>
      </c>
      <c r="I20" s="9">
        <f>+'24-03-344 Ind. AUTOCONSUMO'!T59</f>
        <v>0</v>
      </c>
      <c r="J20" s="9">
        <f>+'24-03-344 Ind. AUTOCONSUMO'!U59</f>
        <v>0</v>
      </c>
      <c r="K20" s="9">
        <f>+'24-03-344 Ind. AUTOCONSUMO'!V59</f>
        <v>0</v>
      </c>
      <c r="L20" s="9">
        <f>+'24-03-344 Ind. AUTOCONSUMO'!W59</f>
        <v>0</v>
      </c>
      <c r="M20" s="9">
        <f>+'24-03-344 Ind. AUTOCONSUMO'!X59</f>
        <v>0</v>
      </c>
      <c r="N20" s="9">
        <f>+'24-03-344 Ind. AUTOCONSUMO'!Y59</f>
        <v>0</v>
      </c>
      <c r="O20" s="9">
        <f>+'24-03-344 Ind. AUTOCONSUMO'!Z59</f>
        <v>0</v>
      </c>
      <c r="P20" s="9">
        <f>+'24-03-344 Ind. AUTOCONSUMO'!AA59</f>
        <v>0</v>
      </c>
      <c r="Q20" s="9">
        <f>+'24-03-344 Ind. AUTOCONSUMO'!AB59</f>
        <v>0</v>
      </c>
      <c r="R20" s="9">
        <f>+'24-03-344 Ind. AUTOCONSUMO'!AC59</f>
        <v>0</v>
      </c>
      <c r="S20" s="9">
        <f>+'24-03-344 Ind. AUTOCONSUMO'!AD59</f>
        <v>0</v>
      </c>
      <c r="T20" s="9">
        <f>+'24-03-344 Ind. AUTOCONSUMO'!AE59</f>
        <v>0</v>
      </c>
      <c r="U20" s="9">
        <f>+'24-03-344 Ind. AUTOCONSUMO'!AF59</f>
        <v>0</v>
      </c>
      <c r="V20" s="9">
        <f>+'24-03-344 Ind. AUTOCONSUMO'!AG59</f>
        <v>0</v>
      </c>
      <c r="W20" s="9">
        <f>+'24-03-344 Ind. AUTOCONSUMO'!AH59</f>
        <v>0</v>
      </c>
      <c r="X20" s="14">
        <f>+'24-03-344 Ind. AUTOCONSUMO'!AI59</f>
        <v>0</v>
      </c>
      <c r="Y20" s="14">
        <f>+'24-03-344 Ind. AUTOCONSUMO'!AJ59</f>
        <v>0</v>
      </c>
    </row>
    <row r="21" spans="1:25" ht="24.75" customHeight="1">
      <c r="A21" s="10" t="s">
        <v>72</v>
      </c>
      <c r="B21" s="9">
        <f>+'24-03-344 Ind. AUTOCONSUMO'!J63</f>
        <v>0</v>
      </c>
      <c r="C21" s="9">
        <f>+'24-03-344 Ind. AUTOCONSUMO'!K63</f>
        <v>0</v>
      </c>
      <c r="D21" s="9">
        <f>+'24-03-344 Ind. AUTOCONSUMO'!M63</f>
        <v>0</v>
      </c>
      <c r="E21" s="9">
        <f>+'24-03-344 Ind. AUTOCONSUMO'!N63</f>
        <v>0</v>
      </c>
      <c r="F21" s="9">
        <f>+'24-03-344 Ind. AUTOCONSUMO'!O63</f>
        <v>0</v>
      </c>
      <c r="G21" s="9">
        <f>+'24-03-344 Ind. AUTOCONSUMO'!R63</f>
        <v>0</v>
      </c>
      <c r="H21" s="9">
        <f>+'24-03-344 Ind. AUTOCONSUMO'!S63</f>
        <v>0</v>
      </c>
      <c r="I21" s="9">
        <f>+'24-03-344 Ind. AUTOCONSUMO'!T63</f>
        <v>0</v>
      </c>
      <c r="J21" s="9">
        <f>+'24-03-344 Ind. AUTOCONSUMO'!U63</f>
        <v>0</v>
      </c>
      <c r="K21" s="9">
        <f>+'24-03-344 Ind. AUTOCONSUMO'!V63</f>
        <v>0</v>
      </c>
      <c r="L21" s="9">
        <f>+'24-03-344 Ind. AUTOCONSUMO'!W63</f>
        <v>0</v>
      </c>
      <c r="M21" s="9">
        <f>+'24-03-344 Ind. AUTOCONSUMO'!X63</f>
        <v>0</v>
      </c>
      <c r="N21" s="9">
        <f>+'24-03-344 Ind. AUTOCONSUMO'!Y63</f>
        <v>0</v>
      </c>
      <c r="O21" s="9">
        <f>+'24-03-344 Ind. AUTOCONSUMO'!Z63</f>
        <v>0</v>
      </c>
      <c r="P21" s="9">
        <f>+'24-03-344 Ind. AUTOCONSUMO'!AA63</f>
        <v>0</v>
      </c>
      <c r="Q21" s="9">
        <f>+'24-03-344 Ind. AUTOCONSUMO'!AB63</f>
        <v>0</v>
      </c>
      <c r="R21" s="9">
        <f>+'24-03-344 Ind. AUTOCONSUMO'!AC63</f>
        <v>0</v>
      </c>
      <c r="S21" s="9">
        <f>+'24-03-344 Ind. AUTOCONSUMO'!AD63</f>
        <v>0</v>
      </c>
      <c r="T21" s="9">
        <f>+'24-03-344 Ind. AUTOCONSUMO'!AE63</f>
        <v>0</v>
      </c>
      <c r="U21" s="9">
        <f>+'24-03-344 Ind. AUTOCONSUMO'!AF63</f>
        <v>0</v>
      </c>
      <c r="V21" s="9">
        <f>+'24-03-344 Ind. AUTOCONSUMO'!AG63</f>
        <v>0</v>
      </c>
      <c r="W21" s="9">
        <f>+'24-03-344 Ind. AUTOCONSUMO'!AH63</f>
        <v>0</v>
      </c>
      <c r="X21" s="14">
        <f>+'24-03-344 Ind. AUTOCONSUMO'!AI63</f>
        <v>0</v>
      </c>
      <c r="Y21" s="14">
        <f>+'24-03-344 Ind. AUTOCONSUMO'!AJ63</f>
        <v>0</v>
      </c>
    </row>
    <row r="22" spans="1:25" ht="24.75" customHeight="1">
      <c r="A22" s="10" t="s">
        <v>74</v>
      </c>
      <c r="B22" s="9">
        <f>+'24-03-344 Ind. AUTOCONSUMO'!J67</f>
        <v>0</v>
      </c>
      <c r="C22" s="9">
        <f>+'24-03-344 Ind. AUTOCONSUMO'!K67</f>
        <v>0</v>
      </c>
      <c r="D22" s="9">
        <f>+'24-03-344 Ind. AUTOCONSUMO'!M64</f>
        <v>0</v>
      </c>
      <c r="E22" s="9">
        <f>+'24-03-344 Ind. AUTOCONSUMO'!N64</f>
        <v>0</v>
      </c>
      <c r="F22" s="9">
        <f>+'24-03-344 Ind. AUTOCONSUMO'!O64</f>
        <v>0</v>
      </c>
      <c r="G22" s="9">
        <f>+'24-03-344 Ind. AUTOCONSUMO'!R64</f>
        <v>0</v>
      </c>
      <c r="H22" s="9">
        <f>+'24-03-344 Ind. AUTOCONSUMO'!S64</f>
        <v>0</v>
      </c>
      <c r="I22" s="9">
        <f>+'24-03-344 Ind. AUTOCONSUMO'!T64</f>
        <v>0</v>
      </c>
      <c r="J22" s="9">
        <f>+'24-03-344 Ind. AUTOCONSUMO'!U67</f>
        <v>0</v>
      </c>
      <c r="K22" s="9">
        <f>+'24-03-344 Ind. AUTOCONSUMO'!V64</f>
        <v>0</v>
      </c>
      <c r="L22" s="9">
        <f>+'24-03-344 Ind. AUTOCONSUMO'!W64</f>
        <v>0</v>
      </c>
      <c r="M22" s="9">
        <f>+'24-03-344 Ind. AUTOCONSUMO'!X64</f>
        <v>0</v>
      </c>
      <c r="N22" s="9">
        <f>+'24-03-344 Ind. AUTOCONSUMO'!Y67</f>
        <v>0</v>
      </c>
      <c r="O22" s="9">
        <f>+'24-03-344 Ind. AUTOCONSUMO'!Z64</f>
        <v>0</v>
      </c>
      <c r="P22" s="9">
        <f>+'24-03-344 Ind. AUTOCONSUMO'!AA64</f>
        <v>0</v>
      </c>
      <c r="Q22" s="9">
        <f>+'24-03-344 Ind. AUTOCONSUMO'!AB64</f>
        <v>0</v>
      </c>
      <c r="R22" s="9">
        <f>+'24-03-344 Ind. AUTOCONSUMO'!AC67</f>
        <v>0</v>
      </c>
      <c r="S22" s="9">
        <f>+'24-03-344 Ind. AUTOCONSUMO'!AD64</f>
        <v>0</v>
      </c>
      <c r="T22" s="9">
        <f>+'24-03-344 Ind. AUTOCONSUMO'!AE64</f>
        <v>0</v>
      </c>
      <c r="U22" s="9">
        <f>+'24-03-344 Ind. AUTOCONSUMO'!AF64</f>
        <v>0</v>
      </c>
      <c r="V22" s="9">
        <f>+'24-03-344 Ind. AUTOCONSUMO'!AG67</f>
        <v>0</v>
      </c>
      <c r="W22" s="9">
        <f>+'24-03-344 Ind. AUTOCONSUMO'!AH67</f>
        <v>0</v>
      </c>
      <c r="X22" s="14">
        <f>+'24-03-344 Ind. AUTOCONSUMO'!AI67</f>
        <v>0</v>
      </c>
      <c r="Y22" s="14">
        <f>+'24-03-344 Ind. AUTOCONSUMO'!AJ67</f>
        <v>0</v>
      </c>
    </row>
    <row r="23" spans="1:25" ht="24.75" customHeight="1">
      <c r="A23" s="10" t="s">
        <v>76</v>
      </c>
      <c r="B23" s="9">
        <f>+'24-03-344 Ind. AUTOCONSUMO'!J71</f>
        <v>0</v>
      </c>
      <c r="C23" s="9">
        <f>+'24-03-344 Ind. AUTOCONSUMO'!K71</f>
        <v>0</v>
      </c>
      <c r="D23" s="9">
        <f>+'24-03-344 Ind. AUTOCONSUMO'!M71</f>
        <v>0</v>
      </c>
      <c r="E23" s="9">
        <f>+'24-03-344 Ind. AUTOCONSUMO'!N71</f>
        <v>0</v>
      </c>
      <c r="F23" s="9">
        <f>+'24-03-344 Ind. AUTOCONSUMO'!O71</f>
        <v>0</v>
      </c>
      <c r="G23" s="9">
        <f>+'24-03-344 Ind. AUTOCONSUMO'!R71</f>
        <v>0</v>
      </c>
      <c r="H23" s="9">
        <f>+'24-03-344 Ind. AUTOCONSUMO'!S71</f>
        <v>0</v>
      </c>
      <c r="I23" s="9">
        <f>+'24-03-344 Ind. AUTOCONSUMO'!T71</f>
        <v>0</v>
      </c>
      <c r="J23" s="9">
        <f>+'24-03-344 Ind. AUTOCONSUMO'!U71</f>
        <v>0</v>
      </c>
      <c r="K23" s="9">
        <f>+'24-03-344 Ind. AUTOCONSUMO'!V71</f>
        <v>0</v>
      </c>
      <c r="L23" s="9">
        <f>+'24-03-344 Ind. AUTOCONSUMO'!W71</f>
        <v>0</v>
      </c>
      <c r="M23" s="9">
        <f>+'24-03-344 Ind. AUTOCONSUMO'!X71</f>
        <v>0</v>
      </c>
      <c r="N23" s="9">
        <f>+'24-03-344 Ind. AUTOCONSUMO'!Y71</f>
        <v>0</v>
      </c>
      <c r="O23" s="9">
        <f>+'24-03-344 Ind. AUTOCONSUMO'!Z71</f>
        <v>0</v>
      </c>
      <c r="P23" s="9">
        <f>+'24-03-344 Ind. AUTOCONSUMO'!AA71</f>
        <v>0</v>
      </c>
      <c r="Q23" s="9">
        <f>+'24-03-344 Ind. AUTOCONSUMO'!AB71</f>
        <v>0</v>
      </c>
      <c r="R23" s="9">
        <f>+'24-03-344 Ind. AUTOCONSUMO'!AC71</f>
        <v>0</v>
      </c>
      <c r="S23" s="9">
        <f>+'24-03-344 Ind. AUTOCONSUMO'!AD71</f>
        <v>0</v>
      </c>
      <c r="T23" s="9">
        <f>+'24-03-344 Ind. AUTOCONSUMO'!AE71</f>
        <v>0</v>
      </c>
      <c r="U23" s="9">
        <f>+'24-03-344 Ind. AUTOCONSUMO'!AF71</f>
        <v>0</v>
      </c>
      <c r="V23" s="9">
        <f>+'24-03-344 Ind. AUTOCONSUMO'!AG71</f>
        <v>0</v>
      </c>
      <c r="W23" s="9">
        <f>+'24-03-344 Ind. AUTOCONSUMO'!AH71</f>
        <v>0</v>
      </c>
      <c r="X23" s="14">
        <f>+'24-03-344 Ind. AUTOCONSUMO'!AI71</f>
        <v>0</v>
      </c>
      <c r="Y23" s="14">
        <f>+'24-03-344 Ind. AUTOCONSUMO'!AJ71</f>
        <v>0</v>
      </c>
    </row>
    <row r="24" spans="1:25" ht="24.75" customHeight="1">
      <c r="A24" s="11" t="s">
        <v>78</v>
      </c>
      <c r="B24" s="9">
        <f>+'24-03-344 Ind. AUTOCONSUMO'!J75</f>
        <v>2501218000</v>
      </c>
      <c r="C24" s="9">
        <f>+'24-03-344 Ind. AUTOCONSUMO'!K75</f>
        <v>0</v>
      </c>
      <c r="D24" s="9">
        <f>+'24-03-344 Ind. AUTOCONSUMO'!M75</f>
        <v>0</v>
      </c>
      <c r="E24" s="9">
        <f>+'24-03-344 Ind. AUTOCONSUMO'!N75</f>
        <v>0</v>
      </c>
      <c r="F24" s="9">
        <f>+'24-03-344 Ind. AUTOCONSUMO'!O75</f>
        <v>0</v>
      </c>
      <c r="G24" s="9">
        <f>+'24-03-344 Ind. AUTOCONSUMO'!R75</f>
        <v>0</v>
      </c>
      <c r="H24" s="9">
        <f>+'24-03-344 Ind. AUTOCONSUMO'!S75</f>
        <v>0</v>
      </c>
      <c r="I24" s="9">
        <f>+'24-03-344 Ind. AUTOCONSUMO'!T75</f>
        <v>0</v>
      </c>
      <c r="J24" s="9">
        <f>+'24-03-344 Ind. AUTOCONSUMO'!U75</f>
        <v>0</v>
      </c>
      <c r="K24" s="9">
        <f>+'24-03-344 Ind. AUTOCONSUMO'!V75</f>
        <v>0</v>
      </c>
      <c r="L24" s="9">
        <f>+'24-03-344 Ind. AUTOCONSUMO'!W75</f>
        <v>0</v>
      </c>
      <c r="M24" s="9">
        <f>+'24-03-344 Ind. AUTOCONSUMO'!X75</f>
        <v>0</v>
      </c>
      <c r="N24" s="9">
        <f>+'24-03-344 Ind. AUTOCONSUMO'!Y75</f>
        <v>0</v>
      </c>
      <c r="O24" s="9">
        <f>+'24-03-344 Ind. AUTOCONSUMO'!Z75</f>
        <v>0</v>
      </c>
      <c r="P24" s="9">
        <f>+'24-03-344 Ind. AUTOCONSUMO'!AA75</f>
        <v>0</v>
      </c>
      <c r="Q24" s="9">
        <f>+'24-03-344 Ind. AUTOCONSUMO'!AB75</f>
        <v>0</v>
      </c>
      <c r="R24" s="9">
        <f>+'24-03-344 Ind. AUTOCONSUMO'!AC75</f>
        <v>0</v>
      </c>
      <c r="S24" s="9">
        <f>+'24-03-344 Ind. AUTOCONSUMO'!AD75</f>
        <v>0</v>
      </c>
      <c r="T24" s="9">
        <f>+'24-03-344 Ind. AUTOCONSUMO'!AE75</f>
        <v>0</v>
      </c>
      <c r="U24" s="9">
        <f>+'24-03-344 Ind. AUTOCONSUMO'!AF75</f>
        <v>0</v>
      </c>
      <c r="V24" s="9">
        <f>+'24-03-344 Ind. AUTOCONSUMO'!AG75</f>
        <v>0</v>
      </c>
      <c r="W24" s="9">
        <f>+'24-03-344 Ind. AUTOCONSUMO'!AH75</f>
        <v>0</v>
      </c>
      <c r="X24" s="14">
        <f>+'24-03-344 Ind. AUTOCONSUMO'!AI75</f>
        <v>0</v>
      </c>
      <c r="Y24" s="14">
        <f>+'24-03-344 Ind. AUTOCONSUMO'!AJ75</f>
        <v>0</v>
      </c>
    </row>
    <row r="25" spans="1:25" ht="34.5" customHeight="1">
      <c r="A25" s="82" t="str">
        <f>"TOTAL ASIG."&amp;" "&amp;$A$5</f>
        <v>TOTAL ASIG. 24-03-344 "Programa de Apoyo a Familias para el Autoconsumo"</v>
      </c>
      <c r="B25" s="80">
        <f>SUM(B8:B24)</f>
        <v>2501218000</v>
      </c>
      <c r="C25" s="80">
        <f t="shared" ref="C25:W25" si="0">SUM(C8:C24)</f>
        <v>0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0</v>
      </c>
      <c r="H25" s="80">
        <f t="shared" si="0"/>
        <v>0</v>
      </c>
      <c r="I25" s="80">
        <f t="shared" si="0"/>
        <v>0</v>
      </c>
      <c r="J25" s="80">
        <f t="shared" si="0"/>
        <v>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0</v>
      </c>
      <c r="X25" s="83">
        <f>+'24-03-344 Ind. AUTOCONSUMO'!AI76</f>
        <v>0</v>
      </c>
      <c r="Y25" s="83">
        <f>'24-03-344 Ind. AUTOCONSUMO'!AJ76</f>
        <v>0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81" orientation="landscape"/>
  <legacyDrawingHF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5">
    <tabColor rgb="FF007DB5"/>
    <pageSetUpPr fitToPage="1"/>
  </sheetPr>
  <dimension ref="A1:DB95"/>
  <sheetViews>
    <sheetView topLeftCell="A60" workbookViewId="0">
      <selection activeCell="A4" sqref="A4:AJ4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17.4257812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2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20" t="s">
        <v>110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111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99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customHeight="1" outlineLevel="1">
      <c r="A9" s="23">
        <v>1</v>
      </c>
      <c r="B9" s="23"/>
      <c r="C9" s="24"/>
      <c r="D9" s="25"/>
      <c r="E9" s="24"/>
      <c r="F9" s="24"/>
      <c r="G9" s="24"/>
      <c r="H9" s="25"/>
      <c r="I9" s="25"/>
      <c r="J9" s="100"/>
      <c r="K9" s="49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IF(ISERROR(AH9/J9),0,AH9/J9)</f>
        <v>0</v>
      </c>
      <c r="AJ9" s="61" t="str">
        <f>IF(ISERROR(AH9/$AH$76),"-",AH9/$AH$76)</f>
        <v>-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customHeight="1" outlineLevel="1">
      <c r="A10" s="23">
        <v>2</v>
      </c>
      <c r="B10" s="23"/>
      <c r="C10" s="24"/>
      <c r="D10" s="25"/>
      <c r="E10" s="24"/>
      <c r="F10" s="24"/>
      <c r="G10" s="24"/>
      <c r="H10" s="25"/>
      <c r="I10" s="25"/>
      <c r="J10" s="101"/>
      <c r="K10" s="49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IF(ISERROR(AH10/J10),0,AH10/J10)</f>
        <v>0</v>
      </c>
      <c r="AJ10" s="60" t="str">
        <f>IF(ISERROR(AH10/$AH$76),"-",AH10/$AH$76)</f>
        <v>-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SUM(J9:J10)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IF(ISERROR(AH11/$AH$76),0,AH11/$AH$76)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9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0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 t="str">
        <f>IF(ISERROR(AH13/$AH$76),"-",AH13/$AH$76)</f>
        <v>-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1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 t="str">
        <f>IF(ISERROR(AH14/$AH$76),"-",AH14/$AH$76)</f>
        <v>-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SUM(J13:J14)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IF(ISERROR(AH15/$AH$76),0,AH15/$AH$76)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99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customHeight="1" outlineLevel="1">
      <c r="A17" s="23">
        <v>1</v>
      </c>
      <c r="B17" s="23"/>
      <c r="C17" s="24"/>
      <c r="D17" s="27"/>
      <c r="E17" s="24"/>
      <c r="F17" s="24"/>
      <c r="G17" s="24"/>
      <c r="H17" s="25"/>
      <c r="I17" s="25"/>
      <c r="J17" s="100"/>
      <c r="K17" s="49"/>
      <c r="L17" s="46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49"/>
      <c r="AG17" s="45">
        <f>SUM(AD17:AF17)</f>
        <v>0</v>
      </c>
      <c r="AH17" s="45">
        <f>SUM(U17,Y17,AC17,AG17)</f>
        <v>0</v>
      </c>
      <c r="AI17" s="60">
        <f>IF(ISERROR(AH17/J17),0,AH17/J17)</f>
        <v>0</v>
      </c>
      <c r="AJ17" s="60" t="str">
        <f>IF(ISERROR(AH17/$AH$76),"-",AH17/$AH$76)</f>
        <v>-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101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 t="str">
        <f>IF(ISERROR(AH18/$AH$76),"-",AH18/$AH$76)</f>
        <v>-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J16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IF(ISERROR(AH19/$AH$76),0,AH19/$AH$76)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99"/>
      <c r="K20" s="49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customHeight="1" outlineLevel="1">
      <c r="A21" s="23">
        <v>1</v>
      </c>
      <c r="B21" s="23"/>
      <c r="C21" s="24"/>
      <c r="D21" s="28"/>
      <c r="E21" s="24"/>
      <c r="F21" s="24"/>
      <c r="G21" s="24"/>
      <c r="H21" s="25"/>
      <c r="I21" s="25"/>
      <c r="J21" s="100"/>
      <c r="K21" s="49"/>
      <c r="L21" s="46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49"/>
      <c r="AG21" s="45">
        <f>SUM(AD21:AF21)</f>
        <v>0</v>
      </c>
      <c r="AH21" s="45">
        <f>SUM(U21,Y21,AC21,AG21)</f>
        <v>0</v>
      </c>
      <c r="AI21" s="60">
        <f>IF(ISERROR(AH21/J21),0,AH21/J21)</f>
        <v>0</v>
      </c>
      <c r="AJ21" s="60" t="str">
        <f>IF(ISERROR(AH21/$AH$76),"-",AH21/$AH$76)</f>
        <v>-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customHeight="1" outlineLevel="1">
      <c r="A22" s="23">
        <v>2</v>
      </c>
      <c r="B22" s="23"/>
      <c r="C22" s="24"/>
      <c r="D22" s="28"/>
      <c r="E22" s="24"/>
      <c r="F22" s="24"/>
      <c r="G22" s="24"/>
      <c r="H22" s="25"/>
      <c r="I22" s="25"/>
      <c r="J22" s="100"/>
      <c r="K22" s="49"/>
      <c r="L22" s="46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49"/>
      <c r="AG22" s="45">
        <f>SUM(AD22:AF22)</f>
        <v>0</v>
      </c>
      <c r="AH22" s="45">
        <f>SUM(U22,Y22,AC22,AG22)</f>
        <v>0</v>
      </c>
      <c r="AI22" s="60">
        <f>IF(ISERROR(AH22/J22),0,AH22/J22)</f>
        <v>0</v>
      </c>
      <c r="AJ22" s="60" t="str">
        <f>IF(ISERROR(AH22/$AH$76),"-",AH22/$AH$76)</f>
        <v>-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J20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E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>SUM(AF21:AF22)</f>
        <v>0</v>
      </c>
      <c r="AG23" s="51">
        <f>SUM(AG21:AG22)</f>
        <v>0</v>
      </c>
      <c r="AH23" s="51">
        <f>SUM(AH21:AH22)</f>
        <v>0</v>
      </c>
      <c r="AI23" s="62">
        <f>IF(ISERROR(AH23/J23),0,AH23/J23)</f>
        <v>0</v>
      </c>
      <c r="AJ23" s="62">
        <f>IF(ISERROR(AH23/$AH$76),0,AH23/$AH$76)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99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customHeight="1" outlineLevel="1">
      <c r="A25" s="23">
        <v>1</v>
      </c>
      <c r="B25" s="23"/>
      <c r="C25" s="29"/>
      <c r="D25" s="30"/>
      <c r="E25" s="31"/>
      <c r="F25" s="32"/>
      <c r="G25" s="32"/>
      <c r="H25" s="33"/>
      <c r="I25" s="33"/>
      <c r="J25" s="100"/>
      <c r="K25" s="49"/>
      <c r="L25" s="46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50"/>
      <c r="AC25" s="45">
        <f>SUM(Z25:AB25)</f>
        <v>0</v>
      </c>
      <c r="AD25" s="50"/>
      <c r="AE25" s="50">
        <v>0</v>
      </c>
      <c r="AF25" s="49"/>
      <c r="AG25" s="45">
        <f>SUM(AD25:AF25)</f>
        <v>0</v>
      </c>
      <c r="AH25" s="45">
        <f>SUM(U25,Y25,AC25,AG25)</f>
        <v>0</v>
      </c>
      <c r="AI25" s="60">
        <f>IF(ISERROR(AH25/J25),0,AH25/J25)</f>
        <v>0</v>
      </c>
      <c r="AJ25" s="60" t="str">
        <f>IF(ISERROR(AH25/$AH$76),"-",AH25/$AH$76)</f>
        <v>-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customHeight="1" outlineLevel="1">
      <c r="A26" s="23">
        <v>2</v>
      </c>
      <c r="B26" s="23"/>
      <c r="C26" s="34"/>
      <c r="D26" s="30"/>
      <c r="E26" s="35"/>
      <c r="F26" s="32"/>
      <c r="G26" s="32"/>
      <c r="H26" s="36"/>
      <c r="I26" s="33"/>
      <c r="J26" s="100"/>
      <c r="K26" s="49"/>
      <c r="L26" s="46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50"/>
      <c r="AC26" s="45">
        <f>SUM(Z26:AB26)</f>
        <v>0</v>
      </c>
      <c r="AD26" s="50"/>
      <c r="AE26" s="50">
        <v>0</v>
      </c>
      <c r="AF26" s="49"/>
      <c r="AG26" s="45">
        <f>SUM(AD26:AF26)</f>
        <v>0</v>
      </c>
      <c r="AH26" s="45">
        <f>SUM(U26,Y26,AC26,AG26)</f>
        <v>0</v>
      </c>
      <c r="AI26" s="60">
        <f>IF(ISERROR(AH26/J26),0,AH26/J26)</f>
        <v>0</v>
      </c>
      <c r="AJ26" s="60" t="str">
        <f>IF(ISERROR(AH26/$AH$76),"-",AH26/$AH$76)</f>
        <v>-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J24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E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si="4"/>
        <v>0</v>
      </c>
      <c r="AD27" s="51">
        <f t="shared" si="4"/>
        <v>0</v>
      </c>
      <c r="AE27" s="51">
        <f t="shared" si="4"/>
        <v>0</v>
      </c>
      <c r="AF27" s="51">
        <f>SUM(AF25:AF26)</f>
        <v>0</v>
      </c>
      <c r="AG27" s="51">
        <f>SUM(AG25:AG26)</f>
        <v>0</v>
      </c>
      <c r="AH27" s="51">
        <f>SUM(AH25:AH26)</f>
        <v>0</v>
      </c>
      <c r="AI27" s="62">
        <f>IF(ISERROR(AH27/J27),0,AH27/J27)</f>
        <v>0</v>
      </c>
      <c r="AJ27" s="62">
        <f>IF(ISERROR(AH27/$AH$76),0,AH27/$AH$76)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99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customHeight="1">
      <c r="A29" s="37">
        <v>1</v>
      </c>
      <c r="B29" s="37"/>
      <c r="C29" s="38"/>
      <c r="D29" s="39"/>
      <c r="E29" s="38"/>
      <c r="F29" s="20"/>
      <c r="G29" s="21"/>
      <c r="H29" s="22"/>
      <c r="I29" s="22"/>
      <c r="J29" s="100"/>
      <c r="K29" s="49"/>
      <c r="L29" s="46"/>
      <c r="M29" s="47"/>
      <c r="N29" s="47"/>
      <c r="O29" s="47"/>
      <c r="P29" s="21"/>
      <c r="Q29" s="56"/>
      <c r="R29" s="45"/>
      <c r="S29" s="45"/>
      <c r="T29" s="45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49"/>
      <c r="AE29" s="49"/>
      <c r="AF29" s="49"/>
      <c r="AG29" s="45">
        <f>SUM(AD29:AF29)</f>
        <v>0</v>
      </c>
      <c r="AH29" s="45">
        <f>SUM(U29,Y29,AC29,AG29)</f>
        <v>0</v>
      </c>
      <c r="AI29" s="60">
        <f>IF(ISERROR(AH29/J29),0,AH29/J29)</f>
        <v>0</v>
      </c>
      <c r="AJ29" s="60" t="str">
        <f>IF(ISERROR(AH29/$AH$76),"-",AH29/$AH$76)</f>
        <v>-</v>
      </c>
    </row>
    <row r="30" spans="1:106" ht="24.95" customHeight="1">
      <c r="A30" s="37">
        <v>2</v>
      </c>
      <c r="B30" s="37"/>
      <c r="C30" s="38"/>
      <c r="D30" s="39"/>
      <c r="E30" s="38"/>
      <c r="F30" s="20"/>
      <c r="G30" s="21"/>
      <c r="H30" s="22"/>
      <c r="I30" s="22"/>
      <c r="J30" s="100"/>
      <c r="K30" s="49"/>
      <c r="L30" s="46"/>
      <c r="M30" s="47"/>
      <c r="N30" s="47"/>
      <c r="O30" s="47"/>
      <c r="P30" s="21"/>
      <c r="Q30" s="56"/>
      <c r="R30" s="45"/>
      <c r="S30" s="45"/>
      <c r="T30" s="45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49"/>
      <c r="AE30" s="49"/>
      <c r="AF30" s="49"/>
      <c r="AG30" s="45">
        <f>SUM(AD30:AF30)</f>
        <v>0</v>
      </c>
      <c r="AH30" s="45">
        <f>SUM(U30,Y30,AC30,AG30)</f>
        <v>0</v>
      </c>
      <c r="AI30" s="60">
        <f>IF(ISERROR(AH30/J30),0,AH30/J30)</f>
        <v>0</v>
      </c>
      <c r="AJ30" s="60" t="str">
        <f>IF(ISERROR(AH30/$AH$76),"-",AH30/$AH$76)</f>
        <v>-</v>
      </c>
    </row>
    <row r="31" spans="1:106" s="16" customFormat="1" ht="24.95" customHeight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J28</f>
        <v>0</v>
      </c>
      <c r="K31" s="51">
        <f>SUM(K29:K30)</f>
        <v>0</v>
      </c>
      <c r="L31" s="51">
        <f t="shared" ref="L31:T31" si="5">SUM(L29:L30)</f>
        <v>0</v>
      </c>
      <c r="M31" s="51">
        <f t="shared" si="5"/>
        <v>0</v>
      </c>
      <c r="N31" s="51">
        <f t="shared" si="5"/>
        <v>0</v>
      </c>
      <c r="O31" s="51">
        <f t="shared" si="5"/>
        <v>0</v>
      </c>
      <c r="P31" s="51">
        <f t="shared" si="5"/>
        <v>0</v>
      </c>
      <c r="Q31" s="51">
        <f t="shared" si="5"/>
        <v>0</v>
      </c>
      <c r="R31" s="51">
        <f t="shared" si="5"/>
        <v>0</v>
      </c>
      <c r="S31" s="51">
        <f t="shared" si="5"/>
        <v>0</v>
      </c>
      <c r="T31" s="51">
        <f t="shared" si="5"/>
        <v>0</v>
      </c>
      <c r="U31" s="51">
        <f>SUM(U29:U30)</f>
        <v>0</v>
      </c>
      <c r="V31" s="51">
        <f t="shared" ref="V31:AC31" si="6">SUM(V29:V30)</f>
        <v>0</v>
      </c>
      <c r="W31" s="51">
        <f t="shared" si="6"/>
        <v>0</v>
      </c>
      <c r="X31" s="51">
        <f t="shared" si="6"/>
        <v>0</v>
      </c>
      <c r="Y31" s="51">
        <f t="shared" si="6"/>
        <v>0</v>
      </c>
      <c r="Z31" s="51">
        <f t="shared" si="6"/>
        <v>0</v>
      </c>
      <c r="AA31" s="51">
        <f t="shared" si="6"/>
        <v>0</v>
      </c>
      <c r="AB31" s="51">
        <f t="shared" si="6"/>
        <v>0</v>
      </c>
      <c r="AC31" s="51">
        <f t="shared" si="6"/>
        <v>0</v>
      </c>
      <c r="AD31" s="51">
        <f>SUM(AD29:AD30)</f>
        <v>0</v>
      </c>
      <c r="AE31" s="51">
        <f>SUM(AE29:AE30)</f>
        <v>0</v>
      </c>
      <c r="AF31" s="51">
        <f>SUM(AF29:AF30)</f>
        <v>0</v>
      </c>
      <c r="AG31" s="51">
        <f>SUM(AG29:AG30)</f>
        <v>0</v>
      </c>
      <c r="AH31" s="51">
        <f>SUM(AH29:AH30)</f>
        <v>0</v>
      </c>
      <c r="AI31" s="62">
        <f>IF(ISERROR(AH31/J31),0,AH31/J31)</f>
        <v>0</v>
      </c>
      <c r="AJ31" s="62">
        <f>IF(ISERROR(AH31/$AH$76),0,AH31/$AH$76)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99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customHeight="1" outlineLevel="1">
      <c r="A33" s="23">
        <v>1</v>
      </c>
      <c r="B33" s="23"/>
      <c r="C33" s="35"/>
      <c r="D33" s="25"/>
      <c r="E33" s="35"/>
      <c r="F33" s="24"/>
      <c r="G33" s="24"/>
      <c r="H33" s="25"/>
      <c r="I33" s="25"/>
      <c r="J33" s="100"/>
      <c r="K33" s="49"/>
      <c r="L33" s="35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>
        <v>0</v>
      </c>
      <c r="AE33" s="50">
        <v>0</v>
      </c>
      <c r="AF33" s="49"/>
      <c r="AG33" s="45">
        <f>SUM(AD33:AF33)</f>
        <v>0</v>
      </c>
      <c r="AH33" s="45">
        <f>SUM(U33,Y33,AC33,AG33)</f>
        <v>0</v>
      </c>
      <c r="AI33" s="60">
        <f>IF(ISERROR(AH33/J33),0,AH33/J33)</f>
        <v>0</v>
      </c>
      <c r="AJ33" s="60" t="str">
        <f>IF(ISERROR(AH33/$AH$76),"-",AH33/$AH$76)</f>
        <v>-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customHeight="1" outlineLevel="1">
      <c r="A34" s="23">
        <v>2</v>
      </c>
      <c r="B34" s="23"/>
      <c r="C34" s="35"/>
      <c r="D34" s="25"/>
      <c r="E34" s="35"/>
      <c r="F34" s="24"/>
      <c r="G34" s="24"/>
      <c r="H34" s="25"/>
      <c r="I34" s="25"/>
      <c r="J34" s="100"/>
      <c r="K34" s="49"/>
      <c r="L34" s="35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>
        <v>0</v>
      </c>
      <c r="AE34" s="50">
        <v>0</v>
      </c>
      <c r="AF34" s="49"/>
      <c r="AG34" s="45">
        <f>SUM(AD34:AF34)</f>
        <v>0</v>
      </c>
      <c r="AH34" s="45">
        <f>SUM(U34,Y34,AC34,AG34)</f>
        <v>0</v>
      </c>
      <c r="AI34" s="60">
        <f>IF(ISERROR(AH34/J34),0,AH34/J34)</f>
        <v>0</v>
      </c>
      <c r="AJ34" s="60" t="str">
        <f>IF(ISERROR(AH34/$AH$76),"-",AH34/$AH$76)</f>
        <v>-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J32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E35" si="7">SUM(R33:R34)</f>
        <v>0</v>
      </c>
      <c r="S35" s="51">
        <f t="shared" si="7"/>
        <v>0</v>
      </c>
      <c r="T35" s="51">
        <f t="shared" si="7"/>
        <v>0</v>
      </c>
      <c r="U35" s="51">
        <f t="shared" si="7"/>
        <v>0</v>
      </c>
      <c r="V35" s="51">
        <f t="shared" si="7"/>
        <v>0</v>
      </c>
      <c r="W35" s="51">
        <f t="shared" si="7"/>
        <v>0</v>
      </c>
      <c r="X35" s="51">
        <f t="shared" si="7"/>
        <v>0</v>
      </c>
      <c r="Y35" s="51">
        <f t="shared" si="7"/>
        <v>0</v>
      </c>
      <c r="Z35" s="51">
        <f t="shared" si="7"/>
        <v>0</v>
      </c>
      <c r="AA35" s="51">
        <f t="shared" si="7"/>
        <v>0</v>
      </c>
      <c r="AB35" s="51">
        <f t="shared" si="7"/>
        <v>0</v>
      </c>
      <c r="AC35" s="51">
        <f t="shared" si="7"/>
        <v>0</v>
      </c>
      <c r="AD35" s="51">
        <f t="shared" si="7"/>
        <v>0</v>
      </c>
      <c r="AE35" s="51">
        <f t="shared" si="7"/>
        <v>0</v>
      </c>
      <c r="AF35" s="51">
        <f>SUM(AF33:AF34)</f>
        <v>0</v>
      </c>
      <c r="AG35" s="51">
        <f>SUM(AG33:AG34)</f>
        <v>0</v>
      </c>
      <c r="AH35" s="51">
        <f>SUM(AH33:AH34)</f>
        <v>0</v>
      </c>
      <c r="AI35" s="62">
        <f>IF(ISERROR(AH35/J35),0,AH35/J35)</f>
        <v>0</v>
      </c>
      <c r="AJ35" s="62">
        <f>IF(ISERROR(AH35/$AH$76),0,AH35/$AH$76)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99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customHeight="1" outlineLevel="1">
      <c r="A37" s="23">
        <v>1</v>
      </c>
      <c r="B37" s="23"/>
      <c r="C37" s="35"/>
      <c r="D37" s="25"/>
      <c r="E37" s="35"/>
      <c r="F37" s="24"/>
      <c r="G37" s="24"/>
      <c r="H37" s="25"/>
      <c r="I37" s="25"/>
      <c r="J37" s="100"/>
      <c r="K37" s="49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>
        <v>0</v>
      </c>
      <c r="AE37" s="50">
        <v>0</v>
      </c>
      <c r="AF37" s="49"/>
      <c r="AG37" s="45">
        <f>SUM(AD37:AF37)</f>
        <v>0</v>
      </c>
      <c r="AH37" s="45">
        <f>SUM(U37,Y37,AC37,AG37)</f>
        <v>0</v>
      </c>
      <c r="AI37" s="60">
        <f>IF(ISERROR(AH37/J37),0,AH37/J37)</f>
        <v>0</v>
      </c>
      <c r="AJ37" s="60" t="str">
        <f>IF(ISERROR(AH37/$AH$76),"-",AH37/$AH$76)</f>
        <v>-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customHeight="1" outlineLevel="1">
      <c r="A38" s="23">
        <v>2</v>
      </c>
      <c r="B38" s="23"/>
      <c r="C38" s="35"/>
      <c r="D38" s="25"/>
      <c r="E38" s="35"/>
      <c r="F38" s="24"/>
      <c r="G38" s="24"/>
      <c r="H38" s="25"/>
      <c r="I38" s="25"/>
      <c r="J38" s="100"/>
      <c r="K38" s="49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>
        <v>0</v>
      </c>
      <c r="AE38" s="50">
        <v>0</v>
      </c>
      <c r="AF38" s="49"/>
      <c r="AG38" s="45">
        <f>SUM(AD38:AF38)</f>
        <v>0</v>
      </c>
      <c r="AH38" s="45">
        <f>SUM(U38,Y38,AC38,AG38)</f>
        <v>0</v>
      </c>
      <c r="AI38" s="60">
        <f>IF(ISERROR(AH38/J38),0,AH38/J38)</f>
        <v>0</v>
      </c>
      <c r="AJ38" s="60" t="str">
        <f>IF(ISERROR(AH38/$AH$76),"-",AH38/$AH$76)</f>
        <v>-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J36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E39" si="8">SUM(R37:R38)</f>
        <v>0</v>
      </c>
      <c r="S39" s="51">
        <f t="shared" si="8"/>
        <v>0</v>
      </c>
      <c r="T39" s="51">
        <f t="shared" si="8"/>
        <v>0</v>
      </c>
      <c r="U39" s="51">
        <f t="shared" si="8"/>
        <v>0</v>
      </c>
      <c r="V39" s="51">
        <f t="shared" si="8"/>
        <v>0</v>
      </c>
      <c r="W39" s="51">
        <f t="shared" si="8"/>
        <v>0</v>
      </c>
      <c r="X39" s="51">
        <f t="shared" si="8"/>
        <v>0</v>
      </c>
      <c r="Y39" s="51">
        <f t="shared" si="8"/>
        <v>0</v>
      </c>
      <c r="Z39" s="51">
        <f t="shared" si="8"/>
        <v>0</v>
      </c>
      <c r="AA39" s="51">
        <f t="shared" si="8"/>
        <v>0</v>
      </c>
      <c r="AB39" s="51">
        <f t="shared" si="8"/>
        <v>0</v>
      </c>
      <c r="AC39" s="51">
        <f t="shared" si="8"/>
        <v>0</v>
      </c>
      <c r="AD39" s="51">
        <f t="shared" si="8"/>
        <v>0</v>
      </c>
      <c r="AE39" s="51">
        <f t="shared" si="8"/>
        <v>0</v>
      </c>
      <c r="AF39" s="51">
        <f>SUM(AF37:AF38)</f>
        <v>0</v>
      </c>
      <c r="AG39" s="51">
        <f>SUM(AG37:AG38)</f>
        <v>0</v>
      </c>
      <c r="AH39" s="51">
        <f>SUM(AH37:AH38)</f>
        <v>0</v>
      </c>
      <c r="AI39" s="62">
        <f>IF(ISERROR(AH39/J39),0,AH39/J39)</f>
        <v>0</v>
      </c>
      <c r="AJ39" s="62">
        <f>IF(ISERROR(AH39/$AH$76),0,AH39/$AH$76)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99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customHeight="1" outlineLevel="1">
      <c r="A41" s="23">
        <v>1</v>
      </c>
      <c r="B41" s="23"/>
      <c r="C41" s="29"/>
      <c r="D41" s="25"/>
      <c r="E41" s="31"/>
      <c r="F41" s="32"/>
      <c r="G41" s="32"/>
      <c r="H41" s="41"/>
      <c r="I41" s="41"/>
      <c r="J41" s="100"/>
      <c r="K41" s="49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>
        <v>0</v>
      </c>
      <c r="AE41" s="50">
        <v>0</v>
      </c>
      <c r="AF41" s="49"/>
      <c r="AG41" s="45">
        <f>SUM(AD41:AF41)</f>
        <v>0</v>
      </c>
      <c r="AH41" s="45">
        <f>SUM(U41,Y41,AC41,AG41)</f>
        <v>0</v>
      </c>
      <c r="AI41" s="60">
        <f>IF(ISERROR(AH41/J41),0,AH41/J41)</f>
        <v>0</v>
      </c>
      <c r="AJ41" s="60" t="str">
        <f>IF(ISERROR(AH41/$AH$76),"-",AH41/$AH$76)</f>
        <v>-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customHeight="1" outlineLevel="1">
      <c r="A42" s="23">
        <v>2</v>
      </c>
      <c r="B42" s="23"/>
      <c r="C42" s="29"/>
      <c r="D42" s="25"/>
      <c r="E42" s="31"/>
      <c r="F42" s="24"/>
      <c r="G42" s="24"/>
      <c r="H42" s="25"/>
      <c r="I42" s="25"/>
      <c r="J42" s="100"/>
      <c r="K42" s="49"/>
      <c r="L42" s="24"/>
      <c r="M42" s="50"/>
      <c r="N42" s="50"/>
      <c r="O42" s="50"/>
      <c r="P42" s="24"/>
      <c r="Q42" s="24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>
        <v>0</v>
      </c>
      <c r="AE42" s="50">
        <v>0</v>
      </c>
      <c r="AF42" s="49"/>
      <c r="AG42" s="45">
        <f>SUM(AD42:AF42)</f>
        <v>0</v>
      </c>
      <c r="AH42" s="45">
        <f>SUM(U42,Y42,AC42,AG42)</f>
        <v>0</v>
      </c>
      <c r="AI42" s="60">
        <f>IF(ISERROR(AH42/J42),0,AH42/J42)</f>
        <v>0</v>
      </c>
      <c r="AJ42" s="60" t="str">
        <f>IF(ISERROR(AH42/$AH$76),"-",AH42/$AH$76)</f>
        <v>-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J40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E43" si="9">SUM(R41:R42)</f>
        <v>0</v>
      </c>
      <c r="S43" s="51">
        <f t="shared" si="9"/>
        <v>0</v>
      </c>
      <c r="T43" s="51">
        <f t="shared" si="9"/>
        <v>0</v>
      </c>
      <c r="U43" s="51">
        <f t="shared" si="9"/>
        <v>0</v>
      </c>
      <c r="V43" s="51">
        <f t="shared" si="9"/>
        <v>0</v>
      </c>
      <c r="W43" s="51">
        <f t="shared" si="9"/>
        <v>0</v>
      </c>
      <c r="X43" s="51">
        <f t="shared" si="9"/>
        <v>0</v>
      </c>
      <c r="Y43" s="51">
        <f t="shared" si="9"/>
        <v>0</v>
      </c>
      <c r="Z43" s="51">
        <f t="shared" si="9"/>
        <v>0</v>
      </c>
      <c r="AA43" s="51">
        <f t="shared" si="9"/>
        <v>0</v>
      </c>
      <c r="AB43" s="51">
        <f t="shared" si="9"/>
        <v>0</v>
      </c>
      <c r="AC43" s="51">
        <f t="shared" si="9"/>
        <v>0</v>
      </c>
      <c r="AD43" s="51">
        <f t="shared" si="9"/>
        <v>0</v>
      </c>
      <c r="AE43" s="51">
        <f t="shared" si="9"/>
        <v>0</v>
      </c>
      <c r="AF43" s="51">
        <f>SUM(AF41:AF42)</f>
        <v>0</v>
      </c>
      <c r="AG43" s="51">
        <f>SUM(AG41:AG42)</f>
        <v>0</v>
      </c>
      <c r="AH43" s="51">
        <f>SUM(AH41:AH42)</f>
        <v>0</v>
      </c>
      <c r="AI43" s="62">
        <f>IF(ISERROR(AH43/J43),0,AH43/J43)</f>
        <v>0</v>
      </c>
      <c r="AJ43" s="62">
        <f>IF(ISERROR(AH43/$AH$76),0,AH43/$AH$76)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99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customHeight="1" outlineLevel="1">
      <c r="A45" s="23">
        <v>1</v>
      </c>
      <c r="B45" s="23"/>
      <c r="C45" s="29"/>
      <c r="D45" s="30"/>
      <c r="E45" s="31"/>
      <c r="F45" s="32"/>
      <c r="G45" s="32"/>
      <c r="H45" s="41"/>
      <c r="I45" s="41"/>
      <c r="J45" s="100"/>
      <c r="K45" s="49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49"/>
      <c r="AG45" s="45">
        <f>SUM(AD45:AF45)</f>
        <v>0</v>
      </c>
      <c r="AH45" s="45">
        <f>SUM(U45,Y45,AC45,AG45)</f>
        <v>0</v>
      </c>
      <c r="AI45" s="60">
        <f>IF(ISERROR(AH45/J45),0,AH45/J45)</f>
        <v>0</v>
      </c>
      <c r="AJ45" s="60" t="str">
        <f>IF(ISERROR(AH45/$AH$76),"-",AH45/$AH$76)</f>
        <v>-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customHeight="1" outlineLevel="1">
      <c r="A46" s="23">
        <v>2</v>
      </c>
      <c r="B46" s="23"/>
      <c r="C46" s="29"/>
      <c r="D46" s="42"/>
      <c r="E46" s="31"/>
      <c r="F46" s="24"/>
      <c r="G46" s="24"/>
      <c r="H46" s="25"/>
      <c r="I46" s="25"/>
      <c r="J46" s="100"/>
      <c r="K46" s="49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50">
        <v>0</v>
      </c>
      <c r="AE46" s="50">
        <v>0</v>
      </c>
      <c r="AF46" s="49"/>
      <c r="AG46" s="45">
        <f>SUM(AD46:AF46)</f>
        <v>0</v>
      </c>
      <c r="AH46" s="45">
        <f>SUM(U46,Y46,AC46,AG46)</f>
        <v>0</v>
      </c>
      <c r="AI46" s="60">
        <f>IF(ISERROR(AH46/J46),0,AH46/J46)</f>
        <v>0</v>
      </c>
      <c r="AJ46" s="60" t="str">
        <f>IF(ISERROR(AH46/$AH$76),"-",AH46/$AH$76)</f>
        <v>-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J44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D47" si="10">SUM(R45:R46)</f>
        <v>0</v>
      </c>
      <c r="S47" s="51">
        <f t="shared" si="10"/>
        <v>0</v>
      </c>
      <c r="T47" s="51">
        <f t="shared" si="10"/>
        <v>0</v>
      </c>
      <c r="U47" s="51">
        <f t="shared" si="10"/>
        <v>0</v>
      </c>
      <c r="V47" s="51">
        <f t="shared" si="10"/>
        <v>0</v>
      </c>
      <c r="W47" s="51">
        <f t="shared" si="10"/>
        <v>0</v>
      </c>
      <c r="X47" s="51">
        <f t="shared" si="10"/>
        <v>0</v>
      </c>
      <c r="Y47" s="51">
        <f t="shared" si="10"/>
        <v>0</v>
      </c>
      <c r="Z47" s="51">
        <f t="shared" si="10"/>
        <v>0</v>
      </c>
      <c r="AA47" s="51">
        <f t="shared" si="10"/>
        <v>0</v>
      </c>
      <c r="AB47" s="51">
        <f t="shared" si="10"/>
        <v>0</v>
      </c>
      <c r="AC47" s="51">
        <f t="shared" si="10"/>
        <v>0</v>
      </c>
      <c r="AD47" s="51">
        <f t="shared" si="10"/>
        <v>0</v>
      </c>
      <c r="AE47" s="51">
        <f>SUM(AE45:AE46)</f>
        <v>0</v>
      </c>
      <c r="AF47" s="51">
        <f>SUM(AF45:AF46)</f>
        <v>0</v>
      </c>
      <c r="AG47" s="51">
        <f>SUM(AG45:AG46)</f>
        <v>0</v>
      </c>
      <c r="AH47" s="51">
        <f>SUM(AH45:AH46)</f>
        <v>0</v>
      </c>
      <c r="AI47" s="62">
        <f>IF(ISERROR(AH47/J47),0,AH47/J47)</f>
        <v>0</v>
      </c>
      <c r="AJ47" s="62">
        <f>IF(ISERROR(AH47/$AH$76),0,AH47/$AH$76)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99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customHeight="1" outlineLevel="1">
      <c r="A49" s="23">
        <v>1</v>
      </c>
      <c r="B49" s="43"/>
      <c r="C49" s="43"/>
      <c r="D49" s="42"/>
      <c r="E49" s="44"/>
      <c r="F49" s="44"/>
      <c r="G49" s="21"/>
      <c r="H49" s="41"/>
      <c r="I49" s="41"/>
      <c r="J49" s="100"/>
      <c r="K49" s="49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>
        <v>0</v>
      </c>
      <c r="AE49" s="50">
        <v>0</v>
      </c>
      <c r="AF49" s="49"/>
      <c r="AG49" s="45">
        <f>SUM(AD49:AF49)</f>
        <v>0</v>
      </c>
      <c r="AH49" s="45">
        <f>SUM(U49,Y49,AC49,AG49)</f>
        <v>0</v>
      </c>
      <c r="AI49" s="60">
        <f>IF(ISERROR(AH49/J49),0,AH49/J49)</f>
        <v>0</v>
      </c>
      <c r="AJ49" s="60" t="str">
        <f>IF(ISERROR(AH49/$AH$76),"-",AH49/$AH$76)</f>
        <v>-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customHeight="1" outlineLevel="1">
      <c r="A50" s="23">
        <v>2</v>
      </c>
      <c r="B50" s="23"/>
      <c r="C50" s="43"/>
      <c r="D50" s="42"/>
      <c r="E50" s="44"/>
      <c r="F50" s="24"/>
      <c r="G50" s="24"/>
      <c r="H50" s="25"/>
      <c r="I50" s="25"/>
      <c r="J50" s="100"/>
      <c r="K50" s="49"/>
      <c r="L50" s="24"/>
      <c r="M50" s="50"/>
      <c r="N50" s="50"/>
      <c r="O50" s="50"/>
      <c r="P50" s="24"/>
      <c r="Q50" s="24"/>
      <c r="R50" s="50"/>
      <c r="S50" s="50"/>
      <c r="T50" s="50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>
        <v>0</v>
      </c>
      <c r="AE50" s="50">
        <v>0</v>
      </c>
      <c r="AF50" s="49"/>
      <c r="AG50" s="45">
        <f>SUM(AD50:AF50)</f>
        <v>0</v>
      </c>
      <c r="AH50" s="45">
        <f>SUM(U50,Y50,AC50,AG50)</f>
        <v>0</v>
      </c>
      <c r="AI50" s="60">
        <f>IF(ISERROR(AH50/J50),0,AH50/J50)</f>
        <v>0</v>
      </c>
      <c r="AJ50" s="60" t="str">
        <f>IF(ISERROR(AH50/$AH$76),"-",AH50/$AH$76)</f>
        <v>-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J48</f>
        <v>0</v>
      </c>
      <c r="K51" s="51">
        <f>SUM(K49:K50)</f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C51" si="11">SUM(R49:R50)</f>
        <v>0</v>
      </c>
      <c r="S51" s="51">
        <f t="shared" si="11"/>
        <v>0</v>
      </c>
      <c r="T51" s="51">
        <f t="shared" si="11"/>
        <v>0</v>
      </c>
      <c r="U51" s="51">
        <f t="shared" si="11"/>
        <v>0</v>
      </c>
      <c r="V51" s="51">
        <f t="shared" si="11"/>
        <v>0</v>
      </c>
      <c r="W51" s="51">
        <f t="shared" si="11"/>
        <v>0</v>
      </c>
      <c r="X51" s="51">
        <f t="shared" si="11"/>
        <v>0</v>
      </c>
      <c r="Y51" s="51">
        <f t="shared" si="11"/>
        <v>0</v>
      </c>
      <c r="Z51" s="51">
        <f t="shared" si="11"/>
        <v>0</v>
      </c>
      <c r="AA51" s="51">
        <f t="shared" si="11"/>
        <v>0</v>
      </c>
      <c r="AB51" s="51">
        <f t="shared" si="11"/>
        <v>0</v>
      </c>
      <c r="AC51" s="51">
        <f t="shared" si="11"/>
        <v>0</v>
      </c>
      <c r="AD51" s="51">
        <f>SUM(AD49:AD50)</f>
        <v>0</v>
      </c>
      <c r="AE51" s="51">
        <f>SUM(AE49:AE50)</f>
        <v>0</v>
      </c>
      <c r="AF51" s="51">
        <f>SUM(AF49:AF50)</f>
        <v>0</v>
      </c>
      <c r="AG51" s="51">
        <f>SUM(AG49:AG50)</f>
        <v>0</v>
      </c>
      <c r="AH51" s="51">
        <f>SUM(AH49:AH50)</f>
        <v>0</v>
      </c>
      <c r="AI51" s="62">
        <f>IF(ISERROR(AH51/J51),0,AH51/J51)</f>
        <v>0</v>
      </c>
      <c r="AJ51" s="62">
        <f>IF(ISERROR(AH51/$AH$76),0,AH51/$AH$76)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99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customHeight="1" outlineLevel="1">
      <c r="A53" s="23">
        <v>1</v>
      </c>
      <c r="B53" s="23"/>
      <c r="C53" s="35"/>
      <c r="D53" s="42"/>
      <c r="E53" s="35"/>
      <c r="F53" s="24"/>
      <c r="G53" s="24"/>
      <c r="H53" s="25"/>
      <c r="I53" s="25"/>
      <c r="J53" s="100"/>
      <c r="K53" s="49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>
        <v>0</v>
      </c>
      <c r="AE53" s="50">
        <v>0</v>
      </c>
      <c r="AF53" s="49"/>
      <c r="AG53" s="45">
        <f>SUM(AD53:AF53)</f>
        <v>0</v>
      </c>
      <c r="AH53" s="45">
        <f>SUM(U53,Y53,AC53,AG53)</f>
        <v>0</v>
      </c>
      <c r="AI53" s="60">
        <f>IF(ISERROR(AH53/J53),0,AH53/J53)</f>
        <v>0</v>
      </c>
      <c r="AJ53" s="60" t="str">
        <f>IF(ISERROR(AH53/$AH$76),"-",AH53/$AH$76)</f>
        <v>-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customHeight="1" outlineLevel="1">
      <c r="A54" s="23">
        <v>2</v>
      </c>
      <c r="B54" s="23"/>
      <c r="C54" s="35"/>
      <c r="D54" s="42"/>
      <c r="E54" s="35"/>
      <c r="F54" s="24"/>
      <c r="G54" s="24"/>
      <c r="H54" s="25"/>
      <c r="I54" s="25"/>
      <c r="J54" s="101"/>
      <c r="K54" s="49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>
        <f>SUM(Z54:AB54)</f>
        <v>0</v>
      </c>
      <c r="AD54" s="50">
        <v>0</v>
      </c>
      <c r="AE54" s="50">
        <v>0</v>
      </c>
      <c r="AF54" s="49"/>
      <c r="AG54" s="45">
        <f>SUM(AD54:AF54)</f>
        <v>0</v>
      </c>
      <c r="AH54" s="45">
        <f>SUM(U54,Y54,AC54,AG54)</f>
        <v>0</v>
      </c>
      <c r="AI54" s="60">
        <f>IF(ISERROR(AH54/J54),0,AH54/J54)</f>
        <v>0</v>
      </c>
      <c r="AJ54" s="60" t="str">
        <f>IF(ISERROR(AH54/$AH$76),"-",AH54/$AH$76)</f>
        <v>-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J52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2">SUM(R53:R54)</f>
        <v>0</v>
      </c>
      <c r="S55" s="51">
        <f t="shared" si="12"/>
        <v>0</v>
      </c>
      <c r="T55" s="51">
        <f t="shared" si="12"/>
        <v>0</v>
      </c>
      <c r="U55" s="51">
        <f t="shared" si="12"/>
        <v>0</v>
      </c>
      <c r="V55" s="51">
        <f t="shared" si="12"/>
        <v>0</v>
      </c>
      <c r="W55" s="51">
        <f t="shared" si="12"/>
        <v>0</v>
      </c>
      <c r="X55" s="51">
        <f t="shared" si="12"/>
        <v>0</v>
      </c>
      <c r="Y55" s="51">
        <f t="shared" si="12"/>
        <v>0</v>
      </c>
      <c r="Z55" s="51">
        <f t="shared" si="12"/>
        <v>0</v>
      </c>
      <c r="AA55" s="51">
        <f t="shared" si="12"/>
        <v>0</v>
      </c>
      <c r="AB55" s="51">
        <f t="shared" si="12"/>
        <v>0</v>
      </c>
      <c r="AC55" s="51">
        <f t="shared" si="12"/>
        <v>0</v>
      </c>
      <c r="AD55" s="51">
        <f t="shared" si="12"/>
        <v>0</v>
      </c>
      <c r="AE55" s="51">
        <f t="shared" si="12"/>
        <v>0</v>
      </c>
      <c r="AF55" s="51">
        <f t="shared" si="12"/>
        <v>0</v>
      </c>
      <c r="AG55" s="51">
        <f t="shared" si="12"/>
        <v>0</v>
      </c>
      <c r="AH55" s="51">
        <f t="shared" si="12"/>
        <v>0</v>
      </c>
      <c r="AI55" s="62">
        <f>IF(ISERROR(AH55/J55),0,AH55/J55)</f>
        <v>0</v>
      </c>
      <c r="AJ55" s="62">
        <f>IF(ISERROR(AH55/$AH$76),0,AH55/$AH$76)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99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customHeight="1" outlineLevel="1">
      <c r="A57" s="23">
        <v>1</v>
      </c>
      <c r="B57" s="23"/>
      <c r="C57" s="35"/>
      <c r="D57" s="42"/>
      <c r="E57" s="35"/>
      <c r="F57" s="24"/>
      <c r="G57" s="24"/>
      <c r="H57" s="25"/>
      <c r="I57" s="25"/>
      <c r="J57" s="100"/>
      <c r="K57" s="4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50">
        <v>0</v>
      </c>
      <c r="AE57" s="50">
        <v>0</v>
      </c>
      <c r="AF57" s="49"/>
      <c r="AG57" s="45">
        <f>SUM(AD57:AF57)</f>
        <v>0</v>
      </c>
      <c r="AH57" s="45">
        <f>SUM(U57,Y57,AC57,AG57)</f>
        <v>0</v>
      </c>
      <c r="AI57" s="60">
        <f>IF(ISERROR(AH57/J57),0,AH57/J57)</f>
        <v>0</v>
      </c>
      <c r="AJ57" s="60" t="str">
        <f>IF(ISERROR(AH57/$AH$76),"-",AH57/$AH$76)</f>
        <v>-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customHeight="1" outlineLevel="1">
      <c r="A58" s="23">
        <v>2</v>
      </c>
      <c r="B58" s="23"/>
      <c r="C58" s="35"/>
      <c r="D58" s="42"/>
      <c r="E58" s="35"/>
      <c r="F58" s="24"/>
      <c r="G58" s="24"/>
      <c r="H58" s="25"/>
      <c r="I58" s="25"/>
      <c r="J58" s="100"/>
      <c r="K58" s="49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>
        <v>0</v>
      </c>
      <c r="AE58" s="50">
        <v>0</v>
      </c>
      <c r="AF58" s="49"/>
      <c r="AG58" s="45">
        <f>SUM(AD58:AF58)</f>
        <v>0</v>
      </c>
      <c r="AH58" s="45">
        <f>SUM(U58,Y58,AC58,AG58)</f>
        <v>0</v>
      </c>
      <c r="AI58" s="60">
        <f>IF(ISERROR(AH58/J58),0,AH58/J58)</f>
        <v>0</v>
      </c>
      <c r="AJ58" s="60" t="str">
        <f>IF(ISERROR(AH58/$AH$76),"-",AH58/$AH$76)</f>
        <v>-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J56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E59" si="13">SUM(R57:R58)</f>
        <v>0</v>
      </c>
      <c r="S59" s="51">
        <f t="shared" si="13"/>
        <v>0</v>
      </c>
      <c r="T59" s="51">
        <f t="shared" si="13"/>
        <v>0</v>
      </c>
      <c r="U59" s="51">
        <f t="shared" si="13"/>
        <v>0</v>
      </c>
      <c r="V59" s="51">
        <f t="shared" si="13"/>
        <v>0</v>
      </c>
      <c r="W59" s="51">
        <f t="shared" si="13"/>
        <v>0</v>
      </c>
      <c r="X59" s="51">
        <f t="shared" si="13"/>
        <v>0</v>
      </c>
      <c r="Y59" s="51">
        <f t="shared" si="13"/>
        <v>0</v>
      </c>
      <c r="Z59" s="51">
        <f t="shared" si="13"/>
        <v>0</v>
      </c>
      <c r="AA59" s="51">
        <f t="shared" si="13"/>
        <v>0</v>
      </c>
      <c r="AB59" s="51">
        <f t="shared" si="13"/>
        <v>0</v>
      </c>
      <c r="AC59" s="51">
        <f t="shared" si="13"/>
        <v>0</v>
      </c>
      <c r="AD59" s="51">
        <f t="shared" si="13"/>
        <v>0</v>
      </c>
      <c r="AE59" s="51">
        <f t="shared" si="13"/>
        <v>0</v>
      </c>
      <c r="AF59" s="51">
        <f>SUM(AF57:AF58)</f>
        <v>0</v>
      </c>
      <c r="AG59" s="51">
        <f>SUM(AG57:AG58)</f>
        <v>0</v>
      </c>
      <c r="AH59" s="51">
        <f>SUM(AH57:AH58)</f>
        <v>0</v>
      </c>
      <c r="AI59" s="62">
        <f>IF(ISERROR(AH59/J59),0,AH59/J59)</f>
        <v>0</v>
      </c>
      <c r="AJ59" s="62">
        <f>IF(ISERROR(AH59/$AH$76),0,AH59/$AH$76)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99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customHeight="1" outlineLevel="1">
      <c r="A61" s="23">
        <v>1</v>
      </c>
      <c r="B61" s="23"/>
      <c r="C61" s="24"/>
      <c r="D61" s="25"/>
      <c r="E61" s="24"/>
      <c r="F61" s="24"/>
      <c r="G61" s="24"/>
      <c r="H61" s="25"/>
      <c r="I61" s="25"/>
      <c r="J61" s="100"/>
      <c r="K61" s="49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>
        <v>0</v>
      </c>
      <c r="AE61" s="50">
        <v>0</v>
      </c>
      <c r="AF61" s="50"/>
      <c r="AG61" s="45">
        <f>SUM(AD61:AF61)</f>
        <v>0</v>
      </c>
      <c r="AH61" s="45">
        <f>SUM(U61,Y61,AC61,AG61)</f>
        <v>0</v>
      </c>
      <c r="AI61" s="60">
        <f>IF(ISERROR(AH61/J61),0,AH61/J61)</f>
        <v>0</v>
      </c>
      <c r="AJ61" s="60" t="str">
        <f>IF(ISERROR(AH61/$AH$76),"-",AH61/$AH$76)</f>
        <v>-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customHeight="1" outlineLevel="1">
      <c r="A62" s="23">
        <v>2</v>
      </c>
      <c r="B62" s="23"/>
      <c r="C62" s="24"/>
      <c r="D62" s="25"/>
      <c r="E62" s="24"/>
      <c r="F62" s="24"/>
      <c r="G62" s="24"/>
      <c r="H62" s="25"/>
      <c r="I62" s="25"/>
      <c r="J62" s="101"/>
      <c r="K62" s="49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>
        <v>0</v>
      </c>
      <c r="AE62" s="50">
        <v>0</v>
      </c>
      <c r="AF62" s="50"/>
      <c r="AG62" s="45">
        <f>SUM(AD62:AF62)</f>
        <v>0</v>
      </c>
      <c r="AH62" s="45">
        <f>SUM(U62,Y62,AC62,AG62)</f>
        <v>0</v>
      </c>
      <c r="AI62" s="60">
        <f>IF(ISERROR(AH62/J62),0,AH62/J62)</f>
        <v>0</v>
      </c>
      <c r="AJ62" s="60" t="str">
        <f>IF(ISERROR(AH62/$AH$76),"-",AH62/$AH$76)</f>
        <v>-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SUM(J61:J62)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4">SUM(R61:R62)</f>
        <v>0</v>
      </c>
      <c r="S63" s="51">
        <f t="shared" si="14"/>
        <v>0</v>
      </c>
      <c r="T63" s="51">
        <f t="shared" si="14"/>
        <v>0</v>
      </c>
      <c r="U63" s="51">
        <f t="shared" si="14"/>
        <v>0</v>
      </c>
      <c r="V63" s="51">
        <f t="shared" si="14"/>
        <v>0</v>
      </c>
      <c r="W63" s="51">
        <f t="shared" si="14"/>
        <v>0</v>
      </c>
      <c r="X63" s="51">
        <f t="shared" si="14"/>
        <v>0</v>
      </c>
      <c r="Y63" s="51">
        <f t="shared" si="14"/>
        <v>0</v>
      </c>
      <c r="Z63" s="51">
        <f t="shared" si="14"/>
        <v>0</v>
      </c>
      <c r="AA63" s="51">
        <f t="shared" si="14"/>
        <v>0</v>
      </c>
      <c r="AB63" s="51">
        <f t="shared" si="14"/>
        <v>0</v>
      </c>
      <c r="AC63" s="51">
        <f t="shared" si="14"/>
        <v>0</v>
      </c>
      <c r="AD63" s="51">
        <f t="shared" si="14"/>
        <v>0</v>
      </c>
      <c r="AE63" s="51">
        <f t="shared" si="14"/>
        <v>0</v>
      </c>
      <c r="AF63" s="51">
        <f t="shared" si="14"/>
        <v>0</v>
      </c>
      <c r="AG63" s="51">
        <f t="shared" si="14"/>
        <v>0</v>
      </c>
      <c r="AH63" s="51">
        <f t="shared" si="14"/>
        <v>0</v>
      </c>
      <c r="AI63" s="62">
        <f>IF(ISERROR(AH63/J63),0,AH63/J63)</f>
        <v>0</v>
      </c>
      <c r="AJ63" s="62">
        <f>IF(ISERROR(AH63/$AH$76),0,AH63/$AH$76)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99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customHeight="1" outlineLevel="1">
      <c r="A65" s="23">
        <v>1</v>
      </c>
      <c r="B65" s="23"/>
      <c r="C65" s="35"/>
      <c r="D65" s="25"/>
      <c r="E65" s="35"/>
      <c r="F65" s="24"/>
      <c r="G65" s="24"/>
      <c r="H65" s="25"/>
      <c r="I65" s="25"/>
      <c r="J65" s="100"/>
      <c r="K65" s="49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>
        <v>0</v>
      </c>
      <c r="AE65" s="50">
        <v>0</v>
      </c>
      <c r="AF65" s="49"/>
      <c r="AG65" s="45">
        <f>SUM(AD65:AF65)</f>
        <v>0</v>
      </c>
      <c r="AH65" s="45">
        <f>SUM(U65,Y65,AC65,AG65)</f>
        <v>0</v>
      </c>
      <c r="AI65" s="60">
        <f>IF(ISERROR(AH65/J65),0,AH65/J65)</f>
        <v>0</v>
      </c>
      <c r="AJ65" s="60" t="str">
        <f>IF(ISERROR(AH65/$AH$76),"-",AH65/$AH$76)</f>
        <v>-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customHeight="1" outlineLevel="1">
      <c r="A66" s="23">
        <v>2</v>
      </c>
      <c r="B66" s="23"/>
      <c r="C66" s="35"/>
      <c r="D66" s="25"/>
      <c r="E66" s="35"/>
      <c r="F66" s="24"/>
      <c r="G66" s="24"/>
      <c r="H66" s="25"/>
      <c r="I66" s="25"/>
      <c r="J66" s="100"/>
      <c r="K66" s="49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>
        <v>0</v>
      </c>
      <c r="AE66" s="50">
        <v>0</v>
      </c>
      <c r="AF66" s="49"/>
      <c r="AG66" s="45">
        <f>SUM(AD66:AF66)</f>
        <v>0</v>
      </c>
      <c r="AH66" s="45">
        <f>SUM(U66,Y66,AC66,AG66)</f>
        <v>0</v>
      </c>
      <c r="AI66" s="60">
        <f>IF(ISERROR(AH66/J66),0,AH66/J66)</f>
        <v>0</v>
      </c>
      <c r="AJ66" s="60" t="str">
        <f>IF(ISERROR(AH66/$AH$76),"-",AH66/$AH$76)</f>
        <v>-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J64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E67" si="15">SUM(R65:R66)</f>
        <v>0</v>
      </c>
      <c r="S67" s="51">
        <f t="shared" si="15"/>
        <v>0</v>
      </c>
      <c r="T67" s="51">
        <f t="shared" si="15"/>
        <v>0</v>
      </c>
      <c r="U67" s="51">
        <f t="shared" si="15"/>
        <v>0</v>
      </c>
      <c r="V67" s="51">
        <f t="shared" si="15"/>
        <v>0</v>
      </c>
      <c r="W67" s="51">
        <f t="shared" si="15"/>
        <v>0</v>
      </c>
      <c r="X67" s="51">
        <f t="shared" si="15"/>
        <v>0</v>
      </c>
      <c r="Y67" s="51">
        <f t="shared" si="15"/>
        <v>0</v>
      </c>
      <c r="Z67" s="51">
        <f t="shared" si="15"/>
        <v>0</v>
      </c>
      <c r="AA67" s="51">
        <f t="shared" si="15"/>
        <v>0</v>
      </c>
      <c r="AB67" s="51">
        <f t="shared" si="15"/>
        <v>0</v>
      </c>
      <c r="AC67" s="51">
        <f t="shared" si="15"/>
        <v>0</v>
      </c>
      <c r="AD67" s="51">
        <f t="shared" si="15"/>
        <v>0</v>
      </c>
      <c r="AE67" s="51">
        <f t="shared" si="15"/>
        <v>0</v>
      </c>
      <c r="AF67" s="51">
        <f>SUM(AF65:AF66)</f>
        <v>0</v>
      </c>
      <c r="AG67" s="51">
        <f>SUM(AG65:AG66)</f>
        <v>0</v>
      </c>
      <c r="AH67" s="51">
        <f>SUM(AH65:AH66)</f>
        <v>0</v>
      </c>
      <c r="AI67" s="62">
        <f>IF(ISERROR(AH67/J67),0,AH67/J67)</f>
        <v>0</v>
      </c>
      <c r="AJ67" s="62">
        <f>IF(ISERROR(AH67/$AH$76),0,AH67/$AH$76)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99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customHeight="1" outlineLevel="1">
      <c r="A69" s="23">
        <v>1</v>
      </c>
      <c r="B69" s="23"/>
      <c r="C69" s="35"/>
      <c r="D69" s="42"/>
      <c r="E69" s="35"/>
      <c r="F69" s="24"/>
      <c r="G69" s="24"/>
      <c r="H69" s="25"/>
      <c r="I69" s="25"/>
      <c r="J69" s="100"/>
      <c r="K69" s="49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>
        <v>0</v>
      </c>
      <c r="AE69" s="50">
        <v>0</v>
      </c>
      <c r="AF69" s="49"/>
      <c r="AG69" s="45">
        <f>SUM(AD69:AF69)</f>
        <v>0</v>
      </c>
      <c r="AH69" s="45">
        <f>SUM(U69,Y69,AC69,AG69)</f>
        <v>0</v>
      </c>
      <c r="AI69" s="60">
        <f>IF(ISERROR(AH69/J69),0,AH69/J69)</f>
        <v>0</v>
      </c>
      <c r="AJ69" s="60" t="str">
        <f>IF(ISERROR(AH69/$AH$76),"-",AH69/$AH$76)</f>
        <v>-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customHeight="1" outlineLevel="1">
      <c r="A70" s="23">
        <v>2</v>
      </c>
      <c r="B70" s="23"/>
      <c r="C70" s="35"/>
      <c r="D70" s="42"/>
      <c r="E70" s="35"/>
      <c r="F70" s="24"/>
      <c r="G70" s="24"/>
      <c r="H70" s="25"/>
      <c r="I70" s="25"/>
      <c r="J70" s="100"/>
      <c r="K70" s="49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>
        <v>0</v>
      </c>
      <c r="AE70" s="50">
        <v>0</v>
      </c>
      <c r="AF70" s="49"/>
      <c r="AG70" s="45">
        <f>SUM(AD70:AF70)</f>
        <v>0</v>
      </c>
      <c r="AH70" s="45">
        <f>SUM(U70,Y70,AC70,AG70)</f>
        <v>0</v>
      </c>
      <c r="AI70" s="60">
        <f>IF(ISERROR(AH70/J70),0,AH70/J70)</f>
        <v>0</v>
      </c>
      <c r="AJ70" s="60" t="str">
        <f>IF(ISERROR(AH70/$AH$76),"-",AH70/$AH$76)</f>
        <v>-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J68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E71" si="16">SUM(R69:R70)</f>
        <v>0</v>
      </c>
      <c r="S71" s="51">
        <f t="shared" si="16"/>
        <v>0</v>
      </c>
      <c r="T71" s="51">
        <f t="shared" si="16"/>
        <v>0</v>
      </c>
      <c r="U71" s="51">
        <f t="shared" si="16"/>
        <v>0</v>
      </c>
      <c r="V71" s="51">
        <f t="shared" si="16"/>
        <v>0</v>
      </c>
      <c r="W71" s="51">
        <f t="shared" si="16"/>
        <v>0</v>
      </c>
      <c r="X71" s="51">
        <f t="shared" si="16"/>
        <v>0</v>
      </c>
      <c r="Y71" s="51">
        <f t="shared" si="16"/>
        <v>0</v>
      </c>
      <c r="Z71" s="51">
        <f t="shared" si="16"/>
        <v>0</v>
      </c>
      <c r="AA71" s="51">
        <f t="shared" si="16"/>
        <v>0</v>
      </c>
      <c r="AB71" s="51">
        <f t="shared" si="16"/>
        <v>0</v>
      </c>
      <c r="AC71" s="51">
        <f t="shared" si="16"/>
        <v>0</v>
      </c>
      <c r="AD71" s="51">
        <f t="shared" si="16"/>
        <v>0</v>
      </c>
      <c r="AE71" s="51">
        <f t="shared" si="16"/>
        <v>0</v>
      </c>
      <c r="AF71" s="51">
        <f>SUM(AF69:AF70)</f>
        <v>0</v>
      </c>
      <c r="AG71" s="51">
        <f>SUM(AG69:AG70)</f>
        <v>0</v>
      </c>
      <c r="AH71" s="51">
        <f>SUM(AH69:AH70)</f>
        <v>0</v>
      </c>
      <c r="AI71" s="62">
        <f>IF(ISERROR(AH71/J71),0,AH71/J71)</f>
        <v>0</v>
      </c>
      <c r="AJ71" s="62">
        <f>IF(ISERROR(AH71/$AH$76),0,AH71/$AH$76)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514644000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/>
      <c r="D73" s="39"/>
      <c r="E73" s="31"/>
      <c r="F73" s="31"/>
      <c r="G73" s="31"/>
      <c r="H73" s="36"/>
      <c r="I73" s="41"/>
      <c r="J73" s="98"/>
      <c r="K73" s="65"/>
      <c r="L73" s="44"/>
      <c r="M73" s="53"/>
      <c r="N73" s="66"/>
      <c r="O73" s="53"/>
      <c r="P73" s="67"/>
      <c r="Q73" s="67"/>
      <c r="R73" s="50"/>
      <c r="S73" s="50"/>
      <c r="T73" s="50"/>
      <c r="U73" s="45">
        <f>SUM(R73:T73)</f>
        <v>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>
        <v>0</v>
      </c>
      <c r="AG73" s="45">
        <f>SUM(AD73:AF73)</f>
        <v>0</v>
      </c>
      <c r="AH73" s="45">
        <f>SUM(U73,Y73,AC73,AG73)</f>
        <v>0</v>
      </c>
      <c r="AI73" s="60">
        <f>IF(ISERROR(AH73/J72),0,AH73/J72)</f>
        <v>0</v>
      </c>
      <c r="AJ73" s="60" t="str">
        <f>IF(ISERROR(AH73/$AH$76),"-",AH73/$AH$76)</f>
        <v>-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24.95" customHeight="1" outlineLevel="1">
      <c r="A74" s="23">
        <v>2</v>
      </c>
      <c r="B74" s="23"/>
      <c r="C74" s="34"/>
      <c r="D74" s="39"/>
      <c r="E74" s="31"/>
      <c r="F74" s="31"/>
      <c r="G74" s="63"/>
      <c r="H74" s="36"/>
      <c r="I74" s="41"/>
      <c r="J74" s="98"/>
      <c r="K74" s="65"/>
      <c r="L74" s="44"/>
      <c r="M74" s="53"/>
      <c r="N74" s="66"/>
      <c r="O74" s="53"/>
      <c r="P74" s="67"/>
      <c r="Q74" s="67"/>
      <c r="R74" s="50"/>
      <c r="S74" s="50"/>
      <c r="T74" s="50"/>
      <c r="U74" s="45">
        <f>SUM(R74:T74)</f>
        <v>0</v>
      </c>
      <c r="V74" s="50"/>
      <c r="W74" s="50"/>
      <c r="X74" s="50"/>
      <c r="Y74" s="45">
        <f>SUM(V74:X74)</f>
        <v>0</v>
      </c>
      <c r="Z74" s="50"/>
      <c r="AA74" s="50"/>
      <c r="AB74" s="50"/>
      <c r="AC74" s="45">
        <f>SUM(Z74:AB74)</f>
        <v>0</v>
      </c>
      <c r="AD74" s="50"/>
      <c r="AE74" s="50">
        <v>0</v>
      </c>
      <c r="AF74" s="50">
        <v>0</v>
      </c>
      <c r="AG74" s="45">
        <f>SUM(AD74:AF74)</f>
        <v>0</v>
      </c>
      <c r="AH74" s="45">
        <f>SUM(U74,Y74,AC74,AG74)</f>
        <v>0</v>
      </c>
      <c r="AI74" s="60">
        <f>IF(ISERROR(AH74/J73),0,AH74/J73)</f>
        <v>0</v>
      </c>
      <c r="AJ74" s="60" t="str">
        <f>IF(ISERROR(AH74/$AH$76),"-",AH74/$AH$76)</f>
        <v>-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6" customFormat="1" ht="24.95" customHeight="1">
      <c r="A75" s="103" t="s">
        <v>85</v>
      </c>
      <c r="B75" s="103"/>
      <c r="C75" s="103"/>
      <c r="D75" s="103"/>
      <c r="E75" s="103"/>
      <c r="F75" s="103"/>
      <c r="G75" s="103"/>
      <c r="H75" s="103"/>
      <c r="I75" s="103"/>
      <c r="J75" s="51">
        <f>J72</f>
        <v>514644000</v>
      </c>
      <c r="K75" s="51">
        <f>SUM(K73:K73)</f>
        <v>0</v>
      </c>
      <c r="L75" s="26"/>
      <c r="M75" s="51">
        <f>SUM(M73:M73)</f>
        <v>0</v>
      </c>
      <c r="N75" s="51">
        <f>SUM(N73:N73)</f>
        <v>0</v>
      </c>
      <c r="O75" s="51">
        <f>SUM(O73:O73)</f>
        <v>0</v>
      </c>
      <c r="P75" s="52"/>
      <c r="Q75" s="57"/>
      <c r="R75" s="51">
        <f t="shared" ref="R75:AH75" si="17">SUM(R73:R73)</f>
        <v>0</v>
      </c>
      <c r="S75" s="51">
        <f t="shared" si="17"/>
        <v>0</v>
      </c>
      <c r="T75" s="51">
        <f t="shared" si="17"/>
        <v>0</v>
      </c>
      <c r="U75" s="51">
        <f t="shared" si="17"/>
        <v>0</v>
      </c>
      <c r="V75" s="51">
        <f t="shared" si="17"/>
        <v>0</v>
      </c>
      <c r="W75" s="51">
        <f t="shared" si="17"/>
        <v>0</v>
      </c>
      <c r="X75" s="51">
        <f t="shared" si="17"/>
        <v>0</v>
      </c>
      <c r="Y75" s="51">
        <f t="shared" si="17"/>
        <v>0</v>
      </c>
      <c r="Z75" s="51">
        <f t="shared" si="17"/>
        <v>0</v>
      </c>
      <c r="AA75" s="51">
        <f t="shared" si="17"/>
        <v>0</v>
      </c>
      <c r="AB75" s="51">
        <f t="shared" si="17"/>
        <v>0</v>
      </c>
      <c r="AC75" s="51">
        <f t="shared" si="17"/>
        <v>0</v>
      </c>
      <c r="AD75" s="51">
        <f t="shared" si="17"/>
        <v>0</v>
      </c>
      <c r="AE75" s="51">
        <f t="shared" si="17"/>
        <v>0</v>
      </c>
      <c r="AF75" s="51">
        <f t="shared" si="17"/>
        <v>0</v>
      </c>
      <c r="AG75" s="51">
        <f t="shared" si="17"/>
        <v>0</v>
      </c>
      <c r="AH75" s="51">
        <f t="shared" si="17"/>
        <v>0</v>
      </c>
      <c r="AI75" s="62">
        <f>IF(ISERROR(AH75/J75),0,AH75/J75)</f>
        <v>0</v>
      </c>
      <c r="AJ75" s="62">
        <f>IF(ISERROR(AH75/$AH$76),0,AH75/$AH$76)</f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s="17" customFormat="1" ht="44.25" customHeight="1">
      <c r="A76" s="104" t="str">
        <f>"TOTAL ASIG."&amp;" "&amp;$A$5</f>
        <v>TOTAL ASIG. 24-03-997 "Centro para Niños(as) con Cuidadores Principales Temporeras(os)"</v>
      </c>
      <c r="B76" s="104"/>
      <c r="C76" s="104"/>
      <c r="D76" s="104"/>
      <c r="E76" s="104"/>
      <c r="F76" s="104"/>
      <c r="G76" s="104"/>
      <c r="H76" s="104"/>
      <c r="I76" s="104"/>
      <c r="J76" s="80">
        <f t="shared" ref="J76:AH76" si="18">SUM(J11,J15,J19,J23,J27,J31,J35,J39,J43,J47,J51,J55,J59,J63,J67,J71,J75)</f>
        <v>514644000</v>
      </c>
      <c r="K76" s="80">
        <f t="shared" si="18"/>
        <v>0</v>
      </c>
      <c r="L76" s="80">
        <f t="shared" si="18"/>
        <v>0</v>
      </c>
      <c r="M76" s="80">
        <f t="shared" si="18"/>
        <v>0</v>
      </c>
      <c r="N76" s="80">
        <f t="shared" si="18"/>
        <v>0</v>
      </c>
      <c r="O76" s="80">
        <f t="shared" si="18"/>
        <v>0</v>
      </c>
      <c r="P76" s="80">
        <f t="shared" si="18"/>
        <v>0</v>
      </c>
      <c r="Q76" s="80">
        <f t="shared" si="18"/>
        <v>0</v>
      </c>
      <c r="R76" s="80">
        <f t="shared" si="18"/>
        <v>0</v>
      </c>
      <c r="S76" s="80">
        <f t="shared" si="18"/>
        <v>0</v>
      </c>
      <c r="T76" s="80">
        <f t="shared" si="18"/>
        <v>0</v>
      </c>
      <c r="U76" s="80">
        <f t="shared" si="18"/>
        <v>0</v>
      </c>
      <c r="V76" s="80">
        <f t="shared" si="18"/>
        <v>0</v>
      </c>
      <c r="W76" s="80">
        <f t="shared" si="18"/>
        <v>0</v>
      </c>
      <c r="X76" s="80">
        <f t="shared" si="18"/>
        <v>0</v>
      </c>
      <c r="Y76" s="80">
        <f t="shared" si="18"/>
        <v>0</v>
      </c>
      <c r="Z76" s="80">
        <f t="shared" si="18"/>
        <v>0</v>
      </c>
      <c r="AA76" s="80">
        <f t="shared" si="18"/>
        <v>0</v>
      </c>
      <c r="AB76" s="80">
        <f t="shared" si="18"/>
        <v>0</v>
      </c>
      <c r="AC76" s="80">
        <f t="shared" si="18"/>
        <v>0</v>
      </c>
      <c r="AD76" s="80">
        <f t="shared" si="18"/>
        <v>0</v>
      </c>
      <c r="AE76" s="80">
        <f t="shared" si="18"/>
        <v>0</v>
      </c>
      <c r="AF76" s="80">
        <f t="shared" si="18"/>
        <v>0</v>
      </c>
      <c r="AG76" s="80">
        <f t="shared" si="18"/>
        <v>0</v>
      </c>
      <c r="AH76" s="80">
        <f t="shared" si="18"/>
        <v>0</v>
      </c>
      <c r="AI76" s="81">
        <f>IF(ISERROR(AH76/J76),0,AH76/J76)</f>
        <v>0</v>
      </c>
      <c r="AJ76" s="81">
        <f>IF(ISERROR(AH76/$AH$76),0,AH76/$AH$76)</f>
        <v>0</v>
      </c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106"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>
      <c r="J84" s="12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3" spans="1:106" s="3" customFormat="1">
      <c r="A93" s="5"/>
      <c r="B93" s="2"/>
      <c r="C93" s="2"/>
      <c r="D93" s="2"/>
      <c r="E93" s="5"/>
      <c r="F93" s="5"/>
      <c r="G93" s="2"/>
      <c r="H93" s="2"/>
      <c r="I93" s="2"/>
      <c r="J93" s="12"/>
      <c r="K93" s="12"/>
      <c r="L93" s="5"/>
      <c r="M93" s="2"/>
      <c r="N93" s="2"/>
      <c r="O93" s="2"/>
      <c r="P93" s="2"/>
      <c r="Q93" s="18"/>
      <c r="R93" s="12"/>
      <c r="S93" s="12"/>
      <c r="T93" s="12"/>
      <c r="V93" s="12"/>
      <c r="W93" s="12"/>
      <c r="X93" s="12"/>
      <c r="Z93" s="12"/>
      <c r="AA93" s="12"/>
      <c r="AB93" s="12"/>
      <c r="AD93" s="12"/>
      <c r="AE93" s="12"/>
      <c r="AF93" s="12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</row>
    <row r="95" spans="1:106" s="3" customFormat="1">
      <c r="A95" s="2"/>
      <c r="B95" s="2"/>
      <c r="C95" s="2"/>
      <c r="D95" s="2"/>
      <c r="E95" s="64"/>
      <c r="F95" s="5"/>
      <c r="G95" s="2"/>
      <c r="H95" s="2"/>
      <c r="I95" s="2"/>
      <c r="K95" s="12"/>
      <c r="L95" s="5"/>
      <c r="M95" s="2"/>
      <c r="N95" s="2"/>
      <c r="O95" s="2"/>
      <c r="P95" s="2"/>
      <c r="Q95" s="18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</row>
  </sheetData>
  <mergeCells count="80">
    <mergeCell ref="A1:AJ1"/>
    <mergeCell ref="A2:AJ2"/>
    <mergeCell ref="A3:AJ3"/>
    <mergeCell ref="A4:AJ4"/>
    <mergeCell ref="A5:AJ5"/>
    <mergeCell ref="AI6:AJ6"/>
    <mergeCell ref="A8:E8"/>
    <mergeCell ref="A11:I11"/>
    <mergeCell ref="A12:E12"/>
    <mergeCell ref="J6:J7"/>
    <mergeCell ref="J8:J10"/>
    <mergeCell ref="J12:J14"/>
    <mergeCell ref="K6:K7"/>
    <mergeCell ref="L6:L7"/>
    <mergeCell ref="P6:P7"/>
    <mergeCell ref="Q6:Q7"/>
    <mergeCell ref="U6:U7"/>
    <mergeCell ref="Y6:Y7"/>
    <mergeCell ref="AC6:AC7"/>
    <mergeCell ref="AG6:AG7"/>
    <mergeCell ref="H6:I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35:I35"/>
    <mergeCell ref="A36:E36"/>
    <mergeCell ref="A39:I39"/>
    <mergeCell ref="A40:E40"/>
    <mergeCell ref="A43:I43"/>
    <mergeCell ref="A60:E60"/>
    <mergeCell ref="A63:I63"/>
    <mergeCell ref="A44:E44"/>
    <mergeCell ref="A47:I47"/>
    <mergeCell ref="A48:E48"/>
    <mergeCell ref="A51:I51"/>
    <mergeCell ref="A52:E52"/>
    <mergeCell ref="A75:I75"/>
    <mergeCell ref="A76:I76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J72:J74"/>
    <mergeCell ref="J36:J38"/>
    <mergeCell ref="J40:J42"/>
    <mergeCell ref="J44:J46"/>
    <mergeCell ref="J48:J50"/>
    <mergeCell ref="J52:J54"/>
    <mergeCell ref="AH6:AH7"/>
    <mergeCell ref="J56:J58"/>
    <mergeCell ref="J60:J62"/>
    <mergeCell ref="J64:J66"/>
    <mergeCell ref="J68:J70"/>
    <mergeCell ref="J16:J18"/>
    <mergeCell ref="J20:J22"/>
    <mergeCell ref="J24:J26"/>
    <mergeCell ref="J28:J30"/>
    <mergeCell ref="J32:J34"/>
    <mergeCell ref="AD6:AF6"/>
    <mergeCell ref="M6:O6"/>
    <mergeCell ref="R6:T6"/>
    <mergeCell ref="V6:X6"/>
    <mergeCell ref="Z6:AB6"/>
  </mergeCells>
  <dataValidations count="8">
    <dataValidation type="date" errorStyle="information" operator="greaterThan" allowBlank="1" showInputMessage="1" showErrorMessage="1" errorTitle="SÓLO FECHAS" error="Las fechas corresponden al presupuesto 2015" sqref="H9" xr:uid="{00000000-0002-0000-1400-000000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" xr:uid="{00000000-0002-0000-1400-000001000000}">
      <formula1>42005</formula1>
    </dataValidation>
    <dataValidation type="date" errorStyle="information" operator="greaterThan" allowBlank="1" showInputMessage="1" showErrorMessage="1" errorTitle="SÓLO FECHAS" error="Las fechas corresponden al presupuesto 2014" sqref="H10:I10 H42:I42 H46:I46 H13:I14 H17:I18 H21:I22 H33:I34 H37:I38 H49:I50 H53:I54 H57:I58 H61:I62 H65:I66 H69:I70" xr:uid="{00000000-0002-0000-1400-000002000000}">
      <formula1>42005</formula1>
    </dataValidation>
    <dataValidation type="textLength" operator="lessThanOrEqual" allowBlank="1" showInputMessage="1" showErrorMessage="1" sqref="AF17 K45 AF45 K9:K10 K13:K14 K17:K18 K21:K22 K25:K26 K33:K34 K37:K38 K41:K42 K49:K50 K53:K54 K57:K58 K61:K62 K65:K66 K69:K70 K73:K74 AF21:AF22 AF25:AF26 AF33:AF34 AF37:AF38 AF41:AF42 AF49:AF50 AF53:AF54 AF57:AF58 AF65:AF66 AF69:AF70" xr:uid="{00000000-0002-0000-1400-000003000000}">
      <formula1>255</formula1>
    </dataValidation>
    <dataValidation type="textLength" operator="lessThanOrEqual" allowBlank="1" showInputMessage="1" showErrorMessage="1" errorTitle="MÁXIMO DE CARACTERES SOBREPASADO" error="Sólo 255 caracteres por celdas" sqref="L18 N41 L42 N45 L46 Q49 P50:Q50 C9:C10 C13:C14 C17:C18 C21:C22 C33:C34 C37:C38 C49:C50 C53:C54 C57:C58 C61:C62 C65:C66 C69:C70 L9:L10 L13:L14 L33:L34 L37:L38 L49:L50 L53:L54 L57:L58 L61:L62 L65:L66 L69:L70 N25:N26 N73:N74 P9:Q10 P13:Q14 P17:Q18 P21:Q22 P25:Q26 P33:Q34 P37:Q38 P41:Q42 P45:Q46 P53:Q54 P57:Q58 P61:Q62 P65:Q66 P69:Q70 P73:Q74 E9:G10 E13:G14 E17:G18 E21:G22 E25:G26 E33:G34 E37:G38 E41:G42 E45:G46 E49:G50 E53:G54 E57:G58 E61:G62 E65:G66 E69:G70 E73:G74" xr:uid="{00000000-0002-0000-1400-000004000000}">
      <formula1>255</formula1>
    </dataValidation>
    <dataValidation type="decimal" allowBlank="1" showInputMessage="1" showErrorMessage="1" errorTitle="Sólo números" error="Sólo ingresar números sin letras_x000a_" sqref="AF18 M41 M42:N42 M45 M46:N46 M25:M26 M73:M74 V9:X10 V13:X14 V17:X18 V21:X22 V25:X26 V29:X30 V33:X34 V37:X38 V41:X42 V45:X46 V49:X50 V53:X54 V57:X58 V61:X62 V65:X66 V69:X70 V73:X74 AD17:AE18 AD21:AE22 AD25:AE26 AD33:AE34 AD37:AE38 AD41:AE42 AD45:AE46 AD49:AE50 AD53:AE54 AD57:AE58 AD65:AE66 AD69:AE70 R9:T10 AD9:AF10 R13:T14 AD13:AF14 R17:T18 R21:T22 R25:T26 R33:T34 R37:T38 R41:T42 R45:T46 R49:T50 R53:T54 R57:T58 R61:T62 AD61:AF62 R65:T66 R69:T70 R73:T74 AD73:AF74 M9:N10 M13:N14 M17:N18 M21:N22 M33:N34 M37:N38 M49:N50 M53:N54 M57:N58 M61:N62 M65:N66 M69:N70 Z9:AB10 Z13:AB14 Z17:AB18 Z21:AB22 Z25:AB26 Z29:AB30 Z33:AB34 Z37:AB38 Z41:AB42 Z45:AB46 Z49:AB50 Z53:AB54 Z57:AB58 Z61:AB62 Z65:AB66 Z69:AB70 Z73:AB74" xr:uid="{00000000-0002-0000-1400-000005000000}">
      <formula1>-100000000</formula1>
      <formula2>10000000000</formula2>
    </dataValidation>
    <dataValidation type="date" operator="greaterThan" allowBlank="1" showInputMessage="1" showErrorMessage="1" errorTitle="Error en Ingresos de Fechas" error="La fecha debe corresponder al Año 2014." sqref="D46 D9:D10 D13:D14 D17:D18 D21:D22 D33:D34 D37:D38 D41:D42 D49:D50 D53:D54 D57:D58 D61:D62 D65:D66 D69:D70" xr:uid="{00000000-0002-0000-1400-000006000000}">
      <formula1>41275</formula1>
    </dataValidation>
    <dataValidation allowBlank="1" showInputMessage="1" showErrorMessage="1" errorTitle="Sólo números" error="Sólo ingresar números sin letras_x000a_" sqref="P49 O8:O10 O12:O14 O16:O18 O20:O22 O24:O26 O28:O30 O32:O34 O36:O38 O40:O42 O44:O46 O48:O50 O52:O54 O56:O58 O60:O62 O64:O66 O68:O70 O72:O74" xr:uid="{00000000-0002-0000-1400-000007000000}"/>
  </dataValidations>
  <printOptions horizontalCentered="1" verticalCentered="1"/>
  <pageMargins left="0" right="0" top="0" bottom="0.74803149606299202" header="0.31496062992126" footer="0.31496062992126"/>
  <pageSetup paperSize="41" scale="62" orientation="landscape"/>
  <legacyDrawingHF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6">
    <tabColor rgb="FF33CCFF"/>
    <pageSetUpPr fitToPage="1"/>
  </sheetPr>
  <dimension ref="A1:Y42"/>
  <sheetViews>
    <sheetView tabSelected="1" topLeftCell="A11" workbookViewId="0">
      <selection activeCell="A4" sqref="A4:Y4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3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hidden="1" customWidth="1" outlineLevel="1"/>
    <col min="10" max="10" width="15.7109375" style="3" customWidth="1" collapsed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110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+'24-03-997 Ind. Cuid. Temporales'!J11</f>
        <v>0</v>
      </c>
      <c r="C8" s="9">
        <f>+'24-03-997 Ind. Cuid. Temporales'!K11</f>
        <v>0</v>
      </c>
      <c r="D8" s="9">
        <f>+'24-03-997 Ind. Cuid. Temporales'!M11</f>
        <v>0</v>
      </c>
      <c r="E8" s="9">
        <f>+'24-03-997 Ind. Cuid. Temporales'!N11</f>
        <v>0</v>
      </c>
      <c r="F8" s="9">
        <f>+'24-03-997 Ind. Cuid. Temporales'!O11</f>
        <v>0</v>
      </c>
      <c r="G8" s="9">
        <f>+'24-03-997 Ind. Cuid. Temporales'!R11</f>
        <v>0</v>
      </c>
      <c r="H8" s="9">
        <f>+'24-03-997 Ind. Cuid. Temporales'!S11</f>
        <v>0</v>
      </c>
      <c r="I8" s="9">
        <f>+'24-03-997 Ind. Cuid. Temporales'!T11</f>
        <v>0</v>
      </c>
      <c r="J8" s="9">
        <f>+'24-03-997 Ind. Cuid. Temporales'!U11</f>
        <v>0</v>
      </c>
      <c r="K8" s="9">
        <f>+'24-03-997 Ind. Cuid. Temporales'!V11</f>
        <v>0</v>
      </c>
      <c r="L8" s="9">
        <f>+'24-03-997 Ind. Cuid. Temporales'!W11</f>
        <v>0</v>
      </c>
      <c r="M8" s="9">
        <f>+'24-03-997 Ind. Cuid. Temporales'!X11</f>
        <v>0</v>
      </c>
      <c r="N8" s="9">
        <f>+'24-03-997 Ind. Cuid. Temporales'!Y11</f>
        <v>0</v>
      </c>
      <c r="O8" s="9">
        <f>+'24-03-997 Ind. Cuid. Temporales'!Z11</f>
        <v>0</v>
      </c>
      <c r="P8" s="9">
        <f>+'24-03-997 Ind. Cuid. Temporales'!AA11</f>
        <v>0</v>
      </c>
      <c r="Q8" s="9">
        <f>+'24-03-997 Ind. Cuid. Temporales'!AB11</f>
        <v>0</v>
      </c>
      <c r="R8" s="9">
        <f>+'24-03-997 Ind. Cuid. Temporales'!AC11</f>
        <v>0</v>
      </c>
      <c r="S8" s="9">
        <f>+'24-03-997 Ind. Cuid. Temporales'!AD11</f>
        <v>0</v>
      </c>
      <c r="T8" s="9">
        <f>+'24-03-997 Ind. Cuid. Temporales'!AE11</f>
        <v>0</v>
      </c>
      <c r="U8" s="9">
        <f>+'24-03-997 Ind. Cuid. Temporales'!AF11</f>
        <v>0</v>
      </c>
      <c r="V8" s="9">
        <f>+'24-03-997 Ind. Cuid. Temporales'!AG11</f>
        <v>0</v>
      </c>
      <c r="W8" s="9">
        <f>+'24-03-997 Ind. Cuid. Temporales'!AH11</f>
        <v>0</v>
      </c>
      <c r="X8" s="14">
        <f>+'24-03-997 Ind. Cuid. Temporales'!AI11</f>
        <v>0</v>
      </c>
      <c r="Y8" s="14">
        <f>+'24-03-997 Ind. Cuid. Temporales'!AJ11</f>
        <v>0</v>
      </c>
    </row>
    <row r="9" spans="1:25" ht="24.75" customHeight="1">
      <c r="A9" s="8" t="s">
        <v>48</v>
      </c>
      <c r="B9" s="9">
        <f>+'24-03-997 Ind. Cuid. Temporales'!J15</f>
        <v>0</v>
      </c>
      <c r="C9" s="9">
        <f>+'24-03-997 Ind. Cuid. Temporales'!K15</f>
        <v>0</v>
      </c>
      <c r="D9" s="9">
        <f>+'24-03-997 Ind. Cuid. Temporales'!M15</f>
        <v>0</v>
      </c>
      <c r="E9" s="9">
        <f>+'24-03-997 Ind. Cuid. Temporales'!N15</f>
        <v>0</v>
      </c>
      <c r="F9" s="9">
        <f>+'24-03-997 Ind. Cuid. Temporales'!O15</f>
        <v>0</v>
      </c>
      <c r="G9" s="9">
        <f>+'24-03-997 Ind. Cuid. Temporales'!R15</f>
        <v>0</v>
      </c>
      <c r="H9" s="9">
        <f>+'24-03-997 Ind. Cuid. Temporales'!S15</f>
        <v>0</v>
      </c>
      <c r="I9" s="9">
        <f>+'24-03-997 Ind. Cuid. Temporales'!T15</f>
        <v>0</v>
      </c>
      <c r="J9" s="9">
        <f>+'24-03-997 Ind. Cuid. Temporales'!U15</f>
        <v>0</v>
      </c>
      <c r="K9" s="9">
        <f>+'24-03-997 Ind. Cuid. Temporales'!V15</f>
        <v>0</v>
      </c>
      <c r="L9" s="9">
        <f>+'24-03-997 Ind. Cuid. Temporales'!W15</f>
        <v>0</v>
      </c>
      <c r="M9" s="9">
        <f>+'24-03-997 Ind. Cuid. Temporales'!X15</f>
        <v>0</v>
      </c>
      <c r="N9" s="9">
        <f>+'24-03-997 Ind. Cuid. Temporales'!Y15</f>
        <v>0</v>
      </c>
      <c r="O9" s="9">
        <f>+'24-03-997 Ind. Cuid. Temporales'!Z15</f>
        <v>0</v>
      </c>
      <c r="P9" s="9">
        <f>+'24-03-997 Ind. Cuid. Temporales'!AA15</f>
        <v>0</v>
      </c>
      <c r="Q9" s="9">
        <f>+'24-03-997 Ind. Cuid. Temporales'!AB15</f>
        <v>0</v>
      </c>
      <c r="R9" s="9">
        <f>+'24-03-997 Ind. Cuid. Temporales'!AC15</f>
        <v>0</v>
      </c>
      <c r="S9" s="9">
        <f>+'24-03-997 Ind. Cuid. Temporales'!AD15</f>
        <v>0</v>
      </c>
      <c r="T9" s="9">
        <f>+'24-03-997 Ind. Cuid. Temporales'!AE15</f>
        <v>0</v>
      </c>
      <c r="U9" s="9">
        <f>+'24-03-997 Ind. Cuid. Temporales'!AF15</f>
        <v>0</v>
      </c>
      <c r="V9" s="9">
        <f>+'24-03-997 Ind. Cuid. Temporales'!AG15</f>
        <v>0</v>
      </c>
      <c r="W9" s="9">
        <f>+'24-03-997 Ind. Cuid. Temporales'!AH15</f>
        <v>0</v>
      </c>
      <c r="X9" s="14">
        <f>+'24-03-997 Ind. Cuid. Temporales'!AI15</f>
        <v>0</v>
      </c>
      <c r="Y9" s="14">
        <f>+'24-03-997 Ind. Cuid. Temporales'!AJ15</f>
        <v>0</v>
      </c>
    </row>
    <row r="10" spans="1:25" ht="24.75" customHeight="1">
      <c r="A10" s="8" t="s">
        <v>50</v>
      </c>
      <c r="B10" s="9">
        <f>+'24-03-997 Ind. Cuid. Temporales'!J19</f>
        <v>0</v>
      </c>
      <c r="C10" s="9">
        <f>+'24-03-997 Ind. Cuid. Temporales'!K19</f>
        <v>0</v>
      </c>
      <c r="D10" s="9">
        <f>+'24-03-997 Ind. Cuid. Temporales'!M19</f>
        <v>0</v>
      </c>
      <c r="E10" s="9">
        <f>+'24-03-997 Ind. Cuid. Temporales'!N19</f>
        <v>0</v>
      </c>
      <c r="F10" s="9">
        <f>+'24-03-997 Ind. Cuid. Temporales'!O19</f>
        <v>0</v>
      </c>
      <c r="G10" s="9">
        <f>+'24-03-997 Ind. Cuid. Temporales'!R19</f>
        <v>0</v>
      </c>
      <c r="H10" s="9">
        <f>+'24-03-997 Ind. Cuid. Temporales'!S19</f>
        <v>0</v>
      </c>
      <c r="I10" s="9">
        <f>+'24-03-997 Ind. Cuid. Temporales'!T19</f>
        <v>0</v>
      </c>
      <c r="J10" s="9">
        <f>+'24-03-997 Ind. Cuid. Temporales'!U19</f>
        <v>0</v>
      </c>
      <c r="K10" s="9">
        <f>+'24-03-997 Ind. Cuid. Temporales'!V19</f>
        <v>0</v>
      </c>
      <c r="L10" s="9">
        <f>+'24-03-997 Ind. Cuid. Temporales'!W19</f>
        <v>0</v>
      </c>
      <c r="M10" s="9">
        <f>+'24-03-997 Ind. Cuid. Temporales'!X19</f>
        <v>0</v>
      </c>
      <c r="N10" s="9">
        <f>+'24-03-997 Ind. Cuid. Temporales'!Y19</f>
        <v>0</v>
      </c>
      <c r="O10" s="9">
        <f>+'24-03-997 Ind. Cuid. Temporales'!Z19</f>
        <v>0</v>
      </c>
      <c r="P10" s="9">
        <f>+'24-03-997 Ind. Cuid. Temporales'!AA19</f>
        <v>0</v>
      </c>
      <c r="Q10" s="9">
        <f>+'24-03-997 Ind. Cuid. Temporales'!AB19</f>
        <v>0</v>
      </c>
      <c r="R10" s="9">
        <f>+'24-03-997 Ind. Cuid. Temporales'!AC19</f>
        <v>0</v>
      </c>
      <c r="S10" s="9">
        <f>+'24-03-997 Ind. Cuid. Temporales'!AD19</f>
        <v>0</v>
      </c>
      <c r="T10" s="9">
        <f>+'24-03-997 Ind. Cuid. Temporales'!AE19</f>
        <v>0</v>
      </c>
      <c r="U10" s="9">
        <f>+'24-03-997 Ind. Cuid. Temporales'!AF19</f>
        <v>0</v>
      </c>
      <c r="V10" s="9">
        <f>+'24-03-997 Ind. Cuid. Temporales'!AG19</f>
        <v>0</v>
      </c>
      <c r="W10" s="9">
        <f>+'24-03-997 Ind. Cuid. Temporales'!AH19</f>
        <v>0</v>
      </c>
      <c r="X10" s="14">
        <f>+'24-03-997 Ind. Cuid. Temporales'!AI19</f>
        <v>0</v>
      </c>
      <c r="Y10" s="14">
        <f>+'24-03-997 Ind. Cuid. Temporales'!AJ19</f>
        <v>0</v>
      </c>
    </row>
    <row r="11" spans="1:25" ht="24.75" customHeight="1">
      <c r="A11" s="8" t="s">
        <v>52</v>
      </c>
      <c r="B11" s="9">
        <f>+'24-03-997 Ind. Cuid. Temporales'!J23</f>
        <v>0</v>
      </c>
      <c r="C11" s="9">
        <f>+'24-03-997 Ind. Cuid. Temporales'!K23</f>
        <v>0</v>
      </c>
      <c r="D11" s="9">
        <f>+'24-03-997 Ind. Cuid. Temporales'!M23</f>
        <v>0</v>
      </c>
      <c r="E11" s="9">
        <f>+'24-03-997 Ind. Cuid. Temporales'!N23</f>
        <v>0</v>
      </c>
      <c r="F11" s="9">
        <f>+'24-03-997 Ind. Cuid. Temporales'!O23</f>
        <v>0</v>
      </c>
      <c r="G11" s="9">
        <f>+'24-03-997 Ind. Cuid. Temporales'!R23</f>
        <v>0</v>
      </c>
      <c r="H11" s="9">
        <f>+'24-03-997 Ind. Cuid. Temporales'!S23</f>
        <v>0</v>
      </c>
      <c r="I11" s="9">
        <f>+'24-03-997 Ind. Cuid. Temporales'!T23</f>
        <v>0</v>
      </c>
      <c r="J11" s="9">
        <f>+'24-03-997 Ind. Cuid. Temporales'!U23</f>
        <v>0</v>
      </c>
      <c r="K11" s="9">
        <f>+'24-03-997 Ind. Cuid. Temporales'!V23</f>
        <v>0</v>
      </c>
      <c r="L11" s="9">
        <f>+'24-03-997 Ind. Cuid. Temporales'!W23</f>
        <v>0</v>
      </c>
      <c r="M11" s="9">
        <f>+'24-03-997 Ind. Cuid. Temporales'!X23</f>
        <v>0</v>
      </c>
      <c r="N11" s="9">
        <f>+'24-03-997 Ind. Cuid. Temporales'!Y23</f>
        <v>0</v>
      </c>
      <c r="O11" s="9">
        <f>+'24-03-997 Ind. Cuid. Temporales'!Z23</f>
        <v>0</v>
      </c>
      <c r="P11" s="9">
        <f>+'24-03-997 Ind. Cuid. Temporales'!AA23</f>
        <v>0</v>
      </c>
      <c r="Q11" s="9">
        <f>+'24-03-997 Ind. Cuid. Temporales'!AB23</f>
        <v>0</v>
      </c>
      <c r="R11" s="9">
        <f>+'24-03-997 Ind. Cuid. Temporales'!AC23</f>
        <v>0</v>
      </c>
      <c r="S11" s="9">
        <f>+'24-03-997 Ind. Cuid. Temporales'!AD23</f>
        <v>0</v>
      </c>
      <c r="T11" s="9">
        <f>+'24-03-997 Ind. Cuid. Temporales'!AE23</f>
        <v>0</v>
      </c>
      <c r="U11" s="9">
        <f>+'24-03-997 Ind. Cuid. Temporales'!AF23</f>
        <v>0</v>
      </c>
      <c r="V11" s="9">
        <f>+'24-03-997 Ind. Cuid. Temporales'!AG23</f>
        <v>0</v>
      </c>
      <c r="W11" s="9">
        <f>+'24-03-997 Ind. Cuid. Temporales'!AH23</f>
        <v>0</v>
      </c>
      <c r="X11" s="14">
        <f>+'24-03-997 Ind. Cuid. Temporales'!AI23</f>
        <v>0</v>
      </c>
      <c r="Y11" s="14">
        <f>+'24-03-997 Ind. Cuid. Temporales'!AJ23</f>
        <v>0</v>
      </c>
    </row>
    <row r="12" spans="1:25" ht="24.75" customHeight="1">
      <c r="A12" s="8" t="s">
        <v>54</v>
      </c>
      <c r="B12" s="9">
        <f>+'24-03-997 Ind. Cuid. Temporales'!J27</f>
        <v>0</v>
      </c>
      <c r="C12" s="9">
        <f>+'24-03-997 Ind. Cuid. Temporales'!K27</f>
        <v>0</v>
      </c>
      <c r="D12" s="9">
        <f>+'24-03-997 Ind. Cuid. Temporales'!M27</f>
        <v>0</v>
      </c>
      <c r="E12" s="9">
        <f>+'24-03-997 Ind. Cuid. Temporales'!N27</f>
        <v>0</v>
      </c>
      <c r="F12" s="9">
        <f>+'24-03-997 Ind. Cuid. Temporales'!O27</f>
        <v>0</v>
      </c>
      <c r="G12" s="9">
        <f>+'24-03-997 Ind. Cuid. Temporales'!R27</f>
        <v>0</v>
      </c>
      <c r="H12" s="9">
        <f>+'24-03-997 Ind. Cuid. Temporales'!S27</f>
        <v>0</v>
      </c>
      <c r="I12" s="9">
        <f>+'24-03-997 Ind. Cuid. Temporales'!T27</f>
        <v>0</v>
      </c>
      <c r="J12" s="9">
        <f>+'24-03-997 Ind. Cuid. Temporales'!U27</f>
        <v>0</v>
      </c>
      <c r="K12" s="9">
        <f>+'24-03-997 Ind. Cuid. Temporales'!V27</f>
        <v>0</v>
      </c>
      <c r="L12" s="9">
        <f>+'24-03-997 Ind. Cuid. Temporales'!W27</f>
        <v>0</v>
      </c>
      <c r="M12" s="9">
        <f>+'24-03-997 Ind. Cuid. Temporales'!X27</f>
        <v>0</v>
      </c>
      <c r="N12" s="9">
        <f>+'24-03-997 Ind. Cuid. Temporales'!Y27</f>
        <v>0</v>
      </c>
      <c r="O12" s="9">
        <f>+'24-03-997 Ind. Cuid. Temporales'!Z27</f>
        <v>0</v>
      </c>
      <c r="P12" s="9">
        <f>+'24-03-997 Ind. Cuid. Temporales'!AA27</f>
        <v>0</v>
      </c>
      <c r="Q12" s="9">
        <f>+'24-03-997 Ind. Cuid. Temporales'!AB27</f>
        <v>0</v>
      </c>
      <c r="R12" s="9">
        <f>+'24-03-997 Ind. Cuid. Temporales'!AC27</f>
        <v>0</v>
      </c>
      <c r="S12" s="9">
        <f>+'24-03-997 Ind. Cuid. Temporales'!AD27</f>
        <v>0</v>
      </c>
      <c r="T12" s="9">
        <f>+'24-03-997 Ind. Cuid. Temporales'!AE27</f>
        <v>0</v>
      </c>
      <c r="U12" s="9">
        <f>+'24-03-997 Ind. Cuid. Temporales'!AF27</f>
        <v>0</v>
      </c>
      <c r="V12" s="9">
        <f>+'24-03-997 Ind. Cuid. Temporales'!AG27</f>
        <v>0</v>
      </c>
      <c r="W12" s="9">
        <f>+'24-03-997 Ind. Cuid. Temporales'!AH27</f>
        <v>0</v>
      </c>
      <c r="X12" s="14">
        <f>+'24-03-997 Ind. Cuid. Temporales'!AI27</f>
        <v>0</v>
      </c>
      <c r="Y12" s="14">
        <f>+'24-03-997 Ind. Cuid. Temporales'!AJ27</f>
        <v>0</v>
      </c>
    </row>
    <row r="13" spans="1:25" ht="24.75" customHeight="1">
      <c r="A13" s="8" t="s">
        <v>56</v>
      </c>
      <c r="B13" s="9">
        <f>+'24-03-997 Ind. Cuid. Temporales'!J31</f>
        <v>0</v>
      </c>
      <c r="C13" s="9">
        <f>+'24-03-997 Ind. Cuid. Temporales'!K31</f>
        <v>0</v>
      </c>
      <c r="D13" s="9">
        <f>+'24-03-997 Ind. Cuid. Temporales'!M31</f>
        <v>0</v>
      </c>
      <c r="E13" s="9">
        <f>+'24-03-997 Ind. Cuid. Temporales'!N31</f>
        <v>0</v>
      </c>
      <c r="F13" s="9">
        <f>+'24-03-997 Ind. Cuid. Temporales'!O31</f>
        <v>0</v>
      </c>
      <c r="G13" s="9">
        <f>+'24-03-997 Ind. Cuid. Temporales'!R31</f>
        <v>0</v>
      </c>
      <c r="H13" s="9">
        <f>+'24-03-997 Ind. Cuid. Temporales'!S31</f>
        <v>0</v>
      </c>
      <c r="I13" s="9">
        <f>+'24-03-997 Ind. Cuid. Temporales'!T31</f>
        <v>0</v>
      </c>
      <c r="J13" s="9">
        <f>+'24-03-997 Ind. Cuid. Temporales'!U31</f>
        <v>0</v>
      </c>
      <c r="K13" s="9">
        <f>+'24-03-997 Ind. Cuid. Temporales'!V31</f>
        <v>0</v>
      </c>
      <c r="L13" s="9">
        <f>+'24-03-997 Ind. Cuid. Temporales'!W31</f>
        <v>0</v>
      </c>
      <c r="M13" s="9">
        <f>+'24-03-997 Ind. Cuid. Temporales'!X31</f>
        <v>0</v>
      </c>
      <c r="N13" s="9">
        <f>+'24-03-997 Ind. Cuid. Temporales'!Y31</f>
        <v>0</v>
      </c>
      <c r="O13" s="9">
        <f>+'24-03-997 Ind. Cuid. Temporales'!Z31</f>
        <v>0</v>
      </c>
      <c r="P13" s="9">
        <f>+'24-03-997 Ind. Cuid. Temporales'!AA31</f>
        <v>0</v>
      </c>
      <c r="Q13" s="9">
        <f>+'24-03-997 Ind. Cuid. Temporales'!AB31</f>
        <v>0</v>
      </c>
      <c r="R13" s="9">
        <f>+'24-03-997 Ind. Cuid. Temporales'!AC31</f>
        <v>0</v>
      </c>
      <c r="S13" s="9">
        <f>+'24-03-997 Ind. Cuid. Temporales'!AD31</f>
        <v>0</v>
      </c>
      <c r="T13" s="9">
        <f>+'24-03-997 Ind. Cuid. Temporales'!AE31</f>
        <v>0</v>
      </c>
      <c r="U13" s="9">
        <f>+'24-03-997 Ind. Cuid. Temporales'!AF31</f>
        <v>0</v>
      </c>
      <c r="V13" s="9">
        <f>+'24-03-997 Ind. Cuid. Temporales'!AG31</f>
        <v>0</v>
      </c>
      <c r="W13" s="9">
        <f>+'24-03-997 Ind. Cuid. Temporales'!AH31</f>
        <v>0</v>
      </c>
      <c r="X13" s="14">
        <f>+'24-03-997 Ind. Cuid. Temporales'!AI31</f>
        <v>0</v>
      </c>
      <c r="Y13" s="14">
        <f>+'24-03-997 Ind. Cuid. Temporales'!AJ31</f>
        <v>0</v>
      </c>
    </row>
    <row r="14" spans="1:25" ht="24.75" customHeight="1">
      <c r="A14" s="8" t="s">
        <v>58</v>
      </c>
      <c r="B14" s="9">
        <f>+'24-03-997 Ind. Cuid. Temporales'!J35</f>
        <v>0</v>
      </c>
      <c r="C14" s="9">
        <f>+'24-03-997 Ind. Cuid. Temporales'!K35</f>
        <v>0</v>
      </c>
      <c r="D14" s="9">
        <f>+'24-03-997 Ind. Cuid. Temporales'!M35</f>
        <v>0</v>
      </c>
      <c r="E14" s="9">
        <f>+'24-03-997 Ind. Cuid. Temporales'!N35</f>
        <v>0</v>
      </c>
      <c r="F14" s="9">
        <f>+'24-03-997 Ind. Cuid. Temporales'!O35</f>
        <v>0</v>
      </c>
      <c r="G14" s="9">
        <f>+'24-03-997 Ind. Cuid. Temporales'!R35</f>
        <v>0</v>
      </c>
      <c r="H14" s="9">
        <f>+'24-03-997 Ind. Cuid. Temporales'!S35</f>
        <v>0</v>
      </c>
      <c r="I14" s="9">
        <f>+'24-03-997 Ind. Cuid. Temporales'!T35</f>
        <v>0</v>
      </c>
      <c r="J14" s="9">
        <f>+'24-03-997 Ind. Cuid. Temporales'!U35</f>
        <v>0</v>
      </c>
      <c r="K14" s="9">
        <f>+'24-03-997 Ind. Cuid. Temporales'!V35</f>
        <v>0</v>
      </c>
      <c r="L14" s="9">
        <f>+'24-03-997 Ind. Cuid. Temporales'!W35</f>
        <v>0</v>
      </c>
      <c r="M14" s="9">
        <f>+'24-03-997 Ind. Cuid. Temporales'!X35</f>
        <v>0</v>
      </c>
      <c r="N14" s="9">
        <f>+'24-03-997 Ind. Cuid. Temporales'!Y35</f>
        <v>0</v>
      </c>
      <c r="O14" s="9">
        <f>+'24-03-997 Ind. Cuid. Temporales'!Z35</f>
        <v>0</v>
      </c>
      <c r="P14" s="9">
        <f>+'24-03-997 Ind. Cuid. Temporales'!AA35</f>
        <v>0</v>
      </c>
      <c r="Q14" s="9">
        <f>+'24-03-997 Ind. Cuid. Temporales'!AB35</f>
        <v>0</v>
      </c>
      <c r="R14" s="9">
        <f>+'24-03-997 Ind. Cuid. Temporales'!AC35</f>
        <v>0</v>
      </c>
      <c r="S14" s="9">
        <f>+'24-03-997 Ind. Cuid. Temporales'!AD35</f>
        <v>0</v>
      </c>
      <c r="T14" s="9">
        <f>+'24-03-997 Ind. Cuid. Temporales'!AE35</f>
        <v>0</v>
      </c>
      <c r="U14" s="9">
        <f>+'24-03-997 Ind. Cuid. Temporales'!AF35</f>
        <v>0</v>
      </c>
      <c r="V14" s="9">
        <f>+'24-03-997 Ind. Cuid. Temporales'!AG35</f>
        <v>0</v>
      </c>
      <c r="W14" s="9">
        <f>+'24-03-997 Ind. Cuid. Temporales'!AH35</f>
        <v>0</v>
      </c>
      <c r="X14" s="14">
        <f>+'24-03-997 Ind. Cuid. Temporales'!AI35</f>
        <v>0</v>
      </c>
      <c r="Y14" s="14">
        <f>+'24-03-997 Ind. Cuid. Temporales'!AJ35</f>
        <v>0</v>
      </c>
    </row>
    <row r="15" spans="1:25" ht="24.75" customHeight="1">
      <c r="A15" s="8" t="s">
        <v>60</v>
      </c>
      <c r="B15" s="9">
        <f>+'24-03-997 Ind. Cuid. Temporales'!J39</f>
        <v>0</v>
      </c>
      <c r="C15" s="9">
        <f>+'24-03-997 Ind. Cuid. Temporales'!K39</f>
        <v>0</v>
      </c>
      <c r="D15" s="9">
        <f>+'24-03-997 Ind. Cuid. Temporales'!M39</f>
        <v>0</v>
      </c>
      <c r="E15" s="9">
        <f>+'24-03-997 Ind. Cuid. Temporales'!N39</f>
        <v>0</v>
      </c>
      <c r="F15" s="9">
        <f>+'24-03-997 Ind. Cuid. Temporales'!O39</f>
        <v>0</v>
      </c>
      <c r="G15" s="9">
        <f>+'24-03-997 Ind. Cuid. Temporales'!R39</f>
        <v>0</v>
      </c>
      <c r="H15" s="9">
        <f>+'24-03-997 Ind. Cuid. Temporales'!S39</f>
        <v>0</v>
      </c>
      <c r="I15" s="9">
        <f>+'24-03-997 Ind. Cuid. Temporales'!T39</f>
        <v>0</v>
      </c>
      <c r="J15" s="9">
        <f>+'24-03-997 Ind. Cuid. Temporales'!U39</f>
        <v>0</v>
      </c>
      <c r="K15" s="9">
        <f>+'24-03-997 Ind. Cuid. Temporales'!V39</f>
        <v>0</v>
      </c>
      <c r="L15" s="9">
        <f>+'24-03-997 Ind. Cuid. Temporales'!W39</f>
        <v>0</v>
      </c>
      <c r="M15" s="9">
        <f>+'24-03-997 Ind. Cuid. Temporales'!X39</f>
        <v>0</v>
      </c>
      <c r="N15" s="9">
        <f>+'24-03-997 Ind. Cuid. Temporales'!Y39</f>
        <v>0</v>
      </c>
      <c r="O15" s="9">
        <f>+'24-03-997 Ind. Cuid. Temporales'!Z39</f>
        <v>0</v>
      </c>
      <c r="P15" s="9">
        <f>+'24-03-997 Ind. Cuid. Temporales'!AA39</f>
        <v>0</v>
      </c>
      <c r="Q15" s="9">
        <f>+'24-03-997 Ind. Cuid. Temporales'!AB39</f>
        <v>0</v>
      </c>
      <c r="R15" s="9">
        <f>+'24-03-997 Ind. Cuid. Temporales'!AC39</f>
        <v>0</v>
      </c>
      <c r="S15" s="9">
        <f>+'24-03-997 Ind. Cuid. Temporales'!AD39</f>
        <v>0</v>
      </c>
      <c r="T15" s="9">
        <f>+'24-03-997 Ind. Cuid. Temporales'!AE39</f>
        <v>0</v>
      </c>
      <c r="U15" s="9">
        <f>+'24-03-997 Ind. Cuid. Temporales'!AF39</f>
        <v>0</v>
      </c>
      <c r="V15" s="9">
        <f>+'24-03-997 Ind. Cuid. Temporales'!AG39</f>
        <v>0</v>
      </c>
      <c r="W15" s="9">
        <f>+'24-03-997 Ind. Cuid. Temporales'!AH39</f>
        <v>0</v>
      </c>
      <c r="X15" s="14">
        <f>+'24-03-997 Ind. Cuid. Temporales'!AI39</f>
        <v>0</v>
      </c>
      <c r="Y15" s="14">
        <f>+'24-03-997 Ind. Cuid. Temporales'!AJ39</f>
        <v>0</v>
      </c>
    </row>
    <row r="16" spans="1:25" ht="24.75" customHeight="1">
      <c r="A16" s="8" t="s">
        <v>62</v>
      </c>
      <c r="B16" s="9">
        <f>+'24-03-997 Ind. Cuid. Temporales'!J43</f>
        <v>0</v>
      </c>
      <c r="C16" s="9">
        <f>+'24-03-997 Ind. Cuid. Temporales'!K43</f>
        <v>0</v>
      </c>
      <c r="D16" s="9">
        <f>+'24-03-997 Ind. Cuid. Temporales'!M43</f>
        <v>0</v>
      </c>
      <c r="E16" s="9">
        <f>+'24-03-997 Ind. Cuid. Temporales'!N43</f>
        <v>0</v>
      </c>
      <c r="F16" s="9">
        <f>+'24-03-997 Ind. Cuid. Temporales'!O43</f>
        <v>0</v>
      </c>
      <c r="G16" s="9">
        <f>+'24-03-997 Ind. Cuid. Temporales'!R43</f>
        <v>0</v>
      </c>
      <c r="H16" s="9">
        <f>+'24-03-997 Ind. Cuid. Temporales'!S43</f>
        <v>0</v>
      </c>
      <c r="I16" s="9">
        <f>+'24-03-997 Ind. Cuid. Temporales'!T43</f>
        <v>0</v>
      </c>
      <c r="J16" s="9">
        <f>+'24-03-997 Ind. Cuid. Temporales'!U43</f>
        <v>0</v>
      </c>
      <c r="K16" s="9">
        <f>+'24-03-997 Ind. Cuid. Temporales'!V43</f>
        <v>0</v>
      </c>
      <c r="L16" s="9">
        <f>+'24-03-997 Ind. Cuid. Temporales'!W43</f>
        <v>0</v>
      </c>
      <c r="M16" s="9">
        <f>+'24-03-997 Ind. Cuid. Temporales'!X43</f>
        <v>0</v>
      </c>
      <c r="N16" s="9">
        <f>+'24-03-997 Ind. Cuid. Temporales'!Y43</f>
        <v>0</v>
      </c>
      <c r="O16" s="9">
        <f>+'24-03-997 Ind. Cuid. Temporales'!Z43</f>
        <v>0</v>
      </c>
      <c r="P16" s="9">
        <f>+'24-03-997 Ind. Cuid. Temporales'!AA43</f>
        <v>0</v>
      </c>
      <c r="Q16" s="9">
        <f>+'24-03-997 Ind. Cuid. Temporales'!AB43</f>
        <v>0</v>
      </c>
      <c r="R16" s="9">
        <f>+'24-03-997 Ind. Cuid. Temporales'!AC43</f>
        <v>0</v>
      </c>
      <c r="S16" s="9">
        <f>+'24-03-997 Ind. Cuid. Temporales'!AD43</f>
        <v>0</v>
      </c>
      <c r="T16" s="9">
        <f>+'24-03-997 Ind. Cuid. Temporales'!AE43</f>
        <v>0</v>
      </c>
      <c r="U16" s="9">
        <f>+'24-03-997 Ind. Cuid. Temporales'!AF43</f>
        <v>0</v>
      </c>
      <c r="V16" s="9">
        <f>+'24-03-997 Ind. Cuid. Temporales'!AG43</f>
        <v>0</v>
      </c>
      <c r="W16" s="9">
        <f>+'24-03-997 Ind. Cuid. Temporales'!AH43</f>
        <v>0</v>
      </c>
      <c r="X16" s="14">
        <f>+'24-03-997 Ind. Cuid. Temporales'!AI43</f>
        <v>0</v>
      </c>
      <c r="Y16" s="14">
        <f>+'24-03-997 Ind. Cuid. Temporales'!AJ43</f>
        <v>0</v>
      </c>
    </row>
    <row r="17" spans="1:25" ht="24.75" customHeight="1">
      <c r="A17" s="8" t="s">
        <v>64</v>
      </c>
      <c r="B17" s="9">
        <f>+'24-03-997 Ind. Cuid. Temporales'!J47</f>
        <v>0</v>
      </c>
      <c r="C17" s="9">
        <f>+'24-03-997 Ind. Cuid. Temporales'!K47</f>
        <v>0</v>
      </c>
      <c r="D17" s="9">
        <f>+'24-03-997 Ind. Cuid. Temporales'!M47</f>
        <v>0</v>
      </c>
      <c r="E17" s="9">
        <f>+'24-03-997 Ind. Cuid. Temporales'!N47</f>
        <v>0</v>
      </c>
      <c r="F17" s="9">
        <f>+'24-03-997 Ind. Cuid. Temporales'!O47</f>
        <v>0</v>
      </c>
      <c r="G17" s="9">
        <f>+'24-03-997 Ind. Cuid. Temporales'!R47</f>
        <v>0</v>
      </c>
      <c r="H17" s="9">
        <f>+'24-03-997 Ind. Cuid. Temporales'!S47</f>
        <v>0</v>
      </c>
      <c r="I17" s="9">
        <f>+'24-03-997 Ind. Cuid. Temporales'!T47</f>
        <v>0</v>
      </c>
      <c r="J17" s="9">
        <f>+'24-03-997 Ind. Cuid. Temporales'!U47</f>
        <v>0</v>
      </c>
      <c r="K17" s="9">
        <f>+'24-03-997 Ind. Cuid. Temporales'!V47</f>
        <v>0</v>
      </c>
      <c r="L17" s="9">
        <f>+'24-03-997 Ind. Cuid. Temporales'!W47</f>
        <v>0</v>
      </c>
      <c r="M17" s="9">
        <f>+'24-03-997 Ind. Cuid. Temporales'!X47</f>
        <v>0</v>
      </c>
      <c r="N17" s="9">
        <f>+'24-03-997 Ind. Cuid. Temporales'!Y47</f>
        <v>0</v>
      </c>
      <c r="O17" s="9">
        <f>+'24-03-997 Ind. Cuid. Temporales'!Z47</f>
        <v>0</v>
      </c>
      <c r="P17" s="9">
        <f>+'24-03-997 Ind. Cuid. Temporales'!AA47</f>
        <v>0</v>
      </c>
      <c r="Q17" s="9">
        <f>+'24-03-997 Ind. Cuid. Temporales'!AB47</f>
        <v>0</v>
      </c>
      <c r="R17" s="9">
        <f>+'24-03-997 Ind. Cuid. Temporales'!AC47</f>
        <v>0</v>
      </c>
      <c r="S17" s="9">
        <f>+'24-03-997 Ind. Cuid. Temporales'!AD47</f>
        <v>0</v>
      </c>
      <c r="T17" s="9">
        <f>+'24-03-997 Ind. Cuid. Temporales'!AE47</f>
        <v>0</v>
      </c>
      <c r="U17" s="9">
        <f>+'24-03-997 Ind. Cuid. Temporales'!AF47</f>
        <v>0</v>
      </c>
      <c r="V17" s="9">
        <f>+'24-03-997 Ind. Cuid. Temporales'!AG47</f>
        <v>0</v>
      </c>
      <c r="W17" s="9">
        <f>+'24-03-997 Ind. Cuid. Temporales'!AH47</f>
        <v>0</v>
      </c>
      <c r="X17" s="14">
        <f>+'24-03-997 Ind. Cuid. Temporales'!AI47</f>
        <v>0</v>
      </c>
      <c r="Y17" s="14">
        <f>+'24-03-997 Ind. Cuid. Temporales'!AJ44</f>
        <v>0</v>
      </c>
    </row>
    <row r="18" spans="1:25" ht="24.75" customHeight="1">
      <c r="A18" s="8" t="s">
        <v>66</v>
      </c>
      <c r="B18" s="9">
        <f>+'24-03-997 Ind. Cuid. Temporales'!J51</f>
        <v>0</v>
      </c>
      <c r="C18" s="9">
        <f>+'24-03-997 Ind. Cuid. Temporales'!K51</f>
        <v>0</v>
      </c>
      <c r="D18" s="9">
        <f>+'24-03-997 Ind. Cuid. Temporales'!M51</f>
        <v>0</v>
      </c>
      <c r="E18" s="9">
        <f>+'24-03-997 Ind. Cuid. Temporales'!N51</f>
        <v>0</v>
      </c>
      <c r="F18" s="9">
        <f>+'24-03-997 Ind. Cuid. Temporales'!O51</f>
        <v>0</v>
      </c>
      <c r="G18" s="9">
        <f>+'24-03-997 Ind. Cuid. Temporales'!R51</f>
        <v>0</v>
      </c>
      <c r="H18" s="9">
        <f>+'24-03-997 Ind. Cuid. Temporales'!S51</f>
        <v>0</v>
      </c>
      <c r="I18" s="9">
        <f>+'24-03-997 Ind. Cuid. Temporales'!T51</f>
        <v>0</v>
      </c>
      <c r="J18" s="9">
        <f>+'24-03-997 Ind. Cuid. Temporales'!U51</f>
        <v>0</v>
      </c>
      <c r="K18" s="9">
        <f>+'24-03-997 Ind. Cuid. Temporales'!V51</f>
        <v>0</v>
      </c>
      <c r="L18" s="9">
        <f>+'24-03-997 Ind. Cuid. Temporales'!W51</f>
        <v>0</v>
      </c>
      <c r="M18" s="9">
        <f>+'24-03-997 Ind. Cuid. Temporales'!X51</f>
        <v>0</v>
      </c>
      <c r="N18" s="9">
        <f>+'24-03-997 Ind. Cuid. Temporales'!Y51</f>
        <v>0</v>
      </c>
      <c r="O18" s="9">
        <f>+'24-03-997 Ind. Cuid. Temporales'!Z51</f>
        <v>0</v>
      </c>
      <c r="P18" s="9">
        <f>+'24-03-997 Ind. Cuid. Temporales'!AA51</f>
        <v>0</v>
      </c>
      <c r="Q18" s="9">
        <f>+'24-03-997 Ind. Cuid. Temporales'!AB51</f>
        <v>0</v>
      </c>
      <c r="R18" s="9">
        <f>+'24-03-997 Ind. Cuid. Temporales'!AC51</f>
        <v>0</v>
      </c>
      <c r="S18" s="9">
        <f>+'24-03-997 Ind. Cuid. Temporales'!AD51</f>
        <v>0</v>
      </c>
      <c r="T18" s="9">
        <f>+'24-03-997 Ind. Cuid. Temporales'!AE51</f>
        <v>0</v>
      </c>
      <c r="U18" s="9">
        <f>+'24-03-997 Ind. Cuid. Temporales'!AF51</f>
        <v>0</v>
      </c>
      <c r="V18" s="9">
        <f>+'24-03-997 Ind. Cuid. Temporales'!AG51</f>
        <v>0</v>
      </c>
      <c r="W18" s="9">
        <f>+'24-03-997 Ind. Cuid. Temporales'!AH51</f>
        <v>0</v>
      </c>
      <c r="X18" s="14">
        <f>+'24-03-997 Ind. Cuid. Temporales'!AI51</f>
        <v>0</v>
      </c>
      <c r="Y18" s="14">
        <f>+'24-03-997 Ind. Cuid. Temporales'!AJ51</f>
        <v>0</v>
      </c>
    </row>
    <row r="19" spans="1:25" ht="24.75" customHeight="1">
      <c r="A19" s="8" t="s">
        <v>68</v>
      </c>
      <c r="B19" s="9">
        <f>+'24-03-997 Ind. Cuid. Temporales'!J55</f>
        <v>0</v>
      </c>
      <c r="C19" s="9">
        <f>+'24-03-997 Ind. Cuid. Temporales'!K55</f>
        <v>0</v>
      </c>
      <c r="D19" s="9">
        <f>+'24-03-997 Ind. Cuid. Temporales'!M55</f>
        <v>0</v>
      </c>
      <c r="E19" s="9">
        <f>+'24-03-997 Ind. Cuid. Temporales'!N55</f>
        <v>0</v>
      </c>
      <c r="F19" s="9">
        <f>+'24-03-997 Ind. Cuid. Temporales'!O55</f>
        <v>0</v>
      </c>
      <c r="G19" s="9">
        <f>+'24-03-997 Ind. Cuid. Temporales'!R55</f>
        <v>0</v>
      </c>
      <c r="H19" s="9">
        <f>+'24-03-997 Ind. Cuid. Temporales'!S55</f>
        <v>0</v>
      </c>
      <c r="I19" s="9">
        <f>+'24-03-997 Ind. Cuid. Temporales'!T55</f>
        <v>0</v>
      </c>
      <c r="J19" s="9">
        <f>+'24-03-997 Ind. Cuid. Temporales'!U55</f>
        <v>0</v>
      </c>
      <c r="K19" s="9">
        <f>+'24-03-997 Ind. Cuid. Temporales'!V55</f>
        <v>0</v>
      </c>
      <c r="L19" s="9">
        <f>+'24-03-997 Ind. Cuid. Temporales'!W55</f>
        <v>0</v>
      </c>
      <c r="M19" s="9">
        <f>+'24-03-997 Ind. Cuid. Temporales'!X55</f>
        <v>0</v>
      </c>
      <c r="N19" s="9">
        <f>+'24-03-997 Ind. Cuid. Temporales'!Y55</f>
        <v>0</v>
      </c>
      <c r="O19" s="9">
        <f>+'24-03-997 Ind. Cuid. Temporales'!Z55</f>
        <v>0</v>
      </c>
      <c r="P19" s="9">
        <f>+'24-03-997 Ind. Cuid. Temporales'!AA55</f>
        <v>0</v>
      </c>
      <c r="Q19" s="9">
        <f>+'24-03-997 Ind. Cuid. Temporales'!AB55</f>
        <v>0</v>
      </c>
      <c r="R19" s="9">
        <f>+'24-03-997 Ind. Cuid. Temporales'!AC55</f>
        <v>0</v>
      </c>
      <c r="S19" s="9">
        <f>+'24-03-997 Ind. Cuid. Temporales'!AD55</f>
        <v>0</v>
      </c>
      <c r="T19" s="9">
        <f>+'24-03-997 Ind. Cuid. Temporales'!AE55</f>
        <v>0</v>
      </c>
      <c r="U19" s="9">
        <f>+'24-03-997 Ind. Cuid. Temporales'!AF55</f>
        <v>0</v>
      </c>
      <c r="V19" s="9">
        <f>+'24-03-997 Ind. Cuid. Temporales'!AG55</f>
        <v>0</v>
      </c>
      <c r="W19" s="9">
        <f>+'24-03-997 Ind. Cuid. Temporales'!AH55</f>
        <v>0</v>
      </c>
      <c r="X19" s="14">
        <f>+'24-03-997 Ind. Cuid. Temporales'!AI55</f>
        <v>0</v>
      </c>
      <c r="Y19" s="14">
        <f>+'24-03-997 Ind. Cuid. Temporales'!AJ55</f>
        <v>0</v>
      </c>
    </row>
    <row r="20" spans="1:25" ht="24.75" customHeight="1">
      <c r="A20" s="10" t="s">
        <v>70</v>
      </c>
      <c r="B20" s="9">
        <f>+'24-03-997 Ind. Cuid. Temporales'!J59</f>
        <v>0</v>
      </c>
      <c r="C20" s="9">
        <f>+'24-03-997 Ind. Cuid. Temporales'!K59</f>
        <v>0</v>
      </c>
      <c r="D20" s="9">
        <f>+'24-03-997 Ind. Cuid. Temporales'!M59</f>
        <v>0</v>
      </c>
      <c r="E20" s="9">
        <f>+'24-03-997 Ind. Cuid. Temporales'!N59</f>
        <v>0</v>
      </c>
      <c r="F20" s="9">
        <f>+'24-03-997 Ind. Cuid. Temporales'!O59</f>
        <v>0</v>
      </c>
      <c r="G20" s="9">
        <f>+'24-03-997 Ind. Cuid. Temporales'!R59</f>
        <v>0</v>
      </c>
      <c r="H20" s="9">
        <f>+'24-03-997 Ind. Cuid. Temporales'!S59</f>
        <v>0</v>
      </c>
      <c r="I20" s="9">
        <f>+'24-03-997 Ind. Cuid. Temporales'!T59</f>
        <v>0</v>
      </c>
      <c r="J20" s="9">
        <f>+'24-03-997 Ind. Cuid. Temporales'!U59</f>
        <v>0</v>
      </c>
      <c r="K20" s="9">
        <f>+'24-03-997 Ind. Cuid. Temporales'!V59</f>
        <v>0</v>
      </c>
      <c r="L20" s="9">
        <f>+'24-03-997 Ind. Cuid. Temporales'!W59</f>
        <v>0</v>
      </c>
      <c r="M20" s="9">
        <f>+'24-03-997 Ind. Cuid. Temporales'!X59</f>
        <v>0</v>
      </c>
      <c r="N20" s="9">
        <f>+'24-03-997 Ind. Cuid. Temporales'!Y59</f>
        <v>0</v>
      </c>
      <c r="O20" s="9">
        <f>+'24-03-997 Ind. Cuid. Temporales'!Z59</f>
        <v>0</v>
      </c>
      <c r="P20" s="9">
        <f>+'24-03-997 Ind. Cuid. Temporales'!AA59</f>
        <v>0</v>
      </c>
      <c r="Q20" s="9">
        <f>+'24-03-997 Ind. Cuid. Temporales'!AB59</f>
        <v>0</v>
      </c>
      <c r="R20" s="9">
        <f>+'24-03-997 Ind. Cuid. Temporales'!AC59</f>
        <v>0</v>
      </c>
      <c r="S20" s="9">
        <f>+'24-03-997 Ind. Cuid. Temporales'!AD59</f>
        <v>0</v>
      </c>
      <c r="T20" s="9">
        <f>+'24-03-997 Ind. Cuid. Temporales'!AE59</f>
        <v>0</v>
      </c>
      <c r="U20" s="9">
        <f>+'24-03-997 Ind. Cuid. Temporales'!AF59</f>
        <v>0</v>
      </c>
      <c r="V20" s="9">
        <f>+'24-03-997 Ind. Cuid. Temporales'!AG59</f>
        <v>0</v>
      </c>
      <c r="W20" s="9">
        <f>+'24-03-997 Ind. Cuid. Temporales'!AH59</f>
        <v>0</v>
      </c>
      <c r="X20" s="14">
        <f>+'24-03-997 Ind. Cuid. Temporales'!AI59</f>
        <v>0</v>
      </c>
      <c r="Y20" s="14">
        <f>+'24-03-997 Ind. Cuid. Temporales'!AJ59</f>
        <v>0</v>
      </c>
    </row>
    <row r="21" spans="1:25" ht="24.75" customHeight="1">
      <c r="A21" s="10" t="s">
        <v>72</v>
      </c>
      <c r="B21" s="9">
        <f>+'24-03-997 Ind. Cuid. Temporales'!J63</f>
        <v>0</v>
      </c>
      <c r="C21" s="9">
        <f>+'24-03-997 Ind. Cuid. Temporales'!K63</f>
        <v>0</v>
      </c>
      <c r="D21" s="9">
        <f>+'24-03-997 Ind. Cuid. Temporales'!M63</f>
        <v>0</v>
      </c>
      <c r="E21" s="9">
        <f>+'24-03-997 Ind. Cuid. Temporales'!N63</f>
        <v>0</v>
      </c>
      <c r="F21" s="9">
        <f>+'24-03-997 Ind. Cuid. Temporales'!O63</f>
        <v>0</v>
      </c>
      <c r="G21" s="9">
        <f>+'24-03-997 Ind. Cuid. Temporales'!R63</f>
        <v>0</v>
      </c>
      <c r="H21" s="9">
        <f>+'24-03-997 Ind. Cuid. Temporales'!S63</f>
        <v>0</v>
      </c>
      <c r="I21" s="9">
        <f>+'24-03-997 Ind. Cuid. Temporales'!T63</f>
        <v>0</v>
      </c>
      <c r="J21" s="9">
        <f>+'24-03-997 Ind. Cuid. Temporales'!U63</f>
        <v>0</v>
      </c>
      <c r="K21" s="9">
        <f>+'24-03-997 Ind. Cuid. Temporales'!V63</f>
        <v>0</v>
      </c>
      <c r="L21" s="9">
        <f>+'24-03-997 Ind. Cuid. Temporales'!W63</f>
        <v>0</v>
      </c>
      <c r="M21" s="9">
        <f>+'24-03-997 Ind. Cuid. Temporales'!X63</f>
        <v>0</v>
      </c>
      <c r="N21" s="9">
        <f>+'24-03-997 Ind. Cuid. Temporales'!Y63</f>
        <v>0</v>
      </c>
      <c r="O21" s="9">
        <f>+'24-03-997 Ind. Cuid. Temporales'!Z63</f>
        <v>0</v>
      </c>
      <c r="P21" s="9">
        <f>+'24-03-997 Ind. Cuid. Temporales'!AA63</f>
        <v>0</v>
      </c>
      <c r="Q21" s="9">
        <f>+'24-03-997 Ind. Cuid. Temporales'!AB63</f>
        <v>0</v>
      </c>
      <c r="R21" s="9">
        <f>+'24-03-997 Ind. Cuid. Temporales'!AC63</f>
        <v>0</v>
      </c>
      <c r="S21" s="9">
        <f>+'24-03-997 Ind. Cuid. Temporales'!AD63</f>
        <v>0</v>
      </c>
      <c r="T21" s="9">
        <f>+'24-03-997 Ind. Cuid. Temporales'!AE63</f>
        <v>0</v>
      </c>
      <c r="U21" s="9">
        <f>+'24-03-997 Ind. Cuid. Temporales'!AF63</f>
        <v>0</v>
      </c>
      <c r="V21" s="9">
        <f>+'24-03-997 Ind. Cuid. Temporales'!AG63</f>
        <v>0</v>
      </c>
      <c r="W21" s="9">
        <f>+'24-03-997 Ind. Cuid. Temporales'!AH63</f>
        <v>0</v>
      </c>
      <c r="X21" s="14">
        <f>+'24-03-997 Ind. Cuid. Temporales'!AI63</f>
        <v>0</v>
      </c>
      <c r="Y21" s="14">
        <f>+'24-03-997 Ind. Cuid. Temporales'!AJ63</f>
        <v>0</v>
      </c>
    </row>
    <row r="22" spans="1:25" ht="24.75" customHeight="1">
      <c r="A22" s="10" t="s">
        <v>74</v>
      </c>
      <c r="B22" s="9">
        <f>+'24-03-997 Ind. Cuid. Temporales'!J67</f>
        <v>0</v>
      </c>
      <c r="C22" s="9">
        <f>+'24-03-997 Ind. Cuid. Temporales'!K67</f>
        <v>0</v>
      </c>
      <c r="D22" s="9">
        <f>+'24-03-997 Ind. Cuid. Temporales'!M64</f>
        <v>0</v>
      </c>
      <c r="E22" s="9">
        <f>+'24-03-997 Ind. Cuid. Temporales'!N64</f>
        <v>0</v>
      </c>
      <c r="F22" s="9">
        <f>+'24-03-997 Ind. Cuid. Temporales'!O64</f>
        <v>0</v>
      </c>
      <c r="G22" s="9">
        <f>+'24-03-997 Ind. Cuid. Temporales'!R64</f>
        <v>0</v>
      </c>
      <c r="H22" s="9">
        <f>+'24-03-997 Ind. Cuid. Temporales'!S64</f>
        <v>0</v>
      </c>
      <c r="I22" s="9">
        <f>+'24-03-997 Ind. Cuid. Temporales'!T64</f>
        <v>0</v>
      </c>
      <c r="J22" s="9">
        <f>+'24-03-997 Ind. Cuid. Temporales'!U67</f>
        <v>0</v>
      </c>
      <c r="K22" s="9">
        <f>+'24-03-997 Ind. Cuid. Temporales'!V64</f>
        <v>0</v>
      </c>
      <c r="L22" s="9">
        <f>+'24-03-997 Ind. Cuid. Temporales'!W64</f>
        <v>0</v>
      </c>
      <c r="M22" s="9">
        <f>+'24-03-997 Ind. Cuid. Temporales'!X64</f>
        <v>0</v>
      </c>
      <c r="N22" s="9">
        <f>+'24-03-997 Ind. Cuid. Temporales'!Y67</f>
        <v>0</v>
      </c>
      <c r="O22" s="9">
        <f>+'24-03-997 Ind. Cuid. Temporales'!Z64</f>
        <v>0</v>
      </c>
      <c r="P22" s="9">
        <f>+'24-03-997 Ind. Cuid. Temporales'!AA64</f>
        <v>0</v>
      </c>
      <c r="Q22" s="9">
        <f>+'24-03-997 Ind. Cuid. Temporales'!AB64</f>
        <v>0</v>
      </c>
      <c r="R22" s="9">
        <f>+'24-03-997 Ind. Cuid. Temporales'!AC67</f>
        <v>0</v>
      </c>
      <c r="S22" s="9">
        <f>+'24-03-997 Ind. Cuid. Temporales'!AD64</f>
        <v>0</v>
      </c>
      <c r="T22" s="9">
        <f>+'24-03-997 Ind. Cuid. Temporales'!AE64</f>
        <v>0</v>
      </c>
      <c r="U22" s="9">
        <f>+'24-03-997 Ind. Cuid. Temporales'!AF67</f>
        <v>0</v>
      </c>
      <c r="V22" s="9">
        <f>+'24-03-997 Ind. Cuid. Temporales'!AG67</f>
        <v>0</v>
      </c>
      <c r="W22" s="9">
        <f>+'24-03-997 Ind. Cuid. Temporales'!AH67</f>
        <v>0</v>
      </c>
      <c r="X22" s="14">
        <f>+'24-03-997 Ind. Cuid. Temporales'!AI67</f>
        <v>0</v>
      </c>
      <c r="Y22" s="14">
        <f>+'24-03-997 Ind. Cuid. Temporales'!AJ67</f>
        <v>0</v>
      </c>
    </row>
    <row r="23" spans="1:25" ht="24.75" customHeight="1">
      <c r="A23" s="10" t="s">
        <v>76</v>
      </c>
      <c r="B23" s="9">
        <f>+'24-03-997 Ind. Cuid. Temporales'!J71</f>
        <v>0</v>
      </c>
      <c r="C23" s="9">
        <f>+'24-03-997 Ind. Cuid. Temporales'!K71</f>
        <v>0</v>
      </c>
      <c r="D23" s="9">
        <f>+'24-03-997 Ind. Cuid. Temporales'!M71</f>
        <v>0</v>
      </c>
      <c r="E23" s="9">
        <f>+'24-03-997 Ind. Cuid. Temporales'!N71</f>
        <v>0</v>
      </c>
      <c r="F23" s="9">
        <f>+'24-03-997 Ind. Cuid. Temporales'!O71</f>
        <v>0</v>
      </c>
      <c r="G23" s="9">
        <f>+'24-03-997 Ind. Cuid. Temporales'!R71</f>
        <v>0</v>
      </c>
      <c r="H23" s="9">
        <f>+'24-03-997 Ind. Cuid. Temporales'!S71</f>
        <v>0</v>
      </c>
      <c r="I23" s="9">
        <f>+'24-03-997 Ind. Cuid. Temporales'!T71</f>
        <v>0</v>
      </c>
      <c r="J23" s="9">
        <f>+'24-03-997 Ind. Cuid. Temporales'!U71</f>
        <v>0</v>
      </c>
      <c r="K23" s="9">
        <f>+'24-03-997 Ind. Cuid. Temporales'!V71</f>
        <v>0</v>
      </c>
      <c r="L23" s="9">
        <f>+'24-03-997 Ind. Cuid. Temporales'!W71</f>
        <v>0</v>
      </c>
      <c r="M23" s="9">
        <f>+'24-03-997 Ind. Cuid. Temporales'!X71</f>
        <v>0</v>
      </c>
      <c r="N23" s="9">
        <f>+'24-03-997 Ind. Cuid. Temporales'!Y71</f>
        <v>0</v>
      </c>
      <c r="O23" s="9">
        <f>+'24-03-997 Ind. Cuid. Temporales'!Z71</f>
        <v>0</v>
      </c>
      <c r="P23" s="9">
        <f>+'24-03-997 Ind. Cuid. Temporales'!AA71</f>
        <v>0</v>
      </c>
      <c r="Q23" s="9">
        <f>+'24-03-997 Ind. Cuid. Temporales'!AB71</f>
        <v>0</v>
      </c>
      <c r="R23" s="9">
        <f>+'24-03-997 Ind. Cuid. Temporales'!AC71</f>
        <v>0</v>
      </c>
      <c r="S23" s="9">
        <f>+'24-03-997 Ind. Cuid. Temporales'!AD71</f>
        <v>0</v>
      </c>
      <c r="T23" s="9">
        <f>+'24-03-997 Ind. Cuid. Temporales'!AE71</f>
        <v>0</v>
      </c>
      <c r="U23" s="9">
        <f>+'24-03-997 Ind. Cuid. Temporales'!AF71</f>
        <v>0</v>
      </c>
      <c r="V23" s="9">
        <f>+'24-03-997 Ind. Cuid. Temporales'!AG71</f>
        <v>0</v>
      </c>
      <c r="W23" s="9">
        <f>+'24-03-997 Ind. Cuid. Temporales'!AH71</f>
        <v>0</v>
      </c>
      <c r="X23" s="14">
        <f>+'24-03-997 Ind. Cuid. Temporales'!AI71</f>
        <v>0</v>
      </c>
      <c r="Y23" s="14">
        <f>+'24-03-997 Ind. Cuid. Temporales'!AJ71</f>
        <v>0</v>
      </c>
    </row>
    <row r="24" spans="1:25" ht="24.75" customHeight="1">
      <c r="A24" s="11" t="s">
        <v>78</v>
      </c>
      <c r="B24" s="9">
        <f>+'24-03-997 Ind. Cuid. Temporales'!J75</f>
        <v>514644000</v>
      </c>
      <c r="C24" s="9">
        <f>+'24-03-997 Ind. Cuid. Temporales'!K75</f>
        <v>0</v>
      </c>
      <c r="D24" s="9">
        <f>+'24-03-997 Ind. Cuid. Temporales'!M75</f>
        <v>0</v>
      </c>
      <c r="E24" s="9">
        <f>+'24-03-997 Ind. Cuid. Temporales'!N75</f>
        <v>0</v>
      </c>
      <c r="F24" s="9">
        <f>+'24-03-997 Ind. Cuid. Temporales'!O75</f>
        <v>0</v>
      </c>
      <c r="G24" s="9">
        <f>+'24-03-997 Ind. Cuid. Temporales'!R75</f>
        <v>0</v>
      </c>
      <c r="H24" s="9">
        <f>+'24-03-997 Ind. Cuid. Temporales'!S75</f>
        <v>0</v>
      </c>
      <c r="I24" s="9">
        <f>+'24-03-997 Ind. Cuid. Temporales'!T75</f>
        <v>0</v>
      </c>
      <c r="J24" s="9">
        <f>+'24-03-997 Ind. Cuid. Temporales'!U75</f>
        <v>0</v>
      </c>
      <c r="K24" s="9">
        <f>+'24-03-997 Ind. Cuid. Temporales'!V75</f>
        <v>0</v>
      </c>
      <c r="L24" s="9">
        <f>+'24-03-997 Ind. Cuid. Temporales'!W75</f>
        <v>0</v>
      </c>
      <c r="M24" s="9">
        <f>+'24-03-997 Ind. Cuid. Temporales'!X75</f>
        <v>0</v>
      </c>
      <c r="N24" s="9">
        <f>+'24-03-997 Ind. Cuid. Temporales'!Y75</f>
        <v>0</v>
      </c>
      <c r="O24" s="9">
        <f>+'24-03-997 Ind. Cuid. Temporales'!Z75</f>
        <v>0</v>
      </c>
      <c r="P24" s="9">
        <f>+'24-03-997 Ind. Cuid. Temporales'!AA75</f>
        <v>0</v>
      </c>
      <c r="Q24" s="9">
        <f>+'24-03-997 Ind. Cuid. Temporales'!AB75</f>
        <v>0</v>
      </c>
      <c r="R24" s="9">
        <f>+'24-03-997 Ind. Cuid. Temporales'!AC75</f>
        <v>0</v>
      </c>
      <c r="S24" s="9">
        <f>+'24-03-997 Ind. Cuid. Temporales'!AD75</f>
        <v>0</v>
      </c>
      <c r="T24" s="9">
        <f>+'24-03-997 Ind. Cuid. Temporales'!AE75</f>
        <v>0</v>
      </c>
      <c r="U24" s="9">
        <f>+'24-03-997 Ind. Cuid. Temporales'!AF75</f>
        <v>0</v>
      </c>
      <c r="V24" s="9">
        <f>+'24-03-997 Ind. Cuid. Temporales'!AG75</f>
        <v>0</v>
      </c>
      <c r="W24" s="9">
        <f>+'24-03-997 Ind. Cuid. Temporales'!AH75</f>
        <v>0</v>
      </c>
      <c r="X24" s="14">
        <f>+'24-03-997 Ind. Cuid. Temporales'!AI75</f>
        <v>0</v>
      </c>
      <c r="Y24" s="14">
        <f>+'24-03-997 Ind. Cuid. Temporales'!AJ75</f>
        <v>0</v>
      </c>
    </row>
    <row r="25" spans="1:25" ht="34.5" customHeight="1">
      <c r="A25" s="82" t="str">
        <f>"TOTAL ASIG."&amp;" "&amp;$A$5</f>
        <v>TOTAL ASIG. 24-03-997 "Centro para Niños(as) con Cuidadores Principales Temporeras(os)"</v>
      </c>
      <c r="B25" s="80">
        <f>SUM(B8:B24)</f>
        <v>514644000</v>
      </c>
      <c r="C25" s="80">
        <f t="shared" ref="C25:W25" si="0">SUM(C8:C24)</f>
        <v>0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0</v>
      </c>
      <c r="H25" s="80">
        <f t="shared" si="0"/>
        <v>0</v>
      </c>
      <c r="I25" s="80">
        <f t="shared" si="0"/>
        <v>0</v>
      </c>
      <c r="J25" s="80">
        <f t="shared" si="0"/>
        <v>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0</v>
      </c>
      <c r="X25" s="83">
        <f>+'24-03-997 Ind. Cuid. Temporales'!AI76</f>
        <v>0</v>
      </c>
      <c r="Y25" s="83">
        <f>'24-03-997 Ind. Cuid. Temporales'!AJ76</f>
        <v>0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81" orientation="landscape"/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7DB5"/>
    <pageSetUpPr fitToPage="1"/>
  </sheetPr>
  <dimension ref="A1:DB91"/>
  <sheetViews>
    <sheetView topLeftCell="F48" workbookViewId="0">
      <selection activeCell="R7" sqref="R7:T7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17.4257812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09" t="s">
        <v>89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78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hidden="1" customHeight="1" outlineLevel="1">
      <c r="A9" s="23">
        <v>1</v>
      </c>
      <c r="B9" s="23"/>
      <c r="C9" s="24"/>
      <c r="D9" s="25"/>
      <c r="E9" s="24"/>
      <c r="F9" s="24"/>
      <c r="G9" s="24"/>
      <c r="H9" s="25"/>
      <c r="I9" s="25"/>
      <c r="J9" s="98"/>
      <c r="K9" s="49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IF(ISERROR(AH9/J9),0,AH9/J9)</f>
        <v>0</v>
      </c>
      <c r="AJ9" s="61" t="str">
        <f>IF(ISERROR(AH9/$AH$76),"-",AH9/$AH$76)</f>
        <v>-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hidden="1" customHeight="1" outlineLevel="1">
      <c r="A10" s="23">
        <v>2</v>
      </c>
      <c r="B10" s="23"/>
      <c r="C10" s="24"/>
      <c r="D10" s="25"/>
      <c r="E10" s="24"/>
      <c r="F10" s="24"/>
      <c r="G10" s="24"/>
      <c r="H10" s="25"/>
      <c r="I10" s="25"/>
      <c r="J10" s="98"/>
      <c r="K10" s="49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IF(ISERROR(AH10/J10),0,AH10/J10)</f>
        <v>0</v>
      </c>
      <c r="AJ10" s="60" t="str">
        <f>IF(ISERROR(AH10/$AH$76),"-",AH10/$AH$76)</f>
        <v>-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 collapsed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SUM(J9:J10)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IF(ISERROR(AH11/$AH$76),0,AH11/$AH$76)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7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hidden="1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2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 t="str">
        <f>IF(ISERROR(AH13/$AH$76),"-",AH13/$AH$76)</f>
        <v>-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hidden="1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2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 t="str">
        <f>IF(ISERROR(AH14/$AH$76),"-",AH14/$AH$76)</f>
        <v>-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 collapsed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SUM(J13:J14)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IF(ISERROR(AH15/$AH$76),0,AH15/$AH$76)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78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hidden="1" customHeight="1" outlineLevel="1">
      <c r="A17" s="23">
        <v>1</v>
      </c>
      <c r="B17" s="23"/>
      <c r="C17" s="24"/>
      <c r="D17" s="25"/>
      <c r="E17" s="24"/>
      <c r="F17" s="24"/>
      <c r="G17" s="24"/>
      <c r="H17" s="25"/>
      <c r="I17" s="25"/>
      <c r="J17" s="98"/>
      <c r="K17" s="49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IF(ISERROR(AH17/J17),0,AH17/J17)</f>
        <v>0</v>
      </c>
      <c r="AJ17" s="60" t="str">
        <f>IF(ISERROR(AH17/$AH$76),"-",AH17/$AH$76)</f>
        <v>-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hidden="1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98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 t="str">
        <f>IF(ISERROR(AH18/$AH$76),"-",AH18/$AH$76)</f>
        <v>-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 collapsed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SUM(J17:J18)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IF(ISERROR(AH19/$AH$76),0,AH19/$AH$76)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78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hidden="1" customHeight="1" outlineLevel="1">
      <c r="A21" s="23">
        <v>1</v>
      </c>
      <c r="B21" s="23"/>
      <c r="C21" s="24"/>
      <c r="D21" s="25"/>
      <c r="E21" s="24"/>
      <c r="F21" s="24"/>
      <c r="G21" s="24"/>
      <c r="H21" s="25"/>
      <c r="I21" s="25"/>
      <c r="J21" s="98"/>
      <c r="K21" s="49"/>
      <c r="L21" s="24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IF(ISERROR(AH21/J21),0,AH21/J21)</f>
        <v>0</v>
      </c>
      <c r="AJ21" s="60" t="str">
        <f>IF(ISERROR(AH21/$AH$76),"-",AH21/$AH$76)</f>
        <v>-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hidden="1" customHeight="1" outlineLevel="1">
      <c r="A22" s="23">
        <v>2</v>
      </c>
      <c r="B22" s="23"/>
      <c r="C22" s="24"/>
      <c r="D22" s="25"/>
      <c r="E22" s="24"/>
      <c r="F22" s="24"/>
      <c r="G22" s="24"/>
      <c r="H22" s="25"/>
      <c r="I22" s="25"/>
      <c r="J22" s="98"/>
      <c r="K22" s="49"/>
      <c r="L22" s="24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50"/>
      <c r="AG22" s="45">
        <f>SUM(AD22:AF22)</f>
        <v>0</v>
      </c>
      <c r="AH22" s="45">
        <f>SUM(U22,Y22,AC22,AG22)</f>
        <v>0</v>
      </c>
      <c r="AI22" s="60">
        <f>IF(ISERROR(AH22/J22),0,AH22/J22)</f>
        <v>0</v>
      </c>
      <c r="AJ22" s="60" t="str">
        <f>IF(ISERROR(AH22/$AH$76),"-",AH22/$AH$76)</f>
        <v>-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 collapsed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SUM(J21:J22)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H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  <c r="AG23" s="51">
        <f t="shared" si="3"/>
        <v>0</v>
      </c>
      <c r="AH23" s="51">
        <f t="shared" si="3"/>
        <v>0</v>
      </c>
      <c r="AI23" s="62">
        <f>IF(ISERROR(AH23/J23),0,AH23/J23)</f>
        <v>0</v>
      </c>
      <c r="AJ23" s="62">
        <f>IF(ISERROR(AH23/$AH$76),0,AH23/$AH$76)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78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hidden="1" customHeight="1" outlineLevel="1">
      <c r="A25" s="23">
        <v>1</v>
      </c>
      <c r="B25" s="23"/>
      <c r="C25" s="29"/>
      <c r="D25" s="30"/>
      <c r="E25" s="31"/>
      <c r="F25" s="32"/>
      <c r="G25" s="32"/>
      <c r="H25" s="33"/>
      <c r="I25" s="33"/>
      <c r="J25" s="98"/>
      <c r="K25" s="71"/>
      <c r="L25" s="43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50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IF(ISERROR(AH25/J25),0,AH25/J25)</f>
        <v>0</v>
      </c>
      <c r="AJ25" s="60" t="str">
        <f>IF(ISERROR(AH25/$AH$76),"-",AH25/$AH$76)</f>
        <v>-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hidden="1" customHeight="1" outlineLevel="1">
      <c r="A26" s="23">
        <v>2</v>
      </c>
      <c r="B26" s="23"/>
      <c r="C26" s="34"/>
      <c r="D26" s="39"/>
      <c r="E26" s="35"/>
      <c r="F26" s="32"/>
      <c r="G26" s="32"/>
      <c r="H26" s="36"/>
      <c r="I26" s="33"/>
      <c r="J26" s="98"/>
      <c r="K26" s="71"/>
      <c r="L26" s="43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50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IF(ISERROR(AH26/J26),0,AH26/J26)</f>
        <v>0</v>
      </c>
      <c r="AJ26" s="60" t="str">
        <f>IF(ISERROR(AH26/$AH$76),"-",AH26/$AH$76)</f>
        <v>-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 collapsed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SUM(J25:J26)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H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si="4"/>
        <v>0</v>
      </c>
      <c r="AD27" s="51">
        <f t="shared" si="4"/>
        <v>0</v>
      </c>
      <c r="AE27" s="51">
        <f t="shared" si="4"/>
        <v>0</v>
      </c>
      <c r="AF27" s="51">
        <f t="shared" si="4"/>
        <v>0</v>
      </c>
      <c r="AG27" s="51">
        <f t="shared" si="4"/>
        <v>0</v>
      </c>
      <c r="AH27" s="51">
        <f t="shared" si="4"/>
        <v>0</v>
      </c>
      <c r="AI27" s="62">
        <f>IF(ISERROR(AH27/J27),0,AH27/J27)</f>
        <v>0</v>
      </c>
      <c r="AJ27" s="62">
        <f>IF(ISERROR(AH27/$AH$76),0,AH27/$AH$76)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78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hidden="1" customHeight="1" outlineLevel="1">
      <c r="A29" s="23">
        <v>1</v>
      </c>
      <c r="B29" s="23"/>
      <c r="C29" s="24"/>
      <c r="D29" s="25"/>
      <c r="E29" s="24"/>
      <c r="F29" s="24"/>
      <c r="G29" s="24"/>
      <c r="H29" s="25"/>
      <c r="I29" s="25"/>
      <c r="J29" s="98"/>
      <c r="K29" s="49"/>
      <c r="L29" s="2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50"/>
      <c r="AG29" s="45">
        <f>SUM(AD29:AF29)</f>
        <v>0</v>
      </c>
      <c r="AH29" s="45">
        <f>SUM(U29,Y29,AC29,AG29)</f>
        <v>0</v>
      </c>
      <c r="AI29" s="60">
        <f>IF(ISERROR(AH29/J29),0,AH29/J29)</f>
        <v>0</v>
      </c>
      <c r="AJ29" s="60" t="str">
        <f>IF(ISERROR(AH29/$AH$76),"-",AH29/$AH$76)</f>
        <v>-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hidden="1" customHeight="1" outlineLevel="1">
      <c r="A30" s="23">
        <v>2</v>
      </c>
      <c r="B30" s="23"/>
      <c r="C30" s="24"/>
      <c r="D30" s="25"/>
      <c r="E30" s="24"/>
      <c r="F30" s="24"/>
      <c r="G30" s="24"/>
      <c r="H30" s="25"/>
      <c r="I30" s="25"/>
      <c r="J30" s="98"/>
      <c r="K30" s="49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50"/>
      <c r="AG30" s="45">
        <f>SUM(AD30:AF30)</f>
        <v>0</v>
      </c>
      <c r="AH30" s="45">
        <f>SUM(U30,Y30,AC30,AG30)</f>
        <v>0</v>
      </c>
      <c r="AI30" s="60">
        <f>IF(ISERROR(AH30/J30),0,AH30/J30)</f>
        <v>0</v>
      </c>
      <c r="AJ30" s="60" t="str">
        <f>IF(ISERROR(AH30/$AH$76),"-",AH30/$AH$76)</f>
        <v>-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 collapsed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SUM(J29:J30)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5">SUM(R29:R30)</f>
        <v>0</v>
      </c>
      <c r="S31" s="51">
        <f t="shared" si="5"/>
        <v>0</v>
      </c>
      <c r="T31" s="51">
        <f t="shared" si="5"/>
        <v>0</v>
      </c>
      <c r="U31" s="51">
        <f t="shared" si="5"/>
        <v>0</v>
      </c>
      <c r="V31" s="51">
        <f t="shared" si="5"/>
        <v>0</v>
      </c>
      <c r="W31" s="51">
        <f t="shared" si="5"/>
        <v>0</v>
      </c>
      <c r="X31" s="51">
        <f t="shared" si="5"/>
        <v>0</v>
      </c>
      <c r="Y31" s="51">
        <f t="shared" si="5"/>
        <v>0</v>
      </c>
      <c r="Z31" s="51">
        <f t="shared" si="5"/>
        <v>0</v>
      </c>
      <c r="AA31" s="51">
        <f t="shared" si="5"/>
        <v>0</v>
      </c>
      <c r="AB31" s="51">
        <f t="shared" si="5"/>
        <v>0</v>
      </c>
      <c r="AC31" s="51">
        <f t="shared" si="5"/>
        <v>0</v>
      </c>
      <c r="AD31" s="51">
        <f t="shared" si="5"/>
        <v>0</v>
      </c>
      <c r="AE31" s="51">
        <f t="shared" si="5"/>
        <v>0</v>
      </c>
      <c r="AF31" s="51">
        <f t="shared" si="5"/>
        <v>0</v>
      </c>
      <c r="AG31" s="51">
        <f t="shared" si="5"/>
        <v>0</v>
      </c>
      <c r="AH31" s="51">
        <f t="shared" si="5"/>
        <v>0</v>
      </c>
      <c r="AI31" s="62">
        <f>IF(ISERROR(AH31/J31),0,AH31/J31)</f>
        <v>0</v>
      </c>
      <c r="AJ31" s="62">
        <f>IF(ISERROR(AH31/$AH$76),0,AH31/$AH$76)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78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hidden="1" customHeight="1" outlineLevel="1">
      <c r="A33" s="23">
        <v>1</v>
      </c>
      <c r="B33" s="23"/>
      <c r="C33" s="24"/>
      <c r="D33" s="25"/>
      <c r="E33" s="24"/>
      <c r="F33" s="24"/>
      <c r="G33" s="24"/>
      <c r="H33" s="25"/>
      <c r="I33" s="25"/>
      <c r="J33" s="98"/>
      <c r="K33" s="49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50"/>
      <c r="AG33" s="45">
        <f>SUM(AD33:AF33)</f>
        <v>0</v>
      </c>
      <c r="AH33" s="45">
        <f>SUM(U33,Y33,AC33,AG33)</f>
        <v>0</v>
      </c>
      <c r="AI33" s="60">
        <f>IF(ISERROR(AH33/J33),0,AH33/J33)</f>
        <v>0</v>
      </c>
      <c r="AJ33" s="60" t="str">
        <f>IF(ISERROR(AH33/$AH$76),"-",AH33/$AH$76)</f>
        <v>-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hidden="1" customHeight="1" outlineLevel="1">
      <c r="A34" s="23">
        <v>2</v>
      </c>
      <c r="B34" s="23"/>
      <c r="C34" s="24"/>
      <c r="D34" s="25"/>
      <c r="E34" s="24"/>
      <c r="F34" s="24"/>
      <c r="G34" s="24"/>
      <c r="H34" s="25"/>
      <c r="I34" s="25"/>
      <c r="J34" s="98"/>
      <c r="K34" s="49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50"/>
      <c r="AF34" s="50"/>
      <c r="AG34" s="45">
        <f>SUM(AD34:AF34)</f>
        <v>0</v>
      </c>
      <c r="AH34" s="45">
        <f>SUM(U34,Y34,AC34,AG34)</f>
        <v>0</v>
      </c>
      <c r="AI34" s="60">
        <f>IF(ISERROR(AH34/J34),0,AH34/J34)</f>
        <v>0</v>
      </c>
      <c r="AJ34" s="60" t="str">
        <f>IF(ISERROR(AH34/$AH$76),"-",AH34/$AH$76)</f>
        <v>-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 collapsed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SUM(J33:J34)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6">SUM(R33:R34)</f>
        <v>0</v>
      </c>
      <c r="S35" s="51">
        <f t="shared" si="6"/>
        <v>0</v>
      </c>
      <c r="T35" s="51">
        <f t="shared" si="6"/>
        <v>0</v>
      </c>
      <c r="U35" s="51">
        <f t="shared" si="6"/>
        <v>0</v>
      </c>
      <c r="V35" s="51">
        <f t="shared" si="6"/>
        <v>0</v>
      </c>
      <c r="W35" s="51">
        <f t="shared" si="6"/>
        <v>0</v>
      </c>
      <c r="X35" s="51">
        <f t="shared" si="6"/>
        <v>0</v>
      </c>
      <c r="Y35" s="51">
        <f t="shared" si="6"/>
        <v>0</v>
      </c>
      <c r="Z35" s="51">
        <f t="shared" si="6"/>
        <v>0</v>
      </c>
      <c r="AA35" s="51">
        <f t="shared" si="6"/>
        <v>0</v>
      </c>
      <c r="AB35" s="51">
        <f t="shared" si="6"/>
        <v>0</v>
      </c>
      <c r="AC35" s="51">
        <f t="shared" si="6"/>
        <v>0</v>
      </c>
      <c r="AD35" s="51">
        <f t="shared" si="6"/>
        <v>0</v>
      </c>
      <c r="AE35" s="51">
        <f t="shared" si="6"/>
        <v>0</v>
      </c>
      <c r="AF35" s="51">
        <f t="shared" si="6"/>
        <v>0</v>
      </c>
      <c r="AG35" s="51">
        <f t="shared" si="6"/>
        <v>0</v>
      </c>
      <c r="AH35" s="51">
        <f t="shared" si="6"/>
        <v>0</v>
      </c>
      <c r="AI35" s="62">
        <f>IF(ISERROR(AH35/J35),0,AH35/J35)</f>
        <v>0</v>
      </c>
      <c r="AJ35" s="62">
        <f>IF(ISERROR(AH35/$AH$76),0,AH35/$AH$76)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78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hidden="1" customHeight="1" outlineLevel="1">
      <c r="A37" s="23">
        <v>1</v>
      </c>
      <c r="B37" s="23"/>
      <c r="C37" s="24"/>
      <c r="D37" s="25"/>
      <c r="E37" s="24"/>
      <c r="F37" s="24"/>
      <c r="G37" s="24"/>
      <c r="H37" s="25"/>
      <c r="I37" s="25"/>
      <c r="J37" s="98"/>
      <c r="K37" s="49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/>
      <c r="AE37" s="50"/>
      <c r="AF37" s="50"/>
      <c r="AG37" s="45">
        <f>SUM(AD37:AF37)</f>
        <v>0</v>
      </c>
      <c r="AH37" s="45">
        <f>SUM(U37,Y37,AC37,AG37)</f>
        <v>0</v>
      </c>
      <c r="AI37" s="60">
        <f>IF(ISERROR(AH37/J37),0,AH37/J37)</f>
        <v>0</v>
      </c>
      <c r="AJ37" s="60" t="str">
        <f>IF(ISERROR(AH37/$AH$76),"-",AH37/$AH$76)</f>
        <v>-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hidden="1" customHeight="1" outlineLevel="1">
      <c r="A38" s="23">
        <v>2</v>
      </c>
      <c r="B38" s="23"/>
      <c r="C38" s="24"/>
      <c r="D38" s="25"/>
      <c r="E38" s="24"/>
      <c r="F38" s="24"/>
      <c r="G38" s="24"/>
      <c r="H38" s="25"/>
      <c r="I38" s="25"/>
      <c r="J38" s="98"/>
      <c r="K38" s="49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50"/>
      <c r="AG38" s="45">
        <f>SUM(AD38:AF38)</f>
        <v>0</v>
      </c>
      <c r="AH38" s="45">
        <f>SUM(U38,Y38,AC38,AG38)</f>
        <v>0</v>
      </c>
      <c r="AI38" s="60">
        <f>IF(ISERROR(AH38/J38),0,AH38/J38)</f>
        <v>0</v>
      </c>
      <c r="AJ38" s="60" t="str">
        <f>IF(ISERROR(AH38/$AH$76),"-",AH38/$AH$76)</f>
        <v>-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 collapsed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SUM(J37:J38)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H39" si="7">SUM(R37:R38)</f>
        <v>0</v>
      </c>
      <c r="S39" s="51">
        <f t="shared" si="7"/>
        <v>0</v>
      </c>
      <c r="T39" s="51">
        <f t="shared" si="7"/>
        <v>0</v>
      </c>
      <c r="U39" s="51">
        <f t="shared" si="7"/>
        <v>0</v>
      </c>
      <c r="V39" s="51">
        <f t="shared" si="7"/>
        <v>0</v>
      </c>
      <c r="W39" s="51">
        <f t="shared" si="7"/>
        <v>0</v>
      </c>
      <c r="X39" s="51">
        <f t="shared" si="7"/>
        <v>0</v>
      </c>
      <c r="Y39" s="51">
        <f t="shared" si="7"/>
        <v>0</v>
      </c>
      <c r="Z39" s="51">
        <f t="shared" si="7"/>
        <v>0</v>
      </c>
      <c r="AA39" s="51">
        <f t="shared" si="7"/>
        <v>0</v>
      </c>
      <c r="AB39" s="51">
        <f t="shared" si="7"/>
        <v>0</v>
      </c>
      <c r="AC39" s="51">
        <f t="shared" si="7"/>
        <v>0</v>
      </c>
      <c r="AD39" s="51">
        <f t="shared" si="7"/>
        <v>0</v>
      </c>
      <c r="AE39" s="51">
        <f t="shared" si="7"/>
        <v>0</v>
      </c>
      <c r="AF39" s="51">
        <f t="shared" si="7"/>
        <v>0</v>
      </c>
      <c r="AG39" s="51">
        <f t="shared" si="7"/>
        <v>0</v>
      </c>
      <c r="AH39" s="51">
        <f t="shared" si="7"/>
        <v>0</v>
      </c>
      <c r="AI39" s="62">
        <f>IF(ISERROR(AH39/J39),0,AH39/J39)</f>
        <v>0</v>
      </c>
      <c r="AJ39" s="62">
        <f>IF(ISERROR(AH39/$AH$76),0,AH39/$AH$76)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78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hidden="1" customHeight="1" outlineLevel="1">
      <c r="A41" s="23">
        <v>1</v>
      </c>
      <c r="B41" s="23"/>
      <c r="C41" s="29"/>
      <c r="D41" s="30"/>
      <c r="E41" s="31"/>
      <c r="F41" s="32"/>
      <c r="G41" s="32"/>
      <c r="H41" s="41"/>
      <c r="I41" s="41"/>
      <c r="J41" s="98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>
        <v>0</v>
      </c>
      <c r="AF41" s="50">
        <v>0</v>
      </c>
      <c r="AG41" s="45">
        <f>SUM(AD41:AF41)</f>
        <v>0</v>
      </c>
      <c r="AH41" s="45">
        <f>SUM(U41,Y41,AC41,AG41)</f>
        <v>0</v>
      </c>
      <c r="AI41" s="60">
        <f>IF(ISERROR(AH41/J41),0,AH41/J41)</f>
        <v>0</v>
      </c>
      <c r="AJ41" s="60" t="str">
        <f>IF(ISERROR(AH41/$AH$76),"-",AH41/$AH$76)</f>
        <v>-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hidden="1" customHeight="1" outlineLevel="1">
      <c r="A42" s="23">
        <v>2</v>
      </c>
      <c r="B42" s="23"/>
      <c r="C42" s="24"/>
      <c r="D42" s="25"/>
      <c r="E42" s="24"/>
      <c r="F42" s="24"/>
      <c r="G42" s="24"/>
      <c r="H42" s="25"/>
      <c r="I42" s="25"/>
      <c r="J42" s="98"/>
      <c r="K42" s="49"/>
      <c r="L42" s="24"/>
      <c r="M42" s="50"/>
      <c r="N42" s="50"/>
      <c r="O42" s="50"/>
      <c r="P42" s="24"/>
      <c r="Q42" s="24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/>
      <c r="AE42" s="50"/>
      <c r="AF42" s="50"/>
      <c r="AG42" s="45">
        <f>SUM(AD42:AF42)</f>
        <v>0</v>
      </c>
      <c r="AH42" s="45">
        <f>SUM(U42,Y42,AC42,AG42)</f>
        <v>0</v>
      </c>
      <c r="AI42" s="60">
        <f>IF(ISERROR(AH42/J42),0,AH42/J42)</f>
        <v>0</v>
      </c>
      <c r="AJ42" s="60" t="str">
        <f>IF(ISERROR(AH42/$AH$76),"-",AH42/$AH$76)</f>
        <v>-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 collapsed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SUM(J41:J42)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H43" si="8">SUM(R41:R42)</f>
        <v>0</v>
      </c>
      <c r="S43" s="51">
        <f t="shared" si="8"/>
        <v>0</v>
      </c>
      <c r="T43" s="51">
        <f t="shared" si="8"/>
        <v>0</v>
      </c>
      <c r="U43" s="51">
        <f t="shared" si="8"/>
        <v>0</v>
      </c>
      <c r="V43" s="51">
        <f t="shared" si="8"/>
        <v>0</v>
      </c>
      <c r="W43" s="51">
        <f t="shared" si="8"/>
        <v>0</v>
      </c>
      <c r="X43" s="51">
        <f t="shared" si="8"/>
        <v>0</v>
      </c>
      <c r="Y43" s="51">
        <f t="shared" si="8"/>
        <v>0</v>
      </c>
      <c r="Z43" s="51">
        <f t="shared" si="8"/>
        <v>0</v>
      </c>
      <c r="AA43" s="51">
        <f t="shared" si="8"/>
        <v>0</v>
      </c>
      <c r="AB43" s="51">
        <f t="shared" si="8"/>
        <v>0</v>
      </c>
      <c r="AC43" s="51">
        <f t="shared" si="8"/>
        <v>0</v>
      </c>
      <c r="AD43" s="51">
        <f t="shared" si="8"/>
        <v>0</v>
      </c>
      <c r="AE43" s="51">
        <f t="shared" si="8"/>
        <v>0</v>
      </c>
      <c r="AF43" s="51">
        <f t="shared" si="8"/>
        <v>0</v>
      </c>
      <c r="AG43" s="51">
        <f t="shared" si="8"/>
        <v>0</v>
      </c>
      <c r="AH43" s="51">
        <f t="shared" si="8"/>
        <v>0</v>
      </c>
      <c r="AI43" s="62">
        <f>IF(ISERROR(AH43/J43),0,AH43/J43)</f>
        <v>0</v>
      </c>
      <c r="AJ43" s="62">
        <f>IF(ISERROR(AH43/$AH$76),0,AH43/$AH$76)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78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hidden="1" customHeight="1" outlineLevel="1">
      <c r="A45" s="23">
        <v>1</v>
      </c>
      <c r="B45" s="23"/>
      <c r="C45" s="29"/>
      <c r="D45" s="30"/>
      <c r="E45" s="31"/>
      <c r="F45" s="32"/>
      <c r="G45" s="32"/>
      <c r="H45" s="41"/>
      <c r="I45" s="41"/>
      <c r="J45" s="98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IF(ISERROR(AH45/J45),0,AH45/J45)</f>
        <v>0</v>
      </c>
      <c r="AJ45" s="60" t="str">
        <f>IF(ISERROR(AH45/$AH$76),"-",AH45/$AH$76)</f>
        <v>-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hidden="1" customHeight="1" outlineLevel="1">
      <c r="A46" s="23">
        <v>2</v>
      </c>
      <c r="B46" s="23"/>
      <c r="C46" s="24"/>
      <c r="D46" s="25"/>
      <c r="E46" s="24"/>
      <c r="F46" s="24"/>
      <c r="G46" s="24"/>
      <c r="H46" s="25"/>
      <c r="I46" s="25"/>
      <c r="J46" s="98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50"/>
      <c r="AE46" s="50"/>
      <c r="AF46" s="50"/>
      <c r="AG46" s="45">
        <f>SUM(AD46:AF46)</f>
        <v>0</v>
      </c>
      <c r="AH46" s="45">
        <f>SUM(U46,Y46,AC46,AG46)</f>
        <v>0</v>
      </c>
      <c r="AI46" s="60">
        <f>IF(ISERROR(AH46/J46),0,AH46/J46)</f>
        <v>0</v>
      </c>
      <c r="AJ46" s="60" t="str">
        <f>IF(ISERROR(AH46/$AH$76),"-",AH46/$AH$76)</f>
        <v>-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 collapsed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SUM(J45:J46)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H47" si="9">SUM(R45:R46)</f>
        <v>0</v>
      </c>
      <c r="S47" s="51">
        <f t="shared" si="9"/>
        <v>0</v>
      </c>
      <c r="T47" s="51">
        <f t="shared" si="9"/>
        <v>0</v>
      </c>
      <c r="U47" s="51">
        <f t="shared" si="9"/>
        <v>0</v>
      </c>
      <c r="V47" s="51">
        <f t="shared" si="9"/>
        <v>0</v>
      </c>
      <c r="W47" s="51">
        <f t="shared" si="9"/>
        <v>0</v>
      </c>
      <c r="X47" s="51">
        <f t="shared" si="9"/>
        <v>0</v>
      </c>
      <c r="Y47" s="51">
        <f t="shared" si="9"/>
        <v>0</v>
      </c>
      <c r="Z47" s="51">
        <f t="shared" si="9"/>
        <v>0</v>
      </c>
      <c r="AA47" s="51">
        <f t="shared" si="9"/>
        <v>0</v>
      </c>
      <c r="AB47" s="51">
        <f t="shared" si="9"/>
        <v>0</v>
      </c>
      <c r="AC47" s="51">
        <f t="shared" si="9"/>
        <v>0</v>
      </c>
      <c r="AD47" s="51">
        <f t="shared" si="9"/>
        <v>0</v>
      </c>
      <c r="AE47" s="51">
        <f t="shared" si="9"/>
        <v>0</v>
      </c>
      <c r="AF47" s="51">
        <f t="shared" si="9"/>
        <v>0</v>
      </c>
      <c r="AG47" s="51">
        <f t="shared" si="9"/>
        <v>0</v>
      </c>
      <c r="AH47" s="51">
        <f t="shared" si="9"/>
        <v>0</v>
      </c>
      <c r="AI47" s="62">
        <f>IF(ISERROR(AH47/J47),0,AH47/J47)</f>
        <v>0</v>
      </c>
      <c r="AJ47" s="62">
        <f>IF(ISERROR(AH47/$AH$76),0,AH47/$AH$76)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78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hidden="1" customHeight="1" outlineLevel="1">
      <c r="A49" s="23">
        <v>1</v>
      </c>
      <c r="B49" s="43"/>
      <c r="C49" s="43"/>
      <c r="D49" s="33"/>
      <c r="E49" s="44"/>
      <c r="F49" s="44"/>
      <c r="G49" s="21"/>
      <c r="H49" s="41"/>
      <c r="I49" s="41"/>
      <c r="J49" s="98"/>
      <c r="K49" s="45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IF(ISERROR(AH49/J49),0,AH49/J49)</f>
        <v>0</v>
      </c>
      <c r="AJ49" s="60" t="str">
        <f>IF(ISERROR(AH49/$AH$76),"-",AH49/$AH$76)</f>
        <v>-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hidden="1" customHeight="1" outlineLevel="1">
      <c r="A50" s="23">
        <v>2</v>
      </c>
      <c r="B50" s="23"/>
      <c r="C50" s="24"/>
      <c r="D50" s="25"/>
      <c r="E50" s="24"/>
      <c r="F50" s="24"/>
      <c r="G50" s="24"/>
      <c r="H50" s="25"/>
      <c r="I50" s="25"/>
      <c r="J50" s="98"/>
      <c r="K50" s="49"/>
      <c r="L50" s="24"/>
      <c r="M50" s="50"/>
      <c r="N50" s="50"/>
      <c r="O50" s="50"/>
      <c r="P50" s="24"/>
      <c r="Q50" s="24"/>
      <c r="R50" s="50"/>
      <c r="S50" s="50"/>
      <c r="T50" s="50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IF(ISERROR(AH50/J50),0,AH50/J50)</f>
        <v>0</v>
      </c>
      <c r="AJ50" s="60" t="str">
        <f>IF(ISERROR(AH50/$AH$76),"-",AH50/$AH$76)</f>
        <v>-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 collapsed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J49</f>
        <v>0</v>
      </c>
      <c r="K51" s="51"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H51" si="10">SUM(R49:R50)</f>
        <v>0</v>
      </c>
      <c r="S51" s="51">
        <f t="shared" si="10"/>
        <v>0</v>
      </c>
      <c r="T51" s="51">
        <f t="shared" si="10"/>
        <v>0</v>
      </c>
      <c r="U51" s="51">
        <f t="shared" si="10"/>
        <v>0</v>
      </c>
      <c r="V51" s="51">
        <f t="shared" si="10"/>
        <v>0</v>
      </c>
      <c r="W51" s="51">
        <f t="shared" si="10"/>
        <v>0</v>
      </c>
      <c r="X51" s="51">
        <f t="shared" si="10"/>
        <v>0</v>
      </c>
      <c r="Y51" s="51">
        <f t="shared" si="10"/>
        <v>0</v>
      </c>
      <c r="Z51" s="51">
        <f t="shared" si="10"/>
        <v>0</v>
      </c>
      <c r="AA51" s="51">
        <f t="shared" si="10"/>
        <v>0</v>
      </c>
      <c r="AB51" s="51">
        <f t="shared" si="10"/>
        <v>0</v>
      </c>
      <c r="AC51" s="51">
        <f t="shared" si="10"/>
        <v>0</v>
      </c>
      <c r="AD51" s="51">
        <f t="shared" si="10"/>
        <v>0</v>
      </c>
      <c r="AE51" s="51">
        <f t="shared" si="10"/>
        <v>0</v>
      </c>
      <c r="AF51" s="51">
        <f t="shared" si="10"/>
        <v>0</v>
      </c>
      <c r="AG51" s="51">
        <f t="shared" si="10"/>
        <v>0</v>
      </c>
      <c r="AH51" s="51">
        <f t="shared" si="10"/>
        <v>0</v>
      </c>
      <c r="AI51" s="62">
        <f>IF(ISERROR(AH51/J51),0,AH51/J51)</f>
        <v>0</v>
      </c>
      <c r="AJ51" s="62">
        <f>IF(ISERROR(AH51/$AH$76),0,AH51/$AH$76)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78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hidden="1" customHeight="1" outlineLevel="1">
      <c r="A53" s="23">
        <v>1</v>
      </c>
      <c r="B53" s="23"/>
      <c r="C53" s="24"/>
      <c r="D53" s="25"/>
      <c r="E53" s="24"/>
      <c r="F53" s="24"/>
      <c r="G53" s="24"/>
      <c r="H53" s="25"/>
      <c r="I53" s="25"/>
      <c r="J53" s="98"/>
      <c r="K53" s="49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IF(ISERROR(AH53/J53),0,AH53/J53)</f>
        <v>0</v>
      </c>
      <c r="AJ53" s="60" t="str">
        <f>IF(ISERROR(AH53/$AH$76),"-",AH53/$AH$76)</f>
        <v>-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hidden="1" customHeight="1" outlineLevel="1">
      <c r="A54" s="23">
        <v>2</v>
      </c>
      <c r="B54" s="23"/>
      <c r="C54" s="24"/>
      <c r="D54" s="25"/>
      <c r="E54" s="24"/>
      <c r="F54" s="24"/>
      <c r="G54" s="24"/>
      <c r="H54" s="25"/>
      <c r="I54" s="25"/>
      <c r="J54" s="98"/>
      <c r="K54" s="49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>
        <f>SUM(Z54:AB54)</f>
        <v>0</v>
      </c>
      <c r="AD54" s="50"/>
      <c r="AE54" s="50"/>
      <c r="AF54" s="50"/>
      <c r="AG54" s="45">
        <f>SUM(AD54:AF54)</f>
        <v>0</v>
      </c>
      <c r="AH54" s="45">
        <f>SUM(U54,Y54,AC54,AG54)</f>
        <v>0</v>
      </c>
      <c r="AI54" s="60">
        <f>IF(ISERROR(AH54/J54),0,AH54/J54)</f>
        <v>0</v>
      </c>
      <c r="AJ54" s="60" t="str">
        <f>IF(ISERROR(AH54/$AH$76),"-",AH54/$AH$76)</f>
        <v>-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 collapsed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SUM(J53:J54)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1">SUM(R53:R54)</f>
        <v>0</v>
      </c>
      <c r="S55" s="51">
        <f t="shared" si="11"/>
        <v>0</v>
      </c>
      <c r="T55" s="51">
        <f t="shared" si="11"/>
        <v>0</v>
      </c>
      <c r="U55" s="51">
        <f t="shared" si="11"/>
        <v>0</v>
      </c>
      <c r="V55" s="51">
        <f t="shared" si="11"/>
        <v>0</v>
      </c>
      <c r="W55" s="51">
        <f t="shared" si="11"/>
        <v>0</v>
      </c>
      <c r="X55" s="51">
        <f t="shared" si="11"/>
        <v>0</v>
      </c>
      <c r="Y55" s="51">
        <f t="shared" si="11"/>
        <v>0</v>
      </c>
      <c r="Z55" s="51">
        <f t="shared" si="11"/>
        <v>0</v>
      </c>
      <c r="AA55" s="51">
        <f t="shared" si="11"/>
        <v>0</v>
      </c>
      <c r="AB55" s="51">
        <f t="shared" si="11"/>
        <v>0</v>
      </c>
      <c r="AC55" s="51">
        <f t="shared" si="11"/>
        <v>0</v>
      </c>
      <c r="AD55" s="51">
        <f t="shared" si="11"/>
        <v>0</v>
      </c>
      <c r="AE55" s="51">
        <f t="shared" si="11"/>
        <v>0</v>
      </c>
      <c r="AF55" s="51">
        <f t="shared" si="11"/>
        <v>0</v>
      </c>
      <c r="AG55" s="51">
        <f t="shared" si="11"/>
        <v>0</v>
      </c>
      <c r="AH55" s="51">
        <f t="shared" si="11"/>
        <v>0</v>
      </c>
      <c r="AI55" s="62">
        <f>IF(ISERROR(AH55/J55),0,AH55/J55)</f>
        <v>0</v>
      </c>
      <c r="AJ55" s="62">
        <f>IF(ISERROR(AH55/$AH$76),0,AH55/$AH$76)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78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hidden="1" customHeight="1" outlineLevel="1">
      <c r="A57" s="23">
        <v>1</v>
      </c>
      <c r="B57" s="23"/>
      <c r="C57" s="24"/>
      <c r="D57" s="25"/>
      <c r="E57" s="24"/>
      <c r="F57" s="24"/>
      <c r="G57" s="24"/>
      <c r="H57" s="25"/>
      <c r="I57" s="25"/>
      <c r="J57" s="98"/>
      <c r="K57" s="4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50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IF(ISERROR(AH57/J57),0,AH57/J57)</f>
        <v>0</v>
      </c>
      <c r="AJ57" s="60" t="str">
        <f>IF(ISERROR(AH57/$AH$76),"-",AH57/$AH$76)</f>
        <v>-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hidden="1" customHeight="1" outlineLevel="1">
      <c r="A58" s="23">
        <v>2</v>
      </c>
      <c r="B58" s="23"/>
      <c r="C58" s="24"/>
      <c r="D58" s="25"/>
      <c r="E58" s="24"/>
      <c r="F58" s="24"/>
      <c r="G58" s="24"/>
      <c r="H58" s="25"/>
      <c r="I58" s="25"/>
      <c r="J58" s="98"/>
      <c r="K58" s="49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IF(ISERROR(AH58/J58),0,AH58/J58)</f>
        <v>0</v>
      </c>
      <c r="AJ58" s="60" t="str">
        <f>IF(ISERROR(AH58/$AH$76),"-",AH58/$AH$76)</f>
        <v>-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 collapsed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SUM(J57:J58)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H59" si="12">SUM(R57:R58)</f>
        <v>0</v>
      </c>
      <c r="S59" s="51">
        <f t="shared" si="12"/>
        <v>0</v>
      </c>
      <c r="T59" s="51">
        <f t="shared" si="12"/>
        <v>0</v>
      </c>
      <c r="U59" s="51">
        <f t="shared" si="12"/>
        <v>0</v>
      </c>
      <c r="V59" s="51">
        <f t="shared" si="12"/>
        <v>0</v>
      </c>
      <c r="W59" s="51">
        <f t="shared" si="12"/>
        <v>0</v>
      </c>
      <c r="X59" s="51">
        <f t="shared" si="12"/>
        <v>0</v>
      </c>
      <c r="Y59" s="51">
        <f t="shared" si="12"/>
        <v>0</v>
      </c>
      <c r="Z59" s="51">
        <f t="shared" si="12"/>
        <v>0</v>
      </c>
      <c r="AA59" s="51">
        <f t="shared" si="12"/>
        <v>0</v>
      </c>
      <c r="AB59" s="51">
        <f t="shared" si="12"/>
        <v>0</v>
      </c>
      <c r="AC59" s="51">
        <f t="shared" si="12"/>
        <v>0</v>
      </c>
      <c r="AD59" s="51">
        <f t="shared" si="12"/>
        <v>0</v>
      </c>
      <c r="AE59" s="51">
        <f t="shared" si="12"/>
        <v>0</v>
      </c>
      <c r="AF59" s="51">
        <f t="shared" si="12"/>
        <v>0</v>
      </c>
      <c r="AG59" s="51">
        <f t="shared" si="12"/>
        <v>0</v>
      </c>
      <c r="AH59" s="51">
        <f t="shared" si="12"/>
        <v>0</v>
      </c>
      <c r="AI59" s="62">
        <f>IF(ISERROR(AH59/J59),0,AH59/J59)</f>
        <v>0</v>
      </c>
      <c r="AJ59" s="62">
        <f>IF(ISERROR(AH59/$AH$76),0,AH59/$AH$76)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78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hidden="1" customHeight="1" outlineLevel="1">
      <c r="A61" s="23">
        <v>1</v>
      </c>
      <c r="B61" s="23"/>
      <c r="C61" s="24"/>
      <c r="D61" s="25"/>
      <c r="E61" s="24"/>
      <c r="F61" s="24"/>
      <c r="G61" s="24"/>
      <c r="H61" s="25"/>
      <c r="I61" s="25"/>
      <c r="J61" s="98"/>
      <c r="K61" s="49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50"/>
      <c r="AG61" s="45">
        <f>SUM(AD61:AF61)</f>
        <v>0</v>
      </c>
      <c r="AH61" s="45">
        <f>SUM(U61,Y61,AC61,AG61)</f>
        <v>0</v>
      </c>
      <c r="AI61" s="60">
        <f>IF(ISERROR(AH61/J61),0,AH61/J61)</f>
        <v>0</v>
      </c>
      <c r="AJ61" s="60" t="str">
        <f>IF(ISERROR(AH61/$AH$76),"-",AH61/$AH$76)</f>
        <v>-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hidden="1" customHeight="1" outlineLevel="1">
      <c r="A62" s="23">
        <v>2</v>
      </c>
      <c r="B62" s="23"/>
      <c r="C62" s="24"/>
      <c r="D62" s="25"/>
      <c r="E62" s="24"/>
      <c r="F62" s="24"/>
      <c r="G62" s="24"/>
      <c r="H62" s="25"/>
      <c r="I62" s="25"/>
      <c r="J62" s="98"/>
      <c r="K62" s="49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/>
      <c r="AE62" s="50"/>
      <c r="AF62" s="50"/>
      <c r="AG62" s="45">
        <f>SUM(AD62:AF62)</f>
        <v>0</v>
      </c>
      <c r="AH62" s="45">
        <f>SUM(U62,Y62,AC62,AG62)</f>
        <v>0</v>
      </c>
      <c r="AI62" s="60">
        <f>IF(ISERROR(AH62/J62),0,AH62/J62)</f>
        <v>0</v>
      </c>
      <c r="AJ62" s="60" t="str">
        <f>IF(ISERROR(AH62/$AH$76),"-",AH62/$AH$76)</f>
        <v>-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 collapsed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SUM(J61:J62)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3">SUM(R61:R62)</f>
        <v>0</v>
      </c>
      <c r="S63" s="51">
        <f t="shared" si="13"/>
        <v>0</v>
      </c>
      <c r="T63" s="51">
        <f t="shared" si="13"/>
        <v>0</v>
      </c>
      <c r="U63" s="51">
        <f t="shared" si="13"/>
        <v>0</v>
      </c>
      <c r="V63" s="51">
        <f t="shared" si="13"/>
        <v>0</v>
      </c>
      <c r="W63" s="51">
        <f t="shared" si="13"/>
        <v>0</v>
      </c>
      <c r="X63" s="51">
        <f t="shared" si="13"/>
        <v>0</v>
      </c>
      <c r="Y63" s="51">
        <f t="shared" si="13"/>
        <v>0</v>
      </c>
      <c r="Z63" s="51">
        <f t="shared" si="13"/>
        <v>0</v>
      </c>
      <c r="AA63" s="51">
        <f t="shared" si="13"/>
        <v>0</v>
      </c>
      <c r="AB63" s="51">
        <f t="shared" si="13"/>
        <v>0</v>
      </c>
      <c r="AC63" s="51">
        <f t="shared" si="13"/>
        <v>0</v>
      </c>
      <c r="AD63" s="51">
        <f t="shared" si="13"/>
        <v>0</v>
      </c>
      <c r="AE63" s="51">
        <f t="shared" si="13"/>
        <v>0</v>
      </c>
      <c r="AF63" s="51">
        <f t="shared" si="13"/>
        <v>0</v>
      </c>
      <c r="AG63" s="51">
        <f t="shared" si="13"/>
        <v>0</v>
      </c>
      <c r="AH63" s="51">
        <f t="shared" si="13"/>
        <v>0</v>
      </c>
      <c r="AI63" s="62">
        <f>IF(ISERROR(AH63/J63),0,AH63/J63)</f>
        <v>0</v>
      </c>
      <c r="AJ63" s="62">
        <f>IF(ISERROR(AH63/$AH$76),0,AH63/$AH$76)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78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hidden="1" customHeight="1" outlineLevel="1">
      <c r="A65" s="23">
        <v>1</v>
      </c>
      <c r="B65" s="23"/>
      <c r="C65" s="24"/>
      <c r="D65" s="25"/>
      <c r="E65" s="24"/>
      <c r="F65" s="24"/>
      <c r="G65" s="24"/>
      <c r="H65" s="25"/>
      <c r="I65" s="25"/>
      <c r="J65" s="98"/>
      <c r="K65" s="49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50"/>
      <c r="AG65" s="45">
        <f>SUM(AD65:AF65)</f>
        <v>0</v>
      </c>
      <c r="AH65" s="45">
        <f>SUM(U65,Y65,AC65,AG65)</f>
        <v>0</v>
      </c>
      <c r="AI65" s="60">
        <f>IF(ISERROR(AH65/J65),0,AH65/J65)</f>
        <v>0</v>
      </c>
      <c r="AJ65" s="60" t="str">
        <f>IF(ISERROR(AH65/$AH$76),"-",AH65/$AH$76)</f>
        <v>-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hidden="1" customHeight="1" outlineLevel="1">
      <c r="A66" s="23">
        <v>2</v>
      </c>
      <c r="B66" s="23"/>
      <c r="C66" s="24"/>
      <c r="D66" s="25"/>
      <c r="E66" s="24"/>
      <c r="F66" s="24"/>
      <c r="G66" s="24"/>
      <c r="H66" s="25"/>
      <c r="I66" s="25"/>
      <c r="J66" s="98"/>
      <c r="K66" s="49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/>
      <c r="AE66" s="50"/>
      <c r="AF66" s="50"/>
      <c r="AG66" s="45">
        <f>SUM(AD66:AF66)</f>
        <v>0</v>
      </c>
      <c r="AH66" s="45">
        <f>SUM(U66,Y66,AC66,AG66)</f>
        <v>0</v>
      </c>
      <c r="AI66" s="60">
        <f>IF(ISERROR(AH66/J66),0,AH66/J66)</f>
        <v>0</v>
      </c>
      <c r="AJ66" s="60" t="str">
        <f>IF(ISERROR(AH66/$AH$76),"-",AH66/$AH$76)</f>
        <v>-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 collapsed="1">
      <c r="A67" s="103" t="s">
        <v>75</v>
      </c>
      <c r="B67" s="103"/>
      <c r="C67" s="103"/>
      <c r="D67" s="103"/>
      <c r="E67" s="103"/>
      <c r="F67" s="103"/>
      <c r="G67" s="103"/>
      <c r="H67" s="103"/>
      <c r="I67" s="103"/>
      <c r="J67" s="51">
        <f>SUM(J65:J66)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4">SUM(R65:R66)</f>
        <v>0</v>
      </c>
      <c r="S67" s="51">
        <f t="shared" si="14"/>
        <v>0</v>
      </c>
      <c r="T67" s="51">
        <f t="shared" si="14"/>
        <v>0</v>
      </c>
      <c r="U67" s="51">
        <f t="shared" si="14"/>
        <v>0</v>
      </c>
      <c r="V67" s="51">
        <f t="shared" si="14"/>
        <v>0</v>
      </c>
      <c r="W67" s="51">
        <f t="shared" si="14"/>
        <v>0</v>
      </c>
      <c r="X67" s="51">
        <f t="shared" si="14"/>
        <v>0</v>
      </c>
      <c r="Y67" s="51">
        <f t="shared" si="14"/>
        <v>0</v>
      </c>
      <c r="Z67" s="51">
        <f t="shared" si="14"/>
        <v>0</v>
      </c>
      <c r="AA67" s="51">
        <f t="shared" si="14"/>
        <v>0</v>
      </c>
      <c r="AB67" s="51">
        <f t="shared" si="14"/>
        <v>0</v>
      </c>
      <c r="AC67" s="51">
        <f t="shared" si="14"/>
        <v>0</v>
      </c>
      <c r="AD67" s="51">
        <f t="shared" si="14"/>
        <v>0</v>
      </c>
      <c r="AE67" s="51">
        <f t="shared" si="14"/>
        <v>0</v>
      </c>
      <c r="AF67" s="51">
        <f t="shared" si="14"/>
        <v>0</v>
      </c>
      <c r="AG67" s="51">
        <f t="shared" si="14"/>
        <v>0</v>
      </c>
      <c r="AH67" s="51">
        <f t="shared" si="14"/>
        <v>0</v>
      </c>
      <c r="AI67" s="62">
        <f>IF(ISERROR(AH67/J67),0,AH67/J67)</f>
        <v>0</v>
      </c>
      <c r="AJ67" s="62">
        <f>IF(ISERROR(AH67/$AH$76),0,AH67/$AH$76)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78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hidden="1" customHeight="1" outlineLevel="1">
      <c r="A69" s="23">
        <v>1</v>
      </c>
      <c r="B69" s="23"/>
      <c r="C69" s="24"/>
      <c r="D69" s="25"/>
      <c r="E69" s="24"/>
      <c r="F69" s="24"/>
      <c r="G69" s="24"/>
      <c r="H69" s="25"/>
      <c r="I69" s="25"/>
      <c r="J69" s="98"/>
      <c r="K69" s="49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IF(ISERROR(AH69/J69),0,AH69/J69)</f>
        <v>0</v>
      </c>
      <c r="AJ69" s="60" t="str">
        <f>IF(ISERROR(AH69/$AH$76),"-",AH69/$AH$76)</f>
        <v>-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hidden="1" customHeight="1" outlineLevel="1">
      <c r="A70" s="23">
        <v>2</v>
      </c>
      <c r="B70" s="23"/>
      <c r="C70" s="24"/>
      <c r="D70" s="25"/>
      <c r="E70" s="24"/>
      <c r="F70" s="24"/>
      <c r="G70" s="24"/>
      <c r="H70" s="25"/>
      <c r="I70" s="25"/>
      <c r="J70" s="98"/>
      <c r="K70" s="49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/>
      <c r="AE70" s="50"/>
      <c r="AF70" s="50"/>
      <c r="AG70" s="45">
        <f>SUM(AD70:AF70)</f>
        <v>0</v>
      </c>
      <c r="AH70" s="45">
        <f>SUM(U70,Y70,AC70,AG70)</f>
        <v>0</v>
      </c>
      <c r="AI70" s="60">
        <f>IF(ISERROR(AH70/J70),0,AH70/J70)</f>
        <v>0</v>
      </c>
      <c r="AJ70" s="60" t="str">
        <f>IF(ISERROR(AH70/$AH$76),"-",AH70/$AH$76)</f>
        <v>-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 collapsed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SUM(J69:J70)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H71" si="15">SUM(R69:R70)</f>
        <v>0</v>
      </c>
      <c r="S71" s="51">
        <f t="shared" si="15"/>
        <v>0</v>
      </c>
      <c r="T71" s="51">
        <f t="shared" si="15"/>
        <v>0</v>
      </c>
      <c r="U71" s="51">
        <f t="shared" si="15"/>
        <v>0</v>
      </c>
      <c r="V71" s="51">
        <f t="shared" si="15"/>
        <v>0</v>
      </c>
      <c r="W71" s="51">
        <f t="shared" si="15"/>
        <v>0</v>
      </c>
      <c r="X71" s="51">
        <f t="shared" si="15"/>
        <v>0</v>
      </c>
      <c r="Y71" s="51">
        <f t="shared" si="15"/>
        <v>0</v>
      </c>
      <c r="Z71" s="51">
        <f t="shared" si="15"/>
        <v>0</v>
      </c>
      <c r="AA71" s="51">
        <f t="shared" si="15"/>
        <v>0</v>
      </c>
      <c r="AB71" s="51">
        <f t="shared" si="15"/>
        <v>0</v>
      </c>
      <c r="AC71" s="51">
        <f t="shared" si="15"/>
        <v>0</v>
      </c>
      <c r="AD71" s="51">
        <f t="shared" si="15"/>
        <v>0</v>
      </c>
      <c r="AE71" s="51">
        <f t="shared" si="15"/>
        <v>0</v>
      </c>
      <c r="AF71" s="51">
        <f t="shared" si="15"/>
        <v>0</v>
      </c>
      <c r="AG71" s="51">
        <f t="shared" si="15"/>
        <v>0</v>
      </c>
      <c r="AH71" s="51">
        <f t="shared" si="15"/>
        <v>0</v>
      </c>
      <c r="AI71" s="62">
        <f>IF(ISERROR(AH71/J71),0,AH71/J71)</f>
        <v>0</v>
      </c>
      <c r="AJ71" s="62">
        <f>IF(ISERROR(AH71/$AH$76),0,AH71/$AH$76)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27769375000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/>
      <c r="D73" s="39"/>
      <c r="E73" s="31"/>
      <c r="F73" s="32"/>
      <c r="G73" s="31"/>
      <c r="H73" s="36"/>
      <c r="I73" s="41"/>
      <c r="J73" s="98"/>
      <c r="K73" s="65">
        <v>27769375000</v>
      </c>
      <c r="L73" s="44" t="s">
        <v>84</v>
      </c>
      <c r="M73" s="53"/>
      <c r="N73" s="66"/>
      <c r="O73" s="53"/>
      <c r="P73" s="67"/>
      <c r="Q73" s="67"/>
      <c r="R73" s="50"/>
      <c r="S73" s="50"/>
      <c r="T73" s="50"/>
      <c r="U73" s="45">
        <f>SUM(R73:T73)</f>
        <v>0</v>
      </c>
      <c r="V73" s="65"/>
      <c r="W73" s="50"/>
      <c r="X73" s="65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/>
      <c r="AG73" s="45">
        <f>SUM(AD73:AF73)</f>
        <v>0</v>
      </c>
      <c r="AH73" s="45">
        <f>SUM(U73,Y73,AC73,AG73)</f>
        <v>0</v>
      </c>
      <c r="AI73" s="60">
        <f>IF(ISERROR(AH73/J72),0,AH73/J72)</f>
        <v>0</v>
      </c>
      <c r="AJ73" s="60" t="str">
        <f>IF(ISERROR(AH73/$AH$76),"-",AH73/$AH$76)</f>
        <v>-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24.95" customHeight="1" outlineLevel="1">
      <c r="A74" s="23">
        <v>2</v>
      </c>
      <c r="B74" s="23"/>
      <c r="C74" s="34"/>
      <c r="D74" s="39"/>
      <c r="E74" s="31"/>
      <c r="F74" s="31"/>
      <c r="G74" s="63"/>
      <c r="H74" s="36"/>
      <c r="I74" s="41"/>
      <c r="J74" s="98"/>
      <c r="K74" s="65"/>
      <c r="L74" s="44"/>
      <c r="M74" s="53"/>
      <c r="N74" s="66"/>
      <c r="O74" s="53"/>
      <c r="P74" s="67"/>
      <c r="Q74" s="67"/>
      <c r="R74" s="50"/>
      <c r="S74" s="50"/>
      <c r="T74" s="50"/>
      <c r="U74" s="45">
        <f>SUM(R74:T74)</f>
        <v>0</v>
      </c>
      <c r="V74" s="50"/>
      <c r="W74" s="50"/>
      <c r="X74" s="50"/>
      <c r="Y74" s="45">
        <f>SUM(V74:X74)</f>
        <v>0</v>
      </c>
      <c r="Z74" s="50"/>
      <c r="AA74" s="50"/>
      <c r="AB74" s="50"/>
      <c r="AC74" s="45">
        <f>SUM(Z74:AB74)</f>
        <v>0</v>
      </c>
      <c r="AD74" s="50"/>
      <c r="AE74" s="50">
        <v>0</v>
      </c>
      <c r="AF74" s="50">
        <v>0</v>
      </c>
      <c r="AG74" s="45">
        <f>SUM(AD74:AF74)</f>
        <v>0</v>
      </c>
      <c r="AH74" s="45">
        <f>SUM(U74,Y74,AC74,AG74)</f>
        <v>0</v>
      </c>
      <c r="AI74" s="60">
        <f>IF(ISERROR(AH74/J73),0,AH74/J73)</f>
        <v>0</v>
      </c>
      <c r="AJ74" s="60" t="str">
        <f>IF(ISERROR(AH74/$AH$76),"-",AH74/$AH$76)</f>
        <v>-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6" customFormat="1" ht="24.95" customHeight="1">
      <c r="A75" s="103" t="s">
        <v>85</v>
      </c>
      <c r="B75" s="103"/>
      <c r="C75" s="103"/>
      <c r="D75" s="103"/>
      <c r="E75" s="103"/>
      <c r="F75" s="103"/>
      <c r="G75" s="103"/>
      <c r="H75" s="103"/>
      <c r="I75" s="103"/>
      <c r="J75" s="51">
        <f>J72</f>
        <v>27769375000</v>
      </c>
      <c r="K75" s="51">
        <f>SUM(K73:K73)</f>
        <v>27769375000</v>
      </c>
      <c r="L75" s="26"/>
      <c r="M75" s="51">
        <f>SUM(M73:M73)</f>
        <v>0</v>
      </c>
      <c r="N75" s="51">
        <f>SUM(N73:N73)</f>
        <v>0</v>
      </c>
      <c r="O75" s="51">
        <f>SUM(O73:O73)</f>
        <v>0</v>
      </c>
      <c r="P75" s="52"/>
      <c r="Q75" s="57"/>
      <c r="R75" s="51">
        <f t="shared" ref="R75:AH75" si="16">SUM(R73:R73)</f>
        <v>0</v>
      </c>
      <c r="S75" s="51">
        <f t="shared" si="16"/>
        <v>0</v>
      </c>
      <c r="T75" s="51">
        <f t="shared" si="16"/>
        <v>0</v>
      </c>
      <c r="U75" s="51">
        <f t="shared" si="16"/>
        <v>0</v>
      </c>
      <c r="V75" s="51">
        <f t="shared" si="16"/>
        <v>0</v>
      </c>
      <c r="W75" s="51">
        <f t="shared" si="16"/>
        <v>0</v>
      </c>
      <c r="X75" s="51">
        <f t="shared" si="16"/>
        <v>0</v>
      </c>
      <c r="Y75" s="51">
        <f t="shared" si="16"/>
        <v>0</v>
      </c>
      <c r="Z75" s="51">
        <f t="shared" si="16"/>
        <v>0</v>
      </c>
      <c r="AA75" s="51">
        <f t="shared" si="16"/>
        <v>0</v>
      </c>
      <c r="AB75" s="51">
        <f t="shared" si="16"/>
        <v>0</v>
      </c>
      <c r="AC75" s="51">
        <f t="shared" si="16"/>
        <v>0</v>
      </c>
      <c r="AD75" s="51">
        <f t="shared" si="16"/>
        <v>0</v>
      </c>
      <c r="AE75" s="51">
        <f t="shared" si="16"/>
        <v>0</v>
      </c>
      <c r="AF75" s="51">
        <f t="shared" si="16"/>
        <v>0</v>
      </c>
      <c r="AG75" s="51">
        <f t="shared" si="16"/>
        <v>0</v>
      </c>
      <c r="AH75" s="51">
        <f t="shared" si="16"/>
        <v>0</v>
      </c>
      <c r="AI75" s="62">
        <f>IF(ISERROR(AH75/J75),0,AH75/J75)</f>
        <v>0</v>
      </c>
      <c r="AJ75" s="62">
        <f>IF(ISERROR(AH75/$AH$76),0,AH75/$AH$76)</f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s="17" customFormat="1" ht="44.25" customHeight="1">
      <c r="A76" s="104" t="str">
        <f>"TOTAL ASIG."&amp;" "&amp;$A$5</f>
        <v>TOTAL ASIG. 24-01-337 "Bonos Art. 2 Transitorio, Ley N°19,949"</v>
      </c>
      <c r="B76" s="104"/>
      <c r="C76" s="104"/>
      <c r="D76" s="104"/>
      <c r="E76" s="104"/>
      <c r="F76" s="104"/>
      <c r="G76" s="104"/>
      <c r="H76" s="104"/>
      <c r="I76" s="104"/>
      <c r="J76" s="80">
        <f>SUM(J11,J15,J19,J23,J27,J31,J35,J39,J43,J47,J51,J55,J59,J63,J67,J71,J75)</f>
        <v>27769375000</v>
      </c>
      <c r="K76" s="80">
        <f t="shared" ref="K76:AJ76" si="17">SUM(K11,K15,K19,K23,K27,K31,K35,K39,K43,K47,K51,K55,K59,K63,K67,K71,K75)</f>
        <v>27769375000</v>
      </c>
      <c r="L76" s="80">
        <f t="shared" si="17"/>
        <v>0</v>
      </c>
      <c r="M76" s="80">
        <f t="shared" si="17"/>
        <v>0</v>
      </c>
      <c r="N76" s="80">
        <f t="shared" si="17"/>
        <v>0</v>
      </c>
      <c r="O76" s="80">
        <f t="shared" si="17"/>
        <v>0</v>
      </c>
      <c r="P76" s="80">
        <f t="shared" si="17"/>
        <v>0</v>
      </c>
      <c r="Q76" s="80">
        <f t="shared" si="17"/>
        <v>0</v>
      </c>
      <c r="R76" s="80">
        <f t="shared" si="17"/>
        <v>0</v>
      </c>
      <c r="S76" s="80">
        <f t="shared" si="17"/>
        <v>0</v>
      </c>
      <c r="T76" s="80">
        <f t="shared" si="17"/>
        <v>0</v>
      </c>
      <c r="U76" s="80">
        <f t="shared" si="17"/>
        <v>0</v>
      </c>
      <c r="V76" s="80">
        <f t="shared" si="17"/>
        <v>0</v>
      </c>
      <c r="W76" s="80">
        <f t="shared" si="17"/>
        <v>0</v>
      </c>
      <c r="X76" s="80">
        <f t="shared" si="17"/>
        <v>0</v>
      </c>
      <c r="Y76" s="80">
        <f t="shared" si="17"/>
        <v>0</v>
      </c>
      <c r="Z76" s="80">
        <f t="shared" si="17"/>
        <v>0</v>
      </c>
      <c r="AA76" s="80">
        <f t="shared" si="17"/>
        <v>0</v>
      </c>
      <c r="AB76" s="80">
        <f t="shared" si="17"/>
        <v>0</v>
      </c>
      <c r="AC76" s="80">
        <f t="shared" si="17"/>
        <v>0</v>
      </c>
      <c r="AD76" s="80">
        <f t="shared" si="17"/>
        <v>0</v>
      </c>
      <c r="AE76" s="80">
        <f t="shared" si="17"/>
        <v>0</v>
      </c>
      <c r="AF76" s="80">
        <f t="shared" si="17"/>
        <v>0</v>
      </c>
      <c r="AG76" s="80">
        <f t="shared" si="17"/>
        <v>0</v>
      </c>
      <c r="AH76" s="80">
        <f t="shared" si="17"/>
        <v>0</v>
      </c>
      <c r="AI76" s="81">
        <f t="shared" si="17"/>
        <v>0</v>
      </c>
      <c r="AJ76" s="81">
        <f t="shared" si="17"/>
        <v>0</v>
      </c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</row>
    <row r="81" spans="1:32">
      <c r="A81" s="5"/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32">
      <c r="A82" s="5"/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32">
      <c r="A83" s="5"/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32">
      <c r="A84" s="5"/>
      <c r="J84" s="12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</row>
    <row r="85" spans="1:32">
      <c r="A85" s="5"/>
      <c r="J85" s="12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</row>
    <row r="86" spans="1:32">
      <c r="A86" s="5"/>
      <c r="J86" s="12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</row>
    <row r="87" spans="1:32">
      <c r="A87" s="5"/>
      <c r="J87" s="12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</row>
    <row r="88" spans="1:32">
      <c r="A88" s="5"/>
      <c r="J88" s="12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</row>
    <row r="89" spans="1:32">
      <c r="A89" s="5"/>
      <c r="J89" s="12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</row>
    <row r="91" spans="1:32">
      <c r="E91" s="64"/>
    </row>
  </sheetData>
  <mergeCells count="80">
    <mergeCell ref="Z6:AB6"/>
    <mergeCell ref="A1:AJ1"/>
    <mergeCell ref="A2:AJ2"/>
    <mergeCell ref="A3:AJ3"/>
    <mergeCell ref="A4:AJ4"/>
    <mergeCell ref="A5:AJ5"/>
    <mergeCell ref="AD6:AF6"/>
    <mergeCell ref="AI6:AJ6"/>
    <mergeCell ref="A8:E8"/>
    <mergeCell ref="A11:I11"/>
    <mergeCell ref="A12:E12"/>
    <mergeCell ref="J6:J7"/>
    <mergeCell ref="J9:J10"/>
    <mergeCell ref="U6:U7"/>
    <mergeCell ref="Y6:Y7"/>
    <mergeCell ref="AC6:AC7"/>
    <mergeCell ref="AG6:AG7"/>
    <mergeCell ref="AH6:AH7"/>
    <mergeCell ref="H6:I6"/>
    <mergeCell ref="M6:O6"/>
    <mergeCell ref="R6:T6"/>
    <mergeCell ref="V6:X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76:I76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A60:E60"/>
    <mergeCell ref="J17:J18"/>
    <mergeCell ref="J21:J22"/>
    <mergeCell ref="J25:J26"/>
    <mergeCell ref="J29:J30"/>
    <mergeCell ref="A75:I75"/>
    <mergeCell ref="A63:I63"/>
    <mergeCell ref="A44:E44"/>
    <mergeCell ref="A47:I47"/>
    <mergeCell ref="A48:E48"/>
    <mergeCell ref="A51:I51"/>
    <mergeCell ref="A52:E52"/>
    <mergeCell ref="A35:I35"/>
    <mergeCell ref="A36:E36"/>
    <mergeCell ref="A39:I39"/>
    <mergeCell ref="A40:E40"/>
    <mergeCell ref="A43:I43"/>
    <mergeCell ref="J72:J74"/>
    <mergeCell ref="K6:K7"/>
    <mergeCell ref="L6:L7"/>
    <mergeCell ref="P6:P7"/>
    <mergeCell ref="Q6:Q7"/>
    <mergeCell ref="J53:J54"/>
    <mergeCell ref="J57:J58"/>
    <mergeCell ref="J61:J62"/>
    <mergeCell ref="J65:J66"/>
    <mergeCell ref="J69:J70"/>
    <mergeCell ref="J33:J34"/>
    <mergeCell ref="J37:J38"/>
    <mergeCell ref="J41:J42"/>
    <mergeCell ref="J45:J46"/>
    <mergeCell ref="J49:J50"/>
    <mergeCell ref="J13:J14"/>
  </mergeCells>
  <dataValidations count="8">
    <dataValidation type="date" errorStyle="information" operator="greaterThan" allowBlank="1" showInputMessage="1" showErrorMessage="1" errorTitle="SÓLO FECHAS" error="Las fechas corresponden al presupuesto 2015" sqref="H9" xr:uid="{00000000-0002-0000-0200-000000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" xr:uid="{00000000-0002-0000-0200-000001000000}">
      <formula1>42005</formula1>
    </dataValidation>
    <dataValidation type="date" errorStyle="information" operator="greaterThan" allowBlank="1" showInputMessage="1" showErrorMessage="1" errorTitle="SÓLO FECHAS" error="Las fechas corresponden al presupuesto 2014" sqref="H10:I10 H42:I42 H46:I46 H13:I14 H17:I18 H21:I22 H29:I30 H33:I34 H37:I38 H49:I50 H53:I54 H57:I58 H61:I62 H65:I66 H69:I70" xr:uid="{00000000-0002-0000-0200-000002000000}">
      <formula1>42005</formula1>
    </dataValidation>
    <dataValidation type="decimal" allowBlank="1" showInputMessage="1" showErrorMessage="1" errorTitle="Sólo números" error="Sólo ingresar números sin letras_x000a_" sqref="M41 M42:N42 M45 M46:N46 V74 X74 M25:M26 M73:M74 W73:W74 Z9:AB10 Z13:AB14 Z17:AB18 Z21:AB22 Z25:AB26 Z29:AB30 Z33:AB34 Z37:AB38 Z41:AB42 Z45:AB46 Z49:AB50 Z53:AB54 Z57:AB58 Z61:AB62 Z65:AB66 Z69:AB70 Z73:AB74 M9:N10 M13:N14 M17:N18 M21:N22 M29:N30 M33:N34 M37:N38 M49:N50 M53:N54 M57:N58 M61:N62 M65:N66 M69:N70 R9:T10 AD9:AF10 R13:T14 AD13:AF14 R17:T18 AD17:AF18 R21:T22 AD21:AF22 R25:T26 AD25:AF26 R29:T30 AD29:AF30 R33:T34 AD33:AF34 R37:T38 AD37:AF38 R41:T42 AD41:AF42 R45:T46 AD45:AF46 R49:T50 AD49:AF50 R53:T54 AD53:AF54 R57:T58 AD57:AF58 R61:T62 AD61:AF62 R65:T66 AD65:AF66 R69:T70 AD69:AF70 R73:T74 AD73:AF74 V9:X10 V13:X14 V17:X18 V21:X22 V25:X26 V29:X30 V33:X34 V37:X38 V41:X42 V45:X46 V49:X50 V53:X54 V57:X58 V61:X62 V65:X66 V69:X70" xr:uid="{00000000-0002-0000-0200-000003000000}">
      <formula1>-100000000</formula1>
      <formula2>10000000000</formula2>
    </dataValidation>
    <dataValidation type="textLength" operator="lessThanOrEqual" allowBlank="1" showInputMessage="1" showErrorMessage="1" errorTitle="MÁXIMO DE CARACTERES SOBREPASADO" error="Sólo 255 caracteres por celdas" sqref="N41 C42 L42 N45 C46 L46 Q49 P50:Q50 C9:C10 C13:C14 C17:C18 C21:C22 C29:C30 C33:C34 C37:C38 C49:C50 C53:C54 C57:C58 C61:C62 C65:C66 C69:C70 L9:L10 L13:L14 L17:L18 L21:L22 L29:L30 L33:L34 L37:L38 L49:L50 L53:L54 L57:L58 L61:L62 L65:L66 L69:L70 N25:N26 N73:N74 P9:Q10 P13:Q14 P17:Q18 P21:Q22 P25:Q26 P29:Q30 P33:Q34 P37:Q38 P41:Q42 P45:Q46 P53:Q54 P57:Q58 P61:Q62 P65:Q66 P69:Q70 P73:Q74 E9:G10 E13:G14 E17:G18 E21:G22 E25:G26 E29:G30 E33:G34 E37:G38 E41:G42 E45:G46 E49:G50 E53:G54 E57:G58 E61:G62 E65:G66 E69:G70 E73:G74" xr:uid="{00000000-0002-0000-0200-000004000000}">
      <formula1>255</formula1>
    </dataValidation>
    <dataValidation type="date" operator="greaterThan" allowBlank="1" showInputMessage="1" showErrorMessage="1" errorTitle="Error en Ingresos de Fechas" error="La fecha debe corresponder al Año 2014." sqref="D42 D46 D9:D10 D13:D14 D17:D18 D21:D22 D29:D30 D33:D34 D37:D38 D49:D50 D53:D54 D57:D58 D61:D62 D65:D66 D69:D70" xr:uid="{00000000-0002-0000-0200-000005000000}">
      <formula1>41275</formula1>
    </dataValidation>
    <dataValidation type="textLength" operator="lessThanOrEqual" allowBlank="1" showInputMessage="1" showErrorMessage="1" sqref="K45 K9:K10 K13:K14 K17:K18 K21:K22 K25:K26 K29:K30 K33:K34 K37:K38 K41:K42 K49:K50 K53:K54 K57:K58 K61:K62 K65:K66 K69:K70 K73:K74" xr:uid="{00000000-0002-0000-0200-000006000000}">
      <formula1>255</formula1>
    </dataValidation>
    <dataValidation allowBlank="1" showInputMessage="1" showErrorMessage="1" errorTitle="Sólo números" error="Sólo ingresar números sin letras_x000a_" sqref="P49 O8:O10 O12:O14 O16:O18 O20:O22 O24:O26 O28:O30 O32:O34 O36:O38 O40:O42 O44:O46 O48:O50 O52:O54 O56:O58 O60:O62 O64:O66 O68:O70 O72:O74" xr:uid="{00000000-0002-0000-0200-000007000000}"/>
  </dataValidations>
  <printOptions horizontalCentered="1" verticalCentered="1"/>
  <pageMargins left="0" right="0" top="0" bottom="0.74803149606299202" header="0.31496062992126" footer="0.31496062992126"/>
  <pageSetup paperSize="41" scale="10" orientation="landscape"/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33CCFF"/>
    <pageSetUpPr fitToPage="1"/>
  </sheetPr>
  <dimension ref="A1:Y42"/>
  <sheetViews>
    <sheetView topLeftCell="A5" workbookViewId="0">
      <selection activeCell="I14" sqref="I14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customWidth="1" outlineLevel="1"/>
    <col min="10" max="10" width="15.7109375" style="3" customWidth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89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112" t="s">
        <v>7</v>
      </c>
      <c r="B6" s="86" t="s">
        <v>13</v>
      </c>
      <c r="C6" s="86" t="s">
        <v>86</v>
      </c>
      <c r="D6" s="114" t="s">
        <v>16</v>
      </c>
      <c r="E6" s="115"/>
      <c r="F6" s="116"/>
      <c r="G6" s="114" t="s">
        <v>19</v>
      </c>
      <c r="H6" s="115"/>
      <c r="I6" s="116"/>
      <c r="J6" s="86" t="s">
        <v>20</v>
      </c>
      <c r="K6" s="114" t="s">
        <v>19</v>
      </c>
      <c r="L6" s="115"/>
      <c r="M6" s="116"/>
      <c r="N6" s="86" t="s">
        <v>21</v>
      </c>
      <c r="O6" s="114" t="s">
        <v>19</v>
      </c>
      <c r="P6" s="115"/>
      <c r="Q6" s="116"/>
      <c r="R6" s="86" t="s">
        <v>22</v>
      </c>
      <c r="S6" s="114" t="s">
        <v>19</v>
      </c>
      <c r="T6" s="115"/>
      <c r="U6" s="116"/>
      <c r="V6" s="86" t="s">
        <v>23</v>
      </c>
      <c r="W6" s="86" t="s">
        <v>24</v>
      </c>
      <c r="X6" s="110" t="s">
        <v>87</v>
      </c>
      <c r="Y6" s="111"/>
    </row>
    <row r="7" spans="1:25" s="2" customFormat="1" ht="31.5">
      <c r="A7" s="113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+'24-01-337 Ind. Bonos Art. 2'!J11</f>
        <v>0</v>
      </c>
      <c r="C8" s="9">
        <f>+'24-01-337 Ind. Bonos Art. 2'!K11</f>
        <v>0</v>
      </c>
      <c r="D8" s="9">
        <f>+'24-01-337 Ind. Bonos Art. 2'!M11</f>
        <v>0</v>
      </c>
      <c r="E8" s="9">
        <f>+'24-01-337 Ind. Bonos Art. 2'!N11</f>
        <v>0</v>
      </c>
      <c r="F8" s="9">
        <f>+'24-01-337 Ind. Bonos Art. 2'!O11</f>
        <v>0</v>
      </c>
      <c r="G8" s="9">
        <f>+'24-01-337 Ind. Bonos Art. 2'!R11</f>
        <v>0</v>
      </c>
      <c r="H8" s="9">
        <f>+'24-01-337 Ind. Bonos Art. 2'!S11</f>
        <v>0</v>
      </c>
      <c r="I8" s="9">
        <f>+'24-01-337 Ind. Bonos Art. 2'!T11</f>
        <v>0</v>
      </c>
      <c r="J8" s="9">
        <f>+'24-01-337 Ind. Bonos Art. 2'!U11</f>
        <v>0</v>
      </c>
      <c r="K8" s="9">
        <f>+'24-01-337 Ind. Bonos Art. 2'!V11</f>
        <v>0</v>
      </c>
      <c r="L8" s="9">
        <f>+'24-01-337 Ind. Bonos Art. 2'!W11</f>
        <v>0</v>
      </c>
      <c r="M8" s="9">
        <f>+'24-01-337 Ind. Bonos Art. 2'!X11</f>
        <v>0</v>
      </c>
      <c r="N8" s="9">
        <f>+'24-01-337 Ind. Bonos Art. 2'!Y11</f>
        <v>0</v>
      </c>
      <c r="O8" s="9">
        <f>+'24-01-337 Ind. Bonos Art. 2'!Z11</f>
        <v>0</v>
      </c>
      <c r="P8" s="9">
        <f>+'24-01-337 Ind. Bonos Art. 2'!AA11</f>
        <v>0</v>
      </c>
      <c r="Q8" s="9">
        <f>+'24-01-337 Ind. Bonos Art. 2'!AB11</f>
        <v>0</v>
      </c>
      <c r="R8" s="9">
        <f>+'24-01-337 Ind. Bonos Art. 2'!AC11</f>
        <v>0</v>
      </c>
      <c r="S8" s="9">
        <f>+'24-01-337 Ind. Bonos Art. 2'!AD11</f>
        <v>0</v>
      </c>
      <c r="T8" s="9">
        <f>+'24-01-337 Ind. Bonos Art. 2'!AE11</f>
        <v>0</v>
      </c>
      <c r="U8" s="9">
        <f>+'24-01-337 Ind. Bonos Art. 2'!AF11</f>
        <v>0</v>
      </c>
      <c r="V8" s="9">
        <f>+'24-01-337 Ind. Bonos Art. 2'!AG11</f>
        <v>0</v>
      </c>
      <c r="W8" s="9">
        <f>+'24-01-337 Ind. Bonos Art. 2'!AH11</f>
        <v>0</v>
      </c>
      <c r="X8" s="14">
        <f>+'24-01-337 Ind. Bonos Art. 2'!AI11</f>
        <v>0</v>
      </c>
      <c r="Y8" s="14">
        <f>+'24-01-337 Ind. Bonos Art. 2'!AJ11</f>
        <v>0</v>
      </c>
    </row>
    <row r="9" spans="1:25" ht="24.75" customHeight="1">
      <c r="A9" s="8" t="s">
        <v>48</v>
      </c>
      <c r="B9" s="9">
        <f>+'24-01-337 Ind. Bonos Art. 2'!J15</f>
        <v>0</v>
      </c>
      <c r="C9" s="9">
        <f>+'24-01-337 Ind. Bonos Art. 2'!K15</f>
        <v>0</v>
      </c>
      <c r="D9" s="9">
        <f>+'24-01-337 Ind. Bonos Art. 2'!M15</f>
        <v>0</v>
      </c>
      <c r="E9" s="9">
        <f>+'24-01-337 Ind. Bonos Art. 2'!N15</f>
        <v>0</v>
      </c>
      <c r="F9" s="9">
        <f>+'24-01-337 Ind. Bonos Art. 2'!O15</f>
        <v>0</v>
      </c>
      <c r="G9" s="9">
        <f>+'24-01-337 Ind. Bonos Art. 2'!R15</f>
        <v>0</v>
      </c>
      <c r="H9" s="9">
        <f>+'24-01-337 Ind. Bonos Art. 2'!S15</f>
        <v>0</v>
      </c>
      <c r="I9" s="9">
        <f>+'24-01-337 Ind. Bonos Art. 2'!T15</f>
        <v>0</v>
      </c>
      <c r="J9" s="9">
        <f>+'24-01-337 Ind. Bonos Art. 2'!U15</f>
        <v>0</v>
      </c>
      <c r="K9" s="9">
        <f>+'24-01-337 Ind. Bonos Art. 2'!V15</f>
        <v>0</v>
      </c>
      <c r="L9" s="9">
        <f>+'24-01-337 Ind. Bonos Art. 2'!W15</f>
        <v>0</v>
      </c>
      <c r="M9" s="9">
        <f>+'24-01-337 Ind. Bonos Art. 2'!X15</f>
        <v>0</v>
      </c>
      <c r="N9" s="9">
        <f>+'24-01-337 Ind. Bonos Art. 2'!Y15</f>
        <v>0</v>
      </c>
      <c r="O9" s="9">
        <f>+'24-01-337 Ind. Bonos Art. 2'!Z15</f>
        <v>0</v>
      </c>
      <c r="P9" s="9">
        <f>+'24-01-337 Ind. Bonos Art. 2'!AA15</f>
        <v>0</v>
      </c>
      <c r="Q9" s="9">
        <f>+'24-01-337 Ind. Bonos Art. 2'!AB15</f>
        <v>0</v>
      </c>
      <c r="R9" s="9">
        <f>+'24-01-337 Ind. Bonos Art. 2'!AC15</f>
        <v>0</v>
      </c>
      <c r="S9" s="9">
        <f>+'24-01-337 Ind. Bonos Art. 2'!AD15</f>
        <v>0</v>
      </c>
      <c r="T9" s="9">
        <f>+'24-01-337 Ind. Bonos Art. 2'!AE15</f>
        <v>0</v>
      </c>
      <c r="U9" s="9">
        <f>+'24-01-337 Ind. Bonos Art. 2'!AF15</f>
        <v>0</v>
      </c>
      <c r="V9" s="9">
        <f>+'24-01-337 Ind. Bonos Art. 2'!AG15</f>
        <v>0</v>
      </c>
      <c r="W9" s="9">
        <f>+'24-01-337 Ind. Bonos Art. 2'!AH15</f>
        <v>0</v>
      </c>
      <c r="X9" s="14">
        <f>+'24-01-337 Ind. Bonos Art. 2'!AI15</f>
        <v>0</v>
      </c>
      <c r="Y9" s="14">
        <f>+'24-01-337 Ind. Bonos Art. 2'!AJ15</f>
        <v>0</v>
      </c>
    </row>
    <row r="10" spans="1:25" ht="24.75" customHeight="1">
      <c r="A10" s="8" t="s">
        <v>50</v>
      </c>
      <c r="B10" s="9">
        <f>+'24-01-337 Ind. Bonos Art. 2'!J19</f>
        <v>0</v>
      </c>
      <c r="C10" s="9">
        <f>+'24-01-337 Ind. Bonos Art. 2'!K19</f>
        <v>0</v>
      </c>
      <c r="D10" s="9">
        <f>+'24-01-337 Ind. Bonos Art. 2'!M19</f>
        <v>0</v>
      </c>
      <c r="E10" s="9">
        <f>+'24-01-337 Ind. Bonos Art. 2'!N19</f>
        <v>0</v>
      </c>
      <c r="F10" s="9">
        <f>+'24-01-337 Ind. Bonos Art. 2'!O19</f>
        <v>0</v>
      </c>
      <c r="G10" s="9">
        <f>+'24-01-337 Ind. Bonos Art. 2'!R19</f>
        <v>0</v>
      </c>
      <c r="H10" s="9">
        <f>+'24-01-337 Ind. Bonos Art. 2'!S19</f>
        <v>0</v>
      </c>
      <c r="I10" s="9">
        <f>+'24-01-337 Ind. Bonos Art. 2'!T19</f>
        <v>0</v>
      </c>
      <c r="J10" s="9">
        <f>+'24-01-337 Ind. Bonos Art. 2'!U19</f>
        <v>0</v>
      </c>
      <c r="K10" s="9">
        <f>+'24-01-337 Ind. Bonos Art. 2'!V19</f>
        <v>0</v>
      </c>
      <c r="L10" s="9">
        <f>+'24-01-337 Ind. Bonos Art. 2'!W19</f>
        <v>0</v>
      </c>
      <c r="M10" s="9">
        <f>+'24-01-337 Ind. Bonos Art. 2'!X19</f>
        <v>0</v>
      </c>
      <c r="N10" s="9">
        <f>+'24-01-337 Ind. Bonos Art. 2'!Y19</f>
        <v>0</v>
      </c>
      <c r="O10" s="9">
        <f>+'24-01-337 Ind. Bonos Art. 2'!Z19</f>
        <v>0</v>
      </c>
      <c r="P10" s="9">
        <f>+'24-01-337 Ind. Bonos Art. 2'!AA19</f>
        <v>0</v>
      </c>
      <c r="Q10" s="9">
        <f>+'24-01-337 Ind. Bonos Art. 2'!AB19</f>
        <v>0</v>
      </c>
      <c r="R10" s="9">
        <f>+'24-01-337 Ind. Bonos Art. 2'!AC19</f>
        <v>0</v>
      </c>
      <c r="S10" s="9">
        <f>+'24-01-337 Ind. Bonos Art. 2'!AD19</f>
        <v>0</v>
      </c>
      <c r="T10" s="9">
        <f>+'24-01-337 Ind. Bonos Art. 2'!AE19</f>
        <v>0</v>
      </c>
      <c r="U10" s="9">
        <f>+'24-01-337 Ind. Bonos Art. 2'!AF19</f>
        <v>0</v>
      </c>
      <c r="V10" s="9">
        <f>+'24-01-337 Ind. Bonos Art. 2'!AG19</f>
        <v>0</v>
      </c>
      <c r="W10" s="9">
        <f>+'24-01-337 Ind. Bonos Art. 2'!AH19</f>
        <v>0</v>
      </c>
      <c r="X10" s="14">
        <f>+'24-01-337 Ind. Bonos Art. 2'!AI19</f>
        <v>0</v>
      </c>
      <c r="Y10" s="14">
        <f>+'24-01-337 Ind. Bonos Art. 2'!AJ19</f>
        <v>0</v>
      </c>
    </row>
    <row r="11" spans="1:25" ht="24.75" customHeight="1">
      <c r="A11" s="8" t="s">
        <v>52</v>
      </c>
      <c r="B11" s="9">
        <f>+'24-01-337 Ind. Bonos Art. 2'!J23</f>
        <v>0</v>
      </c>
      <c r="C11" s="9">
        <f>+'24-01-337 Ind. Bonos Art. 2'!K23</f>
        <v>0</v>
      </c>
      <c r="D11" s="9">
        <f>+'24-01-337 Ind. Bonos Art. 2'!M23</f>
        <v>0</v>
      </c>
      <c r="E11" s="9">
        <f>+'24-01-337 Ind. Bonos Art. 2'!N23</f>
        <v>0</v>
      </c>
      <c r="F11" s="9">
        <f>+'24-01-337 Ind. Bonos Art. 2'!O23</f>
        <v>0</v>
      </c>
      <c r="G11" s="9">
        <f>+'24-01-337 Ind. Bonos Art. 2'!R23</f>
        <v>0</v>
      </c>
      <c r="H11" s="9">
        <f>+'24-01-337 Ind. Bonos Art. 2'!S23</f>
        <v>0</v>
      </c>
      <c r="I11" s="9">
        <f>+'24-01-337 Ind. Bonos Art. 2'!T23</f>
        <v>0</v>
      </c>
      <c r="J11" s="9">
        <f>+'24-01-337 Ind. Bonos Art. 2'!U23</f>
        <v>0</v>
      </c>
      <c r="K11" s="9">
        <f>+'24-01-337 Ind. Bonos Art. 2'!V23</f>
        <v>0</v>
      </c>
      <c r="L11" s="9">
        <f>+'24-01-337 Ind. Bonos Art. 2'!W23</f>
        <v>0</v>
      </c>
      <c r="M11" s="9">
        <f>+'24-01-337 Ind. Bonos Art. 2'!X23</f>
        <v>0</v>
      </c>
      <c r="N11" s="9">
        <f>+'24-01-337 Ind. Bonos Art. 2'!Y23</f>
        <v>0</v>
      </c>
      <c r="O11" s="9">
        <f>+'24-01-337 Ind. Bonos Art. 2'!Z23</f>
        <v>0</v>
      </c>
      <c r="P11" s="9">
        <f>+'24-01-337 Ind. Bonos Art. 2'!AA23</f>
        <v>0</v>
      </c>
      <c r="Q11" s="9">
        <f>+'24-01-337 Ind. Bonos Art. 2'!AB23</f>
        <v>0</v>
      </c>
      <c r="R11" s="9">
        <f>+'24-01-337 Ind. Bonos Art. 2'!AC23</f>
        <v>0</v>
      </c>
      <c r="S11" s="9">
        <f>+'24-01-337 Ind. Bonos Art. 2'!AD23</f>
        <v>0</v>
      </c>
      <c r="T11" s="9">
        <f>+'24-01-337 Ind. Bonos Art. 2'!AE23</f>
        <v>0</v>
      </c>
      <c r="U11" s="9">
        <f>+'24-01-337 Ind. Bonos Art. 2'!AF23</f>
        <v>0</v>
      </c>
      <c r="V11" s="9">
        <f>+'24-01-337 Ind. Bonos Art. 2'!AG23</f>
        <v>0</v>
      </c>
      <c r="W11" s="9">
        <f>+'24-01-337 Ind. Bonos Art. 2'!AH23</f>
        <v>0</v>
      </c>
      <c r="X11" s="14">
        <f>+'24-01-337 Ind. Bonos Art. 2'!AI23</f>
        <v>0</v>
      </c>
      <c r="Y11" s="14">
        <f>+'24-01-337 Ind. Bonos Art. 2'!AJ23</f>
        <v>0</v>
      </c>
    </row>
    <row r="12" spans="1:25" ht="24.75" customHeight="1">
      <c r="A12" s="8" t="s">
        <v>54</v>
      </c>
      <c r="B12" s="9">
        <f>+'24-01-337 Ind. Bonos Art. 2'!J27</f>
        <v>0</v>
      </c>
      <c r="C12" s="9">
        <f>+'24-01-337 Ind. Bonos Art. 2'!K27</f>
        <v>0</v>
      </c>
      <c r="D12" s="9">
        <f>+'24-01-337 Ind. Bonos Art. 2'!M27</f>
        <v>0</v>
      </c>
      <c r="E12" s="9">
        <f>+'24-01-337 Ind. Bonos Art. 2'!N27</f>
        <v>0</v>
      </c>
      <c r="F12" s="9">
        <f>+'24-01-337 Ind. Bonos Art. 2'!O27</f>
        <v>0</v>
      </c>
      <c r="G12" s="9">
        <f>+'24-01-337 Ind. Bonos Art. 2'!R27</f>
        <v>0</v>
      </c>
      <c r="H12" s="9">
        <f>+'24-01-337 Ind. Bonos Art. 2'!S27</f>
        <v>0</v>
      </c>
      <c r="I12" s="9">
        <f>+'24-01-337 Ind. Bonos Art. 2'!T27</f>
        <v>0</v>
      </c>
      <c r="J12" s="9">
        <f>+'24-01-337 Ind. Bonos Art. 2'!U27</f>
        <v>0</v>
      </c>
      <c r="K12" s="9">
        <f>+'24-01-337 Ind. Bonos Art. 2'!V27</f>
        <v>0</v>
      </c>
      <c r="L12" s="9">
        <f>+'24-01-337 Ind. Bonos Art. 2'!W27</f>
        <v>0</v>
      </c>
      <c r="M12" s="9">
        <f>+'24-01-337 Ind. Bonos Art. 2'!X27</f>
        <v>0</v>
      </c>
      <c r="N12" s="9">
        <f>+'24-01-337 Ind. Bonos Art. 2'!Y27</f>
        <v>0</v>
      </c>
      <c r="O12" s="9">
        <f>+'24-01-337 Ind. Bonos Art. 2'!Z27</f>
        <v>0</v>
      </c>
      <c r="P12" s="9">
        <f>+'24-01-337 Ind. Bonos Art. 2'!AA27</f>
        <v>0</v>
      </c>
      <c r="Q12" s="9">
        <f>+'24-01-337 Ind. Bonos Art. 2'!AB27</f>
        <v>0</v>
      </c>
      <c r="R12" s="9">
        <f>+'24-01-337 Ind. Bonos Art. 2'!AC27</f>
        <v>0</v>
      </c>
      <c r="S12" s="9">
        <f>+'24-01-337 Ind. Bonos Art. 2'!AD27</f>
        <v>0</v>
      </c>
      <c r="T12" s="9">
        <f>+'24-01-337 Ind. Bonos Art. 2'!AE27</f>
        <v>0</v>
      </c>
      <c r="U12" s="9">
        <f>+'24-01-337 Ind. Bonos Art. 2'!AF27</f>
        <v>0</v>
      </c>
      <c r="V12" s="9">
        <f>+'24-01-337 Ind. Bonos Art. 2'!AG27</f>
        <v>0</v>
      </c>
      <c r="W12" s="9">
        <f>+'24-01-337 Ind. Bonos Art. 2'!AH27</f>
        <v>0</v>
      </c>
      <c r="X12" s="14">
        <f>+'24-01-337 Ind. Bonos Art. 2'!AI27</f>
        <v>0</v>
      </c>
      <c r="Y12" s="14">
        <f>+'24-01-337 Ind. Bonos Art. 2'!AJ27</f>
        <v>0</v>
      </c>
    </row>
    <row r="13" spans="1:25" ht="24.75" customHeight="1">
      <c r="A13" s="8" t="s">
        <v>56</v>
      </c>
      <c r="B13" s="9">
        <f>+'24-01-337 Ind. Bonos Art. 2'!J31</f>
        <v>0</v>
      </c>
      <c r="C13" s="9">
        <f>+'24-01-337 Ind. Bonos Art. 2'!K31</f>
        <v>0</v>
      </c>
      <c r="D13" s="9">
        <f>+'24-01-337 Ind. Bonos Art. 2'!M31</f>
        <v>0</v>
      </c>
      <c r="E13" s="9">
        <f>+'24-01-337 Ind. Bonos Art. 2'!N31</f>
        <v>0</v>
      </c>
      <c r="F13" s="9">
        <f>+'24-01-337 Ind. Bonos Art. 2'!O31</f>
        <v>0</v>
      </c>
      <c r="G13" s="9">
        <f>+'24-01-337 Ind. Bonos Art. 2'!R31</f>
        <v>0</v>
      </c>
      <c r="H13" s="9">
        <f>+'24-01-337 Ind. Bonos Art. 2'!S31</f>
        <v>0</v>
      </c>
      <c r="I13" s="9">
        <f>+'24-01-337 Ind. Bonos Art. 2'!T31</f>
        <v>0</v>
      </c>
      <c r="J13" s="9">
        <f>+'24-01-337 Ind. Bonos Art. 2'!U31</f>
        <v>0</v>
      </c>
      <c r="K13" s="9">
        <f>+'24-01-337 Ind. Bonos Art. 2'!V31</f>
        <v>0</v>
      </c>
      <c r="L13" s="9">
        <f>+'24-01-337 Ind. Bonos Art. 2'!W31</f>
        <v>0</v>
      </c>
      <c r="M13" s="9">
        <f>+'24-01-337 Ind. Bonos Art. 2'!X31</f>
        <v>0</v>
      </c>
      <c r="N13" s="9">
        <f>+'24-01-337 Ind. Bonos Art. 2'!Y31</f>
        <v>0</v>
      </c>
      <c r="O13" s="9">
        <f>+'24-01-337 Ind. Bonos Art. 2'!Z31</f>
        <v>0</v>
      </c>
      <c r="P13" s="9">
        <f>+'24-01-337 Ind. Bonos Art. 2'!AA31</f>
        <v>0</v>
      </c>
      <c r="Q13" s="9">
        <f>+'24-01-337 Ind. Bonos Art. 2'!AB31</f>
        <v>0</v>
      </c>
      <c r="R13" s="9">
        <f>+'24-01-337 Ind. Bonos Art. 2'!AC31</f>
        <v>0</v>
      </c>
      <c r="S13" s="9">
        <f>+'24-01-337 Ind. Bonos Art. 2'!AD31</f>
        <v>0</v>
      </c>
      <c r="T13" s="9">
        <f>+'24-01-337 Ind. Bonos Art. 2'!AE31</f>
        <v>0</v>
      </c>
      <c r="U13" s="9">
        <f>+'24-01-337 Ind. Bonos Art. 2'!AF31</f>
        <v>0</v>
      </c>
      <c r="V13" s="9">
        <f>+'24-01-337 Ind. Bonos Art. 2'!AG31</f>
        <v>0</v>
      </c>
      <c r="W13" s="9">
        <f>+'24-01-337 Ind. Bonos Art. 2'!AH31</f>
        <v>0</v>
      </c>
      <c r="X13" s="14">
        <f>+'24-01-337 Ind. Bonos Art. 2'!AI31</f>
        <v>0</v>
      </c>
      <c r="Y13" s="14">
        <f>+'24-01-337 Ind. Bonos Art. 2'!AJ31</f>
        <v>0</v>
      </c>
    </row>
    <row r="14" spans="1:25" ht="24.75" customHeight="1">
      <c r="A14" s="8" t="s">
        <v>58</v>
      </c>
      <c r="B14" s="9">
        <f>+'24-01-337 Ind. Bonos Art. 2'!J35</f>
        <v>0</v>
      </c>
      <c r="C14" s="9">
        <f>+'24-01-337 Ind. Bonos Art. 2'!K35</f>
        <v>0</v>
      </c>
      <c r="D14" s="9">
        <f>+'24-01-337 Ind. Bonos Art. 2'!M35</f>
        <v>0</v>
      </c>
      <c r="E14" s="9">
        <f>+'24-01-337 Ind. Bonos Art. 2'!N35</f>
        <v>0</v>
      </c>
      <c r="F14" s="9">
        <f>+'24-01-337 Ind. Bonos Art. 2'!O35</f>
        <v>0</v>
      </c>
      <c r="G14" s="9">
        <f>+'24-01-337 Ind. Bonos Art. 2'!R35</f>
        <v>0</v>
      </c>
      <c r="H14" s="9">
        <f>+'24-01-337 Ind. Bonos Art. 2'!S35</f>
        <v>0</v>
      </c>
      <c r="I14" s="9">
        <f>+'24-01-337 Ind. Bonos Art. 2'!T35</f>
        <v>0</v>
      </c>
      <c r="J14" s="9">
        <f>+'24-01-337 Ind. Bonos Art. 2'!U35</f>
        <v>0</v>
      </c>
      <c r="K14" s="9">
        <f>+'24-01-337 Ind. Bonos Art. 2'!V35</f>
        <v>0</v>
      </c>
      <c r="L14" s="9">
        <f>+'24-01-337 Ind. Bonos Art. 2'!W35</f>
        <v>0</v>
      </c>
      <c r="M14" s="9">
        <f>+'24-01-337 Ind. Bonos Art. 2'!X35</f>
        <v>0</v>
      </c>
      <c r="N14" s="9">
        <f>+'24-01-337 Ind. Bonos Art. 2'!Y35</f>
        <v>0</v>
      </c>
      <c r="O14" s="9">
        <f>+'24-01-337 Ind. Bonos Art. 2'!Z35</f>
        <v>0</v>
      </c>
      <c r="P14" s="9">
        <f>+'24-01-337 Ind. Bonos Art. 2'!AA35</f>
        <v>0</v>
      </c>
      <c r="Q14" s="9">
        <f>+'24-01-337 Ind. Bonos Art. 2'!AB35</f>
        <v>0</v>
      </c>
      <c r="R14" s="9">
        <f>+'24-01-337 Ind. Bonos Art. 2'!AC35</f>
        <v>0</v>
      </c>
      <c r="S14" s="9">
        <f>+'24-01-337 Ind. Bonos Art. 2'!AD35</f>
        <v>0</v>
      </c>
      <c r="T14" s="9">
        <f>+'24-01-337 Ind. Bonos Art. 2'!AE35</f>
        <v>0</v>
      </c>
      <c r="U14" s="9">
        <f>+'24-01-337 Ind. Bonos Art. 2'!AF35</f>
        <v>0</v>
      </c>
      <c r="V14" s="9">
        <f>+'24-01-337 Ind. Bonos Art. 2'!AG35</f>
        <v>0</v>
      </c>
      <c r="W14" s="9">
        <f>+'24-01-337 Ind. Bonos Art. 2'!AH35</f>
        <v>0</v>
      </c>
      <c r="X14" s="14">
        <f>+'24-01-337 Ind. Bonos Art. 2'!AI35</f>
        <v>0</v>
      </c>
      <c r="Y14" s="14">
        <f>+'24-01-337 Ind. Bonos Art. 2'!AJ35</f>
        <v>0</v>
      </c>
    </row>
    <row r="15" spans="1:25" ht="24.75" customHeight="1">
      <c r="A15" s="8" t="s">
        <v>60</v>
      </c>
      <c r="B15" s="9">
        <f>+'24-01-337 Ind. Bonos Art. 2'!J39</f>
        <v>0</v>
      </c>
      <c r="C15" s="9">
        <f>+'24-01-337 Ind. Bonos Art. 2'!K39</f>
        <v>0</v>
      </c>
      <c r="D15" s="9">
        <f>+'24-01-337 Ind. Bonos Art. 2'!M39</f>
        <v>0</v>
      </c>
      <c r="E15" s="9">
        <f>+'24-01-337 Ind. Bonos Art. 2'!N39</f>
        <v>0</v>
      </c>
      <c r="F15" s="9">
        <f>+'24-01-337 Ind. Bonos Art. 2'!O39</f>
        <v>0</v>
      </c>
      <c r="G15" s="9">
        <f>+'24-01-337 Ind. Bonos Art. 2'!R39</f>
        <v>0</v>
      </c>
      <c r="H15" s="9">
        <f>+'24-01-337 Ind. Bonos Art. 2'!S39</f>
        <v>0</v>
      </c>
      <c r="I15" s="9">
        <f>+'24-01-337 Ind. Bonos Art. 2'!T39</f>
        <v>0</v>
      </c>
      <c r="J15" s="9">
        <f>+'24-01-337 Ind. Bonos Art. 2'!U39</f>
        <v>0</v>
      </c>
      <c r="K15" s="9">
        <f>+'24-01-337 Ind. Bonos Art. 2'!V39</f>
        <v>0</v>
      </c>
      <c r="L15" s="9">
        <f>+'24-01-337 Ind. Bonos Art. 2'!W39</f>
        <v>0</v>
      </c>
      <c r="M15" s="9">
        <f>+'24-01-337 Ind. Bonos Art. 2'!X39</f>
        <v>0</v>
      </c>
      <c r="N15" s="9">
        <f>+'24-01-337 Ind. Bonos Art. 2'!Y39</f>
        <v>0</v>
      </c>
      <c r="O15" s="9">
        <f>+'24-01-337 Ind. Bonos Art. 2'!Z39</f>
        <v>0</v>
      </c>
      <c r="P15" s="9">
        <f>+'24-01-337 Ind. Bonos Art. 2'!AA39</f>
        <v>0</v>
      </c>
      <c r="Q15" s="9">
        <f>+'24-01-337 Ind. Bonos Art. 2'!AB39</f>
        <v>0</v>
      </c>
      <c r="R15" s="9">
        <f>+'24-01-337 Ind. Bonos Art. 2'!AC39</f>
        <v>0</v>
      </c>
      <c r="S15" s="9">
        <f>+'24-01-337 Ind. Bonos Art. 2'!AD39</f>
        <v>0</v>
      </c>
      <c r="T15" s="9">
        <f>+'24-01-337 Ind. Bonos Art. 2'!AE39</f>
        <v>0</v>
      </c>
      <c r="U15" s="9">
        <f>+'24-01-337 Ind. Bonos Art. 2'!AF39</f>
        <v>0</v>
      </c>
      <c r="V15" s="9">
        <f>+'24-01-337 Ind. Bonos Art. 2'!AG39</f>
        <v>0</v>
      </c>
      <c r="W15" s="9">
        <f>+'24-01-337 Ind. Bonos Art. 2'!AH39</f>
        <v>0</v>
      </c>
      <c r="X15" s="14">
        <f>+'24-01-337 Ind. Bonos Art. 2'!AI39</f>
        <v>0</v>
      </c>
      <c r="Y15" s="14">
        <f>+'24-01-337 Ind. Bonos Art. 2'!AJ39</f>
        <v>0</v>
      </c>
    </row>
    <row r="16" spans="1:25" ht="24.75" customHeight="1">
      <c r="A16" s="8" t="s">
        <v>62</v>
      </c>
      <c r="B16" s="9">
        <f>+'24-01-337 Ind. Bonos Art. 2'!J43</f>
        <v>0</v>
      </c>
      <c r="C16" s="9">
        <f>+'24-01-337 Ind. Bonos Art. 2'!K43</f>
        <v>0</v>
      </c>
      <c r="D16" s="9">
        <f>+'24-01-337 Ind. Bonos Art. 2'!M43</f>
        <v>0</v>
      </c>
      <c r="E16" s="9">
        <f>+'24-01-337 Ind. Bonos Art. 2'!N43</f>
        <v>0</v>
      </c>
      <c r="F16" s="9">
        <f>+'24-01-337 Ind. Bonos Art. 2'!O43</f>
        <v>0</v>
      </c>
      <c r="G16" s="9">
        <f>+'24-01-337 Ind. Bonos Art. 2'!R43</f>
        <v>0</v>
      </c>
      <c r="H16" s="9">
        <f>+'24-01-337 Ind. Bonos Art. 2'!S43</f>
        <v>0</v>
      </c>
      <c r="I16" s="9">
        <f>+'24-01-337 Ind. Bonos Art. 2'!T43</f>
        <v>0</v>
      </c>
      <c r="J16" s="9">
        <f>+'24-01-337 Ind. Bonos Art. 2'!U43</f>
        <v>0</v>
      </c>
      <c r="K16" s="9">
        <f>+'24-01-337 Ind. Bonos Art. 2'!V43</f>
        <v>0</v>
      </c>
      <c r="L16" s="9">
        <f>+'24-01-337 Ind. Bonos Art. 2'!W43</f>
        <v>0</v>
      </c>
      <c r="M16" s="9">
        <f>+'24-01-337 Ind. Bonos Art. 2'!X43</f>
        <v>0</v>
      </c>
      <c r="N16" s="9">
        <f>+'24-01-337 Ind. Bonos Art. 2'!Y43</f>
        <v>0</v>
      </c>
      <c r="O16" s="9">
        <f>+'24-01-337 Ind. Bonos Art. 2'!Z43</f>
        <v>0</v>
      </c>
      <c r="P16" s="9">
        <f>+'24-01-337 Ind. Bonos Art. 2'!AA43</f>
        <v>0</v>
      </c>
      <c r="Q16" s="9">
        <f>+'24-01-337 Ind. Bonos Art. 2'!AB43</f>
        <v>0</v>
      </c>
      <c r="R16" s="9">
        <f>+'24-01-337 Ind. Bonos Art. 2'!AC43</f>
        <v>0</v>
      </c>
      <c r="S16" s="9">
        <f>+'24-01-337 Ind. Bonos Art. 2'!AD43</f>
        <v>0</v>
      </c>
      <c r="T16" s="9">
        <f>+'24-01-337 Ind. Bonos Art. 2'!AE43</f>
        <v>0</v>
      </c>
      <c r="U16" s="9">
        <f>+'24-01-337 Ind. Bonos Art. 2'!AF43</f>
        <v>0</v>
      </c>
      <c r="V16" s="9">
        <f>+'24-01-337 Ind. Bonos Art. 2'!AG43</f>
        <v>0</v>
      </c>
      <c r="W16" s="9">
        <f>+'24-01-337 Ind. Bonos Art. 2'!AH43</f>
        <v>0</v>
      </c>
      <c r="X16" s="14">
        <f>+'24-01-337 Ind. Bonos Art. 2'!AI43</f>
        <v>0</v>
      </c>
      <c r="Y16" s="14">
        <f>+'24-01-337 Ind. Bonos Art. 2'!AJ43</f>
        <v>0</v>
      </c>
    </row>
    <row r="17" spans="1:25" ht="24.75" customHeight="1">
      <c r="A17" s="8" t="s">
        <v>64</v>
      </c>
      <c r="B17" s="9">
        <f>+'24-01-337 Ind. Bonos Art. 2'!J47</f>
        <v>0</v>
      </c>
      <c r="C17" s="9">
        <f>+'24-01-337 Ind. Bonos Art. 2'!K47</f>
        <v>0</v>
      </c>
      <c r="D17" s="9">
        <f>+'24-01-337 Ind. Bonos Art. 2'!M47</f>
        <v>0</v>
      </c>
      <c r="E17" s="9">
        <f>+'24-01-337 Ind. Bonos Art. 2'!N47</f>
        <v>0</v>
      </c>
      <c r="F17" s="9">
        <f>+'24-01-337 Ind. Bonos Art. 2'!O47</f>
        <v>0</v>
      </c>
      <c r="G17" s="9">
        <f>+'24-01-337 Ind. Bonos Art. 2'!R47</f>
        <v>0</v>
      </c>
      <c r="H17" s="9">
        <f>+'24-01-337 Ind. Bonos Art. 2'!S47</f>
        <v>0</v>
      </c>
      <c r="I17" s="9">
        <f>+'24-01-337 Ind. Bonos Art. 2'!T47</f>
        <v>0</v>
      </c>
      <c r="J17" s="9">
        <f>+'24-01-337 Ind. Bonos Art. 2'!U47</f>
        <v>0</v>
      </c>
      <c r="K17" s="9">
        <f>+'24-01-337 Ind. Bonos Art. 2'!V47</f>
        <v>0</v>
      </c>
      <c r="L17" s="9">
        <f>+'24-01-337 Ind. Bonos Art. 2'!W47</f>
        <v>0</v>
      </c>
      <c r="M17" s="9">
        <f>+'24-01-337 Ind. Bonos Art. 2'!X47</f>
        <v>0</v>
      </c>
      <c r="N17" s="9">
        <f>+'24-01-337 Ind. Bonos Art. 2'!Y47</f>
        <v>0</v>
      </c>
      <c r="O17" s="9">
        <f>+'24-01-337 Ind. Bonos Art. 2'!Z47</f>
        <v>0</v>
      </c>
      <c r="P17" s="9">
        <f>+'24-01-337 Ind. Bonos Art. 2'!AA47</f>
        <v>0</v>
      </c>
      <c r="Q17" s="9">
        <f>+'24-01-337 Ind. Bonos Art. 2'!AB47</f>
        <v>0</v>
      </c>
      <c r="R17" s="9">
        <f>+'24-01-337 Ind. Bonos Art. 2'!AC47</f>
        <v>0</v>
      </c>
      <c r="S17" s="9">
        <f>+'24-01-337 Ind. Bonos Art. 2'!AD47</f>
        <v>0</v>
      </c>
      <c r="T17" s="9">
        <f>+'24-01-337 Ind. Bonos Art. 2'!AE47</f>
        <v>0</v>
      </c>
      <c r="U17" s="9">
        <f>+'24-01-337 Ind. Bonos Art. 2'!AF47</f>
        <v>0</v>
      </c>
      <c r="V17" s="9">
        <f>+'24-01-337 Ind. Bonos Art. 2'!AG47</f>
        <v>0</v>
      </c>
      <c r="W17" s="9">
        <f>+'24-01-337 Ind. Bonos Art. 2'!AH47</f>
        <v>0</v>
      </c>
      <c r="X17" s="14">
        <f>+'24-01-337 Ind. Bonos Art. 2'!AI47</f>
        <v>0</v>
      </c>
      <c r="Y17" s="14">
        <f>+'24-01-337 Ind. Bonos Art. 2'!AJ44</f>
        <v>0</v>
      </c>
    </row>
    <row r="18" spans="1:25" ht="24.75" customHeight="1">
      <c r="A18" s="8" t="s">
        <v>66</v>
      </c>
      <c r="B18" s="9">
        <f>+'24-01-337 Ind. Bonos Art. 2'!J51</f>
        <v>0</v>
      </c>
      <c r="C18" s="9">
        <f>+'24-01-337 Ind. Bonos Art. 2'!K51</f>
        <v>0</v>
      </c>
      <c r="D18" s="9">
        <f>+'24-01-337 Ind. Bonos Art. 2'!M51</f>
        <v>0</v>
      </c>
      <c r="E18" s="9">
        <f>+'24-01-337 Ind. Bonos Art. 2'!N51</f>
        <v>0</v>
      </c>
      <c r="F18" s="9">
        <f>+'24-01-337 Ind. Bonos Art. 2'!O51</f>
        <v>0</v>
      </c>
      <c r="G18" s="9">
        <f>+'24-01-337 Ind. Bonos Art. 2'!R51</f>
        <v>0</v>
      </c>
      <c r="H18" s="9">
        <f>+'24-01-337 Ind. Bonos Art. 2'!S51</f>
        <v>0</v>
      </c>
      <c r="I18" s="9">
        <f>+'24-01-337 Ind. Bonos Art. 2'!T51</f>
        <v>0</v>
      </c>
      <c r="J18" s="9">
        <f>+'24-01-337 Ind. Bonos Art. 2'!U51</f>
        <v>0</v>
      </c>
      <c r="K18" s="9">
        <f>+'24-01-337 Ind. Bonos Art. 2'!V51</f>
        <v>0</v>
      </c>
      <c r="L18" s="9">
        <f>+'24-01-337 Ind. Bonos Art. 2'!W51</f>
        <v>0</v>
      </c>
      <c r="M18" s="9">
        <f>+'24-01-337 Ind. Bonos Art. 2'!X51</f>
        <v>0</v>
      </c>
      <c r="N18" s="9">
        <f>+'24-01-337 Ind. Bonos Art. 2'!Y51</f>
        <v>0</v>
      </c>
      <c r="O18" s="9">
        <f>+'24-01-337 Ind. Bonos Art. 2'!Z51</f>
        <v>0</v>
      </c>
      <c r="P18" s="9">
        <f>+'24-01-337 Ind. Bonos Art. 2'!AA51</f>
        <v>0</v>
      </c>
      <c r="Q18" s="9">
        <f>+'24-01-337 Ind. Bonos Art. 2'!AB51</f>
        <v>0</v>
      </c>
      <c r="R18" s="9">
        <f>+'24-01-337 Ind. Bonos Art. 2'!AC51</f>
        <v>0</v>
      </c>
      <c r="S18" s="9">
        <f>+'24-01-337 Ind. Bonos Art. 2'!AD51</f>
        <v>0</v>
      </c>
      <c r="T18" s="9">
        <f>+'24-01-337 Ind. Bonos Art. 2'!AE51</f>
        <v>0</v>
      </c>
      <c r="U18" s="9">
        <f>+'24-01-337 Ind. Bonos Art. 2'!AF51</f>
        <v>0</v>
      </c>
      <c r="V18" s="9">
        <f>+'24-01-337 Ind. Bonos Art. 2'!AG51</f>
        <v>0</v>
      </c>
      <c r="W18" s="9">
        <f>+'24-01-337 Ind. Bonos Art. 2'!AH51</f>
        <v>0</v>
      </c>
      <c r="X18" s="14">
        <f>+'24-01-337 Ind. Bonos Art. 2'!AI51</f>
        <v>0</v>
      </c>
      <c r="Y18" s="14">
        <f>+'24-01-337 Ind. Bonos Art. 2'!AJ51</f>
        <v>0</v>
      </c>
    </row>
    <row r="19" spans="1:25" ht="24.75" customHeight="1">
      <c r="A19" s="8" t="s">
        <v>68</v>
      </c>
      <c r="B19" s="9">
        <f>+'24-01-337 Ind. Bonos Art. 2'!J55</f>
        <v>0</v>
      </c>
      <c r="C19" s="9">
        <f>+'24-01-337 Ind. Bonos Art. 2'!K55</f>
        <v>0</v>
      </c>
      <c r="D19" s="9">
        <f>+'24-01-337 Ind. Bonos Art. 2'!M55</f>
        <v>0</v>
      </c>
      <c r="E19" s="9">
        <f>+'24-01-337 Ind. Bonos Art. 2'!N55</f>
        <v>0</v>
      </c>
      <c r="F19" s="9">
        <f>+'24-01-337 Ind. Bonos Art. 2'!O55</f>
        <v>0</v>
      </c>
      <c r="G19" s="9">
        <f>+'24-01-337 Ind. Bonos Art. 2'!R55</f>
        <v>0</v>
      </c>
      <c r="H19" s="9">
        <f>+'24-01-337 Ind. Bonos Art. 2'!S55</f>
        <v>0</v>
      </c>
      <c r="I19" s="9">
        <f>+'24-01-337 Ind. Bonos Art. 2'!T55</f>
        <v>0</v>
      </c>
      <c r="J19" s="9">
        <f>+'24-01-337 Ind. Bonos Art. 2'!U55</f>
        <v>0</v>
      </c>
      <c r="K19" s="9">
        <f>+'24-01-337 Ind. Bonos Art. 2'!V55</f>
        <v>0</v>
      </c>
      <c r="L19" s="9">
        <f>+'24-01-337 Ind. Bonos Art. 2'!W55</f>
        <v>0</v>
      </c>
      <c r="M19" s="9">
        <f>+'24-01-337 Ind. Bonos Art. 2'!X55</f>
        <v>0</v>
      </c>
      <c r="N19" s="9">
        <f>+'24-01-337 Ind. Bonos Art. 2'!Y55</f>
        <v>0</v>
      </c>
      <c r="O19" s="9">
        <f>+'24-01-337 Ind. Bonos Art. 2'!Z55</f>
        <v>0</v>
      </c>
      <c r="P19" s="9">
        <f>+'24-01-337 Ind. Bonos Art. 2'!AA55</f>
        <v>0</v>
      </c>
      <c r="Q19" s="9">
        <f>+'24-01-337 Ind. Bonos Art. 2'!AB55</f>
        <v>0</v>
      </c>
      <c r="R19" s="9">
        <f>+'24-01-337 Ind. Bonos Art. 2'!AC55</f>
        <v>0</v>
      </c>
      <c r="S19" s="9">
        <f>+'24-01-337 Ind. Bonos Art. 2'!AD55</f>
        <v>0</v>
      </c>
      <c r="T19" s="9">
        <f>+'24-01-337 Ind. Bonos Art. 2'!AE55</f>
        <v>0</v>
      </c>
      <c r="U19" s="9">
        <f>+'24-01-337 Ind. Bonos Art. 2'!AF55</f>
        <v>0</v>
      </c>
      <c r="V19" s="9">
        <f>+'24-01-337 Ind. Bonos Art. 2'!AG55</f>
        <v>0</v>
      </c>
      <c r="W19" s="9">
        <f>+'24-01-337 Ind. Bonos Art. 2'!AH55</f>
        <v>0</v>
      </c>
      <c r="X19" s="14">
        <f>+'24-01-337 Ind. Bonos Art. 2'!AI55</f>
        <v>0</v>
      </c>
      <c r="Y19" s="14">
        <f>+'24-01-337 Ind. Bonos Art. 2'!AJ55</f>
        <v>0</v>
      </c>
    </row>
    <row r="20" spans="1:25" ht="24.75" customHeight="1">
      <c r="A20" s="10" t="s">
        <v>70</v>
      </c>
      <c r="B20" s="9">
        <f>+'24-01-337 Ind. Bonos Art. 2'!J59</f>
        <v>0</v>
      </c>
      <c r="C20" s="9">
        <f>+'24-01-337 Ind. Bonos Art. 2'!K59</f>
        <v>0</v>
      </c>
      <c r="D20" s="9">
        <f>+'24-01-337 Ind. Bonos Art. 2'!M59</f>
        <v>0</v>
      </c>
      <c r="E20" s="9">
        <f>+'24-01-337 Ind. Bonos Art. 2'!N59</f>
        <v>0</v>
      </c>
      <c r="F20" s="9">
        <f>+'24-01-337 Ind. Bonos Art. 2'!O59</f>
        <v>0</v>
      </c>
      <c r="G20" s="9">
        <f>+'24-01-337 Ind. Bonos Art. 2'!R59</f>
        <v>0</v>
      </c>
      <c r="H20" s="9">
        <f>+'24-01-337 Ind. Bonos Art. 2'!S59</f>
        <v>0</v>
      </c>
      <c r="I20" s="9">
        <f>+'24-01-337 Ind. Bonos Art. 2'!T59</f>
        <v>0</v>
      </c>
      <c r="J20" s="9">
        <f>+'24-01-337 Ind. Bonos Art. 2'!U59</f>
        <v>0</v>
      </c>
      <c r="K20" s="9">
        <f>+'24-01-337 Ind. Bonos Art. 2'!V59</f>
        <v>0</v>
      </c>
      <c r="L20" s="9">
        <f>+'24-01-337 Ind. Bonos Art. 2'!W59</f>
        <v>0</v>
      </c>
      <c r="M20" s="9">
        <f>+'24-01-337 Ind. Bonos Art. 2'!X59</f>
        <v>0</v>
      </c>
      <c r="N20" s="9">
        <f>+'24-01-337 Ind. Bonos Art. 2'!Y59</f>
        <v>0</v>
      </c>
      <c r="O20" s="9">
        <f>+'24-01-337 Ind. Bonos Art. 2'!Z59</f>
        <v>0</v>
      </c>
      <c r="P20" s="9">
        <f>+'24-01-337 Ind. Bonos Art. 2'!AA59</f>
        <v>0</v>
      </c>
      <c r="Q20" s="9">
        <f>+'24-01-337 Ind. Bonos Art. 2'!AB59</f>
        <v>0</v>
      </c>
      <c r="R20" s="9">
        <f>+'24-01-337 Ind. Bonos Art. 2'!AC59</f>
        <v>0</v>
      </c>
      <c r="S20" s="9">
        <f>+'24-01-337 Ind. Bonos Art. 2'!AD59</f>
        <v>0</v>
      </c>
      <c r="T20" s="9">
        <f>+'24-01-337 Ind. Bonos Art. 2'!AE59</f>
        <v>0</v>
      </c>
      <c r="U20" s="9">
        <f>+'24-01-337 Ind. Bonos Art. 2'!AF59</f>
        <v>0</v>
      </c>
      <c r="V20" s="9">
        <f>+'24-01-337 Ind. Bonos Art. 2'!AG59</f>
        <v>0</v>
      </c>
      <c r="W20" s="9">
        <f>+'24-01-337 Ind. Bonos Art. 2'!AH59</f>
        <v>0</v>
      </c>
      <c r="X20" s="14">
        <f>+'24-01-337 Ind. Bonos Art. 2'!AI59</f>
        <v>0</v>
      </c>
      <c r="Y20" s="14">
        <f>+'24-01-337 Ind. Bonos Art. 2'!AJ59</f>
        <v>0</v>
      </c>
    </row>
    <row r="21" spans="1:25" ht="24.75" customHeight="1">
      <c r="A21" s="10" t="s">
        <v>72</v>
      </c>
      <c r="B21" s="9">
        <f>+'24-01-337 Ind. Bonos Art. 2'!J63</f>
        <v>0</v>
      </c>
      <c r="C21" s="9">
        <f>+'24-01-337 Ind. Bonos Art. 2'!K63</f>
        <v>0</v>
      </c>
      <c r="D21" s="9">
        <f>+'24-01-337 Ind. Bonos Art. 2'!M63</f>
        <v>0</v>
      </c>
      <c r="E21" s="9">
        <f>+'24-01-337 Ind. Bonos Art. 2'!N63</f>
        <v>0</v>
      </c>
      <c r="F21" s="9">
        <f>+'24-01-337 Ind. Bonos Art. 2'!O63</f>
        <v>0</v>
      </c>
      <c r="G21" s="9">
        <f>+'24-01-337 Ind. Bonos Art. 2'!R63</f>
        <v>0</v>
      </c>
      <c r="H21" s="9">
        <f>+'24-01-337 Ind. Bonos Art. 2'!S63</f>
        <v>0</v>
      </c>
      <c r="I21" s="9">
        <f>+'24-01-337 Ind. Bonos Art. 2'!T63</f>
        <v>0</v>
      </c>
      <c r="J21" s="9">
        <f>+'24-01-337 Ind. Bonos Art. 2'!U63</f>
        <v>0</v>
      </c>
      <c r="K21" s="9">
        <f>+'24-01-337 Ind. Bonos Art. 2'!V63</f>
        <v>0</v>
      </c>
      <c r="L21" s="9">
        <f>+'24-01-337 Ind. Bonos Art. 2'!W63</f>
        <v>0</v>
      </c>
      <c r="M21" s="9">
        <f>+'24-01-337 Ind. Bonos Art. 2'!X63</f>
        <v>0</v>
      </c>
      <c r="N21" s="9">
        <f>+'24-01-337 Ind. Bonos Art. 2'!Y63</f>
        <v>0</v>
      </c>
      <c r="O21" s="9">
        <f>+'24-01-337 Ind. Bonos Art. 2'!Z63</f>
        <v>0</v>
      </c>
      <c r="P21" s="9">
        <f>+'24-01-337 Ind. Bonos Art. 2'!AA63</f>
        <v>0</v>
      </c>
      <c r="Q21" s="9">
        <f>+'24-01-337 Ind. Bonos Art. 2'!AB63</f>
        <v>0</v>
      </c>
      <c r="R21" s="9">
        <f>+'24-01-337 Ind. Bonos Art. 2'!AC63</f>
        <v>0</v>
      </c>
      <c r="S21" s="9">
        <f>+'24-01-337 Ind. Bonos Art. 2'!AD63</f>
        <v>0</v>
      </c>
      <c r="T21" s="9">
        <f>+'24-01-337 Ind. Bonos Art. 2'!AE63</f>
        <v>0</v>
      </c>
      <c r="U21" s="9">
        <f>+'24-01-337 Ind. Bonos Art. 2'!AF63</f>
        <v>0</v>
      </c>
      <c r="V21" s="9">
        <f>+'24-01-337 Ind. Bonos Art. 2'!AG63</f>
        <v>0</v>
      </c>
      <c r="W21" s="9">
        <f>+'24-01-337 Ind. Bonos Art. 2'!AH63</f>
        <v>0</v>
      </c>
      <c r="X21" s="14">
        <f>+'24-01-337 Ind. Bonos Art. 2'!AI63</f>
        <v>0</v>
      </c>
      <c r="Y21" s="14">
        <f>+'24-01-337 Ind. Bonos Art. 2'!AJ63</f>
        <v>0</v>
      </c>
    </row>
    <row r="22" spans="1:25" ht="24.75" customHeight="1">
      <c r="A22" s="10" t="s">
        <v>74</v>
      </c>
      <c r="B22" s="9">
        <f>+'24-01-337 Ind. Bonos Art. 2'!J67</f>
        <v>0</v>
      </c>
      <c r="C22" s="9">
        <f>+'24-01-337 Ind. Bonos Art. 2'!K64</f>
        <v>0</v>
      </c>
      <c r="D22" s="9">
        <f>+'24-01-337 Ind. Bonos Art. 2'!M64</f>
        <v>0</v>
      </c>
      <c r="E22" s="9">
        <f>+'24-01-337 Ind. Bonos Art. 2'!N64</f>
        <v>0</v>
      </c>
      <c r="F22" s="9">
        <f>+'24-01-337 Ind. Bonos Art. 2'!O64</f>
        <v>0</v>
      </c>
      <c r="G22" s="9">
        <f>+'24-01-337 Ind. Bonos Art. 2'!R64</f>
        <v>0</v>
      </c>
      <c r="H22" s="9">
        <f>+'24-01-337 Ind. Bonos Art. 2'!S64</f>
        <v>0</v>
      </c>
      <c r="I22" s="9">
        <f>+'24-01-337 Ind. Bonos Art. 2'!T64</f>
        <v>0</v>
      </c>
      <c r="J22" s="9">
        <f>+'24-01-337 Ind. Bonos Art. 2'!U67</f>
        <v>0</v>
      </c>
      <c r="K22" s="9">
        <f>+'24-01-337 Ind. Bonos Art. 2'!V64</f>
        <v>0</v>
      </c>
      <c r="L22" s="9">
        <f>+'24-01-337 Ind. Bonos Art. 2'!W64</f>
        <v>0</v>
      </c>
      <c r="M22" s="9">
        <f>+'24-01-337 Ind. Bonos Art. 2'!X64</f>
        <v>0</v>
      </c>
      <c r="N22" s="9">
        <f>+'24-01-337 Ind. Bonos Art. 2'!Y67</f>
        <v>0</v>
      </c>
      <c r="O22" s="9">
        <f>+'24-01-337 Ind. Bonos Art. 2'!Z64</f>
        <v>0</v>
      </c>
      <c r="P22" s="9">
        <f>+'24-01-337 Ind. Bonos Art. 2'!AA64</f>
        <v>0</v>
      </c>
      <c r="Q22" s="9">
        <f>+'24-01-337 Ind. Bonos Art. 2'!AB64</f>
        <v>0</v>
      </c>
      <c r="R22" s="9">
        <f>+'24-01-337 Ind. Bonos Art. 2'!AC67</f>
        <v>0</v>
      </c>
      <c r="S22" s="9">
        <f>+'24-01-337 Ind. Bonos Art. 2'!AD64</f>
        <v>0</v>
      </c>
      <c r="T22" s="9">
        <f>+'24-01-337 Ind. Bonos Art. 2'!AE64</f>
        <v>0</v>
      </c>
      <c r="U22" s="9">
        <f>+'24-01-337 Ind. Bonos Art. 2'!AF64</f>
        <v>0</v>
      </c>
      <c r="V22" s="9">
        <f>+'24-01-337 Ind. Bonos Art. 2'!AG67</f>
        <v>0</v>
      </c>
      <c r="W22" s="9">
        <f>+'24-01-337 Ind. Bonos Art. 2'!AH67</f>
        <v>0</v>
      </c>
      <c r="X22" s="14">
        <f>+'24-01-337 Ind. Bonos Art. 2'!AI67</f>
        <v>0</v>
      </c>
      <c r="Y22" s="14">
        <f>+'24-01-337 Ind. Bonos Art. 2'!AJ67</f>
        <v>0</v>
      </c>
    </row>
    <row r="23" spans="1:25" ht="24.75" customHeight="1">
      <c r="A23" s="10" t="s">
        <v>76</v>
      </c>
      <c r="B23" s="9">
        <f>+'24-01-337 Ind. Bonos Art. 2'!J71</f>
        <v>0</v>
      </c>
      <c r="C23" s="9">
        <f>+'24-01-337 Ind. Bonos Art. 2'!K71</f>
        <v>0</v>
      </c>
      <c r="D23" s="9">
        <f>+'24-01-337 Ind. Bonos Art. 2'!M71</f>
        <v>0</v>
      </c>
      <c r="E23" s="9">
        <f>+'24-01-337 Ind. Bonos Art. 2'!N71</f>
        <v>0</v>
      </c>
      <c r="F23" s="9">
        <f>+'24-01-337 Ind. Bonos Art. 2'!O71</f>
        <v>0</v>
      </c>
      <c r="G23" s="9">
        <f>+'24-01-337 Ind. Bonos Art. 2'!R71</f>
        <v>0</v>
      </c>
      <c r="H23" s="9">
        <f>+'24-01-337 Ind. Bonos Art. 2'!S71</f>
        <v>0</v>
      </c>
      <c r="I23" s="9">
        <f>+'24-01-337 Ind. Bonos Art. 2'!T71</f>
        <v>0</v>
      </c>
      <c r="J23" s="9">
        <f>+'24-01-337 Ind. Bonos Art. 2'!U71</f>
        <v>0</v>
      </c>
      <c r="K23" s="9">
        <f>+'24-01-337 Ind. Bonos Art. 2'!V71</f>
        <v>0</v>
      </c>
      <c r="L23" s="9">
        <f>+'24-01-337 Ind. Bonos Art. 2'!W71</f>
        <v>0</v>
      </c>
      <c r="M23" s="9">
        <f>+'24-01-337 Ind. Bonos Art. 2'!X71</f>
        <v>0</v>
      </c>
      <c r="N23" s="9">
        <f>+'24-01-337 Ind. Bonos Art. 2'!Y71</f>
        <v>0</v>
      </c>
      <c r="O23" s="9">
        <f>+'24-01-337 Ind. Bonos Art. 2'!Z71</f>
        <v>0</v>
      </c>
      <c r="P23" s="9">
        <f>+'24-01-337 Ind. Bonos Art. 2'!AA71</f>
        <v>0</v>
      </c>
      <c r="Q23" s="9">
        <f>+'24-01-337 Ind. Bonos Art. 2'!AB71</f>
        <v>0</v>
      </c>
      <c r="R23" s="9">
        <f>+'24-01-337 Ind. Bonos Art. 2'!AC71</f>
        <v>0</v>
      </c>
      <c r="S23" s="9">
        <f>+'24-01-337 Ind. Bonos Art. 2'!AD71</f>
        <v>0</v>
      </c>
      <c r="T23" s="9">
        <f>+'24-01-337 Ind. Bonos Art. 2'!AE71</f>
        <v>0</v>
      </c>
      <c r="U23" s="9">
        <f>+'24-01-337 Ind. Bonos Art. 2'!AF71</f>
        <v>0</v>
      </c>
      <c r="V23" s="9">
        <f>+'24-01-337 Ind. Bonos Art. 2'!AG71</f>
        <v>0</v>
      </c>
      <c r="W23" s="9">
        <f>+'24-01-337 Ind. Bonos Art. 2'!AH71</f>
        <v>0</v>
      </c>
      <c r="X23" s="14">
        <f>+'24-01-337 Ind. Bonos Art. 2'!AI71</f>
        <v>0</v>
      </c>
      <c r="Y23" s="14">
        <f>+'24-01-337 Ind. Bonos Art. 2'!AJ71</f>
        <v>0</v>
      </c>
    </row>
    <row r="24" spans="1:25" ht="24.75" customHeight="1">
      <c r="A24" s="11" t="s">
        <v>78</v>
      </c>
      <c r="B24" s="9">
        <f>+'24-01-337 Ind. Bonos Art. 2'!J75</f>
        <v>27769375000</v>
      </c>
      <c r="C24" s="9">
        <f>+'24-01-337 Ind. Bonos Art. 2'!K75</f>
        <v>27769375000</v>
      </c>
      <c r="D24" s="9">
        <f>+'24-01-337 Ind. Bonos Art. 2'!M75</f>
        <v>0</v>
      </c>
      <c r="E24" s="9">
        <f>+'24-01-337 Ind. Bonos Art. 2'!N75</f>
        <v>0</v>
      </c>
      <c r="F24" s="9">
        <f>+'24-01-337 Ind. Bonos Art. 2'!O75</f>
        <v>0</v>
      </c>
      <c r="G24" s="9">
        <f>+'24-01-337 Ind. Bonos Art. 2'!R75</f>
        <v>0</v>
      </c>
      <c r="H24" s="9">
        <f>+'24-01-337 Ind. Bonos Art. 2'!S75</f>
        <v>0</v>
      </c>
      <c r="I24" s="9">
        <f>+'24-01-337 Ind. Bonos Art. 2'!T75</f>
        <v>0</v>
      </c>
      <c r="J24" s="9">
        <f>+'24-01-337 Ind. Bonos Art. 2'!U75</f>
        <v>0</v>
      </c>
      <c r="K24" s="9">
        <f>+'24-01-337 Ind. Bonos Art. 2'!V75</f>
        <v>0</v>
      </c>
      <c r="L24" s="9">
        <f>+'24-01-337 Ind. Bonos Art. 2'!W75</f>
        <v>0</v>
      </c>
      <c r="M24" s="9">
        <f>+'24-01-337 Ind. Bonos Art. 2'!X75</f>
        <v>0</v>
      </c>
      <c r="N24" s="9">
        <f>+'24-01-337 Ind. Bonos Art. 2'!Y75</f>
        <v>0</v>
      </c>
      <c r="O24" s="9">
        <f>+'24-01-337 Ind. Bonos Art. 2'!Z75</f>
        <v>0</v>
      </c>
      <c r="P24" s="9">
        <f>+'24-01-337 Ind. Bonos Art. 2'!AA75</f>
        <v>0</v>
      </c>
      <c r="Q24" s="9">
        <f>+'24-01-337 Ind. Bonos Art. 2'!AB75</f>
        <v>0</v>
      </c>
      <c r="R24" s="9">
        <f>+'24-01-337 Ind. Bonos Art. 2'!AC75</f>
        <v>0</v>
      </c>
      <c r="S24" s="9">
        <f>+'24-01-337 Ind. Bonos Art. 2'!AD75</f>
        <v>0</v>
      </c>
      <c r="T24" s="9">
        <f>+'24-01-337 Ind. Bonos Art. 2'!AE75</f>
        <v>0</v>
      </c>
      <c r="U24" s="9">
        <f>+'24-01-337 Ind. Bonos Art. 2'!AF75</f>
        <v>0</v>
      </c>
      <c r="V24" s="9">
        <f>+'24-01-337 Ind. Bonos Art. 2'!AG75</f>
        <v>0</v>
      </c>
      <c r="W24" s="9">
        <f>+'24-01-337 Ind. Bonos Art. 2'!AH75</f>
        <v>0</v>
      </c>
      <c r="X24" s="14">
        <f>+'24-01-337 Ind. Bonos Art. 2'!AI75</f>
        <v>0</v>
      </c>
      <c r="Y24" s="14">
        <f>+'24-01-337 Ind. Bonos Art. 2'!AJ75</f>
        <v>0</v>
      </c>
    </row>
    <row r="25" spans="1:25" ht="34.5" customHeight="1">
      <c r="A25" s="82" t="str">
        <f>"TOTAL ASIG."&amp;" "&amp;$A$5</f>
        <v>TOTAL ASIG. 24-01-337 "Bonos Art. 2 Transitorio, Ley N°19,949"</v>
      </c>
      <c r="B25" s="80">
        <f>SUM(B8:B24)</f>
        <v>27769375000</v>
      </c>
      <c r="C25" s="80">
        <f t="shared" ref="C25:W25" si="0">SUM(C8:C24)</f>
        <v>27769375000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0</v>
      </c>
      <c r="H25" s="80">
        <f t="shared" si="0"/>
        <v>0</v>
      </c>
      <c r="I25" s="80">
        <f t="shared" si="0"/>
        <v>0</v>
      </c>
      <c r="J25" s="80">
        <f t="shared" si="0"/>
        <v>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0</v>
      </c>
      <c r="X25" s="83">
        <f>+'24-01-337 Ind. Bonos Art. 2'!AI76</f>
        <v>0</v>
      </c>
      <c r="Y25" s="83">
        <f>'24-01-337 Ind. Bonos Art. 2'!AJ76</f>
        <v>0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56" orientation="landscape"/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7DB5"/>
    <pageSetUpPr fitToPage="1"/>
  </sheetPr>
  <dimension ref="A1:DB95"/>
  <sheetViews>
    <sheetView topLeftCell="A48" workbookViewId="0">
      <selection activeCell="R31" sqref="R31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17.4257812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09" t="s">
        <v>90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78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hidden="1" customHeight="1" outlineLevel="1">
      <c r="A9" s="23">
        <v>1</v>
      </c>
      <c r="B9" s="23"/>
      <c r="C9" s="24"/>
      <c r="D9" s="25"/>
      <c r="E9" s="24"/>
      <c r="F9" s="24"/>
      <c r="G9" s="24"/>
      <c r="H9" s="25"/>
      <c r="I9" s="25"/>
      <c r="J9" s="98"/>
      <c r="K9" s="49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IF(ISERROR(AH9/J9),0,AH9/J9)</f>
        <v>0</v>
      </c>
      <c r="AJ9" s="61">
        <f>IF(ISERROR(AH9/$AH$76),"-",AH9/$AH$76)</f>
        <v>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hidden="1" customHeight="1" outlineLevel="1">
      <c r="A10" s="23">
        <v>2</v>
      </c>
      <c r="B10" s="23"/>
      <c r="C10" s="24"/>
      <c r="D10" s="25"/>
      <c r="E10" s="24"/>
      <c r="F10" s="24"/>
      <c r="G10" s="24"/>
      <c r="H10" s="25"/>
      <c r="I10" s="25"/>
      <c r="J10" s="98"/>
      <c r="K10" s="49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IF(ISERROR(AH10/J10),0,AH10/J10)</f>
        <v>0</v>
      </c>
      <c r="AJ10" s="60">
        <f>IF(ISERROR(AH10/$AH$76),"-",AH10/$AH$76)</f>
        <v>0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 collapsed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SUM(J9:J10)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IF(ISERROR(AH11/$AH$76),0,AH11/$AH$76)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7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hidden="1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2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>
        <f>IF(ISERROR(AH13/$AH$76),"-",AH13/$AH$76)</f>
        <v>0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hidden="1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2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>
        <f>IF(ISERROR(AH14/$AH$76),"-",AH14/$AH$76)</f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 collapsed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SUM(J13:J14)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IF(ISERROR(AH15/$AH$76),0,AH15/$AH$76)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78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hidden="1" customHeight="1" outlineLevel="1">
      <c r="A17" s="23">
        <v>1</v>
      </c>
      <c r="B17" s="23"/>
      <c r="C17" s="24"/>
      <c r="D17" s="25"/>
      <c r="E17" s="24"/>
      <c r="F17" s="24"/>
      <c r="G17" s="24"/>
      <c r="H17" s="25"/>
      <c r="I17" s="25"/>
      <c r="J17" s="98"/>
      <c r="K17" s="49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IF(ISERROR(AH17/J17),0,AH17/J17)</f>
        <v>0</v>
      </c>
      <c r="AJ17" s="60">
        <f>IF(ISERROR(AH17/$AH$76),"-",AH17/$AH$76)</f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hidden="1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98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>
        <f>IF(ISERROR(AH18/$AH$76),"-",AH18/$AH$76)</f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 collapsed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SUM(J17:J18)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IF(ISERROR(AH19/$AH$76),0,AH19/$AH$76)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78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hidden="1" customHeight="1" outlineLevel="1">
      <c r="A21" s="23">
        <v>1</v>
      </c>
      <c r="B21" s="23"/>
      <c r="C21" s="24"/>
      <c r="D21" s="25"/>
      <c r="E21" s="24"/>
      <c r="F21" s="24"/>
      <c r="G21" s="24"/>
      <c r="H21" s="25"/>
      <c r="I21" s="25"/>
      <c r="J21" s="98"/>
      <c r="K21" s="49"/>
      <c r="L21" s="24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IF(ISERROR(AH21/J21),0,AH21/J21)</f>
        <v>0</v>
      </c>
      <c r="AJ21" s="60">
        <f>IF(ISERROR(AH21/$AH$76),"-",AH21/$AH$76)</f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hidden="1" customHeight="1" outlineLevel="1">
      <c r="A22" s="23">
        <v>2</v>
      </c>
      <c r="B22" s="23"/>
      <c r="C22" s="24"/>
      <c r="D22" s="25"/>
      <c r="E22" s="24"/>
      <c r="F22" s="24"/>
      <c r="G22" s="24"/>
      <c r="H22" s="25"/>
      <c r="I22" s="25"/>
      <c r="J22" s="98"/>
      <c r="K22" s="49"/>
      <c r="L22" s="24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50"/>
      <c r="AG22" s="45">
        <f>SUM(AD22:AF22)</f>
        <v>0</v>
      </c>
      <c r="AH22" s="45">
        <f>SUM(U22,Y22,AC22,AG22)</f>
        <v>0</v>
      </c>
      <c r="AI22" s="60">
        <f>IF(ISERROR(AH22/J22),0,AH22/J22)</f>
        <v>0</v>
      </c>
      <c r="AJ22" s="60">
        <f>IF(ISERROR(AH22/$AH$76),"-",AH22/$AH$76)</f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 collapsed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SUM(J21:J22)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H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  <c r="AG23" s="51">
        <f t="shared" si="3"/>
        <v>0</v>
      </c>
      <c r="AH23" s="51">
        <f t="shared" si="3"/>
        <v>0</v>
      </c>
      <c r="AI23" s="62">
        <f>IF(ISERROR(AH23/J23),0,AH23/J23)</f>
        <v>0</v>
      </c>
      <c r="AJ23" s="62">
        <f>IF(ISERROR(AH23/$AH$76),0,AH23/$AH$76)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78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hidden="1" customHeight="1" outlineLevel="1">
      <c r="A25" s="23">
        <v>1</v>
      </c>
      <c r="B25" s="23"/>
      <c r="C25" s="29"/>
      <c r="D25" s="30"/>
      <c r="E25" s="31"/>
      <c r="F25" s="32"/>
      <c r="G25" s="32"/>
      <c r="H25" s="33"/>
      <c r="I25" s="33"/>
      <c r="J25" s="98"/>
      <c r="K25" s="71"/>
      <c r="L25" s="43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50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IF(ISERROR(AH25/J25),0,AH25/J25)</f>
        <v>0</v>
      </c>
      <c r="AJ25" s="60">
        <f>IF(ISERROR(AH25/$AH$76),"-",AH25/$AH$76)</f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hidden="1" customHeight="1" outlineLevel="1">
      <c r="A26" s="23">
        <v>2</v>
      </c>
      <c r="B26" s="23"/>
      <c r="C26" s="34"/>
      <c r="D26" s="39"/>
      <c r="E26" s="35"/>
      <c r="F26" s="32"/>
      <c r="G26" s="32"/>
      <c r="H26" s="36"/>
      <c r="I26" s="33"/>
      <c r="J26" s="98"/>
      <c r="K26" s="71"/>
      <c r="L26" s="43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50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IF(ISERROR(AH26/J26),0,AH26/J26)</f>
        <v>0</v>
      </c>
      <c r="AJ26" s="60">
        <f>IF(ISERROR(AH26/$AH$76),"-",AH26/$AH$76)</f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 collapsed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SUM(J25:J26)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H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si="4"/>
        <v>0</v>
      </c>
      <c r="AD27" s="51">
        <f t="shared" si="4"/>
        <v>0</v>
      </c>
      <c r="AE27" s="51">
        <f t="shared" si="4"/>
        <v>0</v>
      </c>
      <c r="AF27" s="51">
        <f t="shared" si="4"/>
        <v>0</v>
      </c>
      <c r="AG27" s="51">
        <f t="shared" si="4"/>
        <v>0</v>
      </c>
      <c r="AH27" s="51">
        <f t="shared" si="4"/>
        <v>0</v>
      </c>
      <c r="AI27" s="62">
        <f>IF(ISERROR(AH27/J27),0,AH27/J27)</f>
        <v>0</v>
      </c>
      <c r="AJ27" s="62">
        <f>IF(ISERROR(AH27/$AH$76),0,AH27/$AH$76)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78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hidden="1" customHeight="1" outlineLevel="1">
      <c r="A29" s="23">
        <v>1</v>
      </c>
      <c r="B29" s="23"/>
      <c r="C29" s="24"/>
      <c r="D29" s="25"/>
      <c r="E29" s="24"/>
      <c r="F29" s="24"/>
      <c r="G29" s="24"/>
      <c r="H29" s="25"/>
      <c r="I29" s="25"/>
      <c r="J29" s="98"/>
      <c r="K29" s="49"/>
      <c r="L29" s="2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50"/>
      <c r="AG29" s="45">
        <f>SUM(AD29:AF29)</f>
        <v>0</v>
      </c>
      <c r="AH29" s="45">
        <f>SUM(U29,Y29,AC29,AG29)</f>
        <v>0</v>
      </c>
      <c r="AI29" s="60">
        <f>IF(ISERROR(AH29/J29),0,AH29/J29)</f>
        <v>0</v>
      </c>
      <c r="AJ29" s="60">
        <f>IF(ISERROR(AH29/$AH$76),"-",AH29/$AH$76)</f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hidden="1" customHeight="1" outlineLevel="1">
      <c r="A30" s="23">
        <v>2</v>
      </c>
      <c r="B30" s="23"/>
      <c r="C30" s="24"/>
      <c r="D30" s="25"/>
      <c r="E30" s="24"/>
      <c r="F30" s="24"/>
      <c r="G30" s="24"/>
      <c r="H30" s="25"/>
      <c r="I30" s="25"/>
      <c r="J30" s="98"/>
      <c r="K30" s="49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50"/>
      <c r="AG30" s="45">
        <f>SUM(AD30:AF30)</f>
        <v>0</v>
      </c>
      <c r="AH30" s="45">
        <f>SUM(U30,Y30,AC30,AG30)</f>
        <v>0</v>
      </c>
      <c r="AI30" s="60">
        <f>IF(ISERROR(AH30/J30),0,AH30/J30)</f>
        <v>0</v>
      </c>
      <c r="AJ30" s="60">
        <f>IF(ISERROR(AH30/$AH$76),"-",AH30/$AH$76)</f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 collapsed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SUM(J29:J30)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5">SUM(R29:R30)</f>
        <v>0</v>
      </c>
      <c r="S31" s="51">
        <f t="shared" si="5"/>
        <v>0</v>
      </c>
      <c r="T31" s="51">
        <f t="shared" si="5"/>
        <v>0</v>
      </c>
      <c r="U31" s="51">
        <f t="shared" si="5"/>
        <v>0</v>
      </c>
      <c r="V31" s="51">
        <f t="shared" si="5"/>
        <v>0</v>
      </c>
      <c r="W31" s="51">
        <f t="shared" si="5"/>
        <v>0</v>
      </c>
      <c r="X31" s="51">
        <f t="shared" si="5"/>
        <v>0</v>
      </c>
      <c r="Y31" s="51">
        <f t="shared" si="5"/>
        <v>0</v>
      </c>
      <c r="Z31" s="51">
        <f t="shared" si="5"/>
        <v>0</v>
      </c>
      <c r="AA31" s="51">
        <f t="shared" si="5"/>
        <v>0</v>
      </c>
      <c r="AB31" s="51">
        <f t="shared" si="5"/>
        <v>0</v>
      </c>
      <c r="AC31" s="51">
        <f t="shared" si="5"/>
        <v>0</v>
      </c>
      <c r="AD31" s="51">
        <f t="shared" si="5"/>
        <v>0</v>
      </c>
      <c r="AE31" s="51">
        <f t="shared" si="5"/>
        <v>0</v>
      </c>
      <c r="AF31" s="51">
        <f t="shared" si="5"/>
        <v>0</v>
      </c>
      <c r="AG31" s="51">
        <f t="shared" si="5"/>
        <v>0</v>
      </c>
      <c r="AH31" s="51">
        <f t="shared" si="5"/>
        <v>0</v>
      </c>
      <c r="AI31" s="62">
        <f>IF(ISERROR(AH31/J31),0,AH31/J31)</f>
        <v>0</v>
      </c>
      <c r="AJ31" s="62">
        <f>IF(ISERROR(AH31/$AH$76),0,AH31/$AH$76)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78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hidden="1" customHeight="1" outlineLevel="1">
      <c r="A33" s="23">
        <v>1</v>
      </c>
      <c r="B33" s="23"/>
      <c r="C33" s="24"/>
      <c r="D33" s="25"/>
      <c r="E33" s="24"/>
      <c r="F33" s="24"/>
      <c r="G33" s="24"/>
      <c r="H33" s="25"/>
      <c r="I33" s="25"/>
      <c r="J33" s="98"/>
      <c r="K33" s="49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50"/>
      <c r="AG33" s="45">
        <f>SUM(AD33:AF33)</f>
        <v>0</v>
      </c>
      <c r="AH33" s="45">
        <f>SUM(U33,Y33,AC33,AG33)</f>
        <v>0</v>
      </c>
      <c r="AI33" s="60">
        <f>IF(ISERROR(AH33/J33),0,AH33/J33)</f>
        <v>0</v>
      </c>
      <c r="AJ33" s="60">
        <f>IF(ISERROR(AH33/$AH$76),"-",AH33/$AH$76)</f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hidden="1" customHeight="1" outlineLevel="1">
      <c r="A34" s="23">
        <v>2</v>
      </c>
      <c r="B34" s="23"/>
      <c r="C34" s="24"/>
      <c r="D34" s="25"/>
      <c r="E34" s="24"/>
      <c r="F34" s="24"/>
      <c r="G34" s="24"/>
      <c r="H34" s="25"/>
      <c r="I34" s="25"/>
      <c r="J34" s="98"/>
      <c r="K34" s="49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50"/>
      <c r="AF34" s="50"/>
      <c r="AG34" s="45">
        <f>SUM(AD34:AF34)</f>
        <v>0</v>
      </c>
      <c r="AH34" s="45">
        <f>SUM(U34,Y34,AC34,AG34)</f>
        <v>0</v>
      </c>
      <c r="AI34" s="60">
        <f>IF(ISERROR(AH34/J34),0,AH34/J34)</f>
        <v>0</v>
      </c>
      <c r="AJ34" s="60">
        <f>IF(ISERROR(AH34/$AH$76),"-",AH34/$AH$76)</f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 collapsed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SUM(J33:J34)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6">SUM(R33:R34)</f>
        <v>0</v>
      </c>
      <c r="S35" s="51">
        <f t="shared" si="6"/>
        <v>0</v>
      </c>
      <c r="T35" s="51">
        <f t="shared" si="6"/>
        <v>0</v>
      </c>
      <c r="U35" s="51">
        <f t="shared" si="6"/>
        <v>0</v>
      </c>
      <c r="V35" s="51">
        <f t="shared" si="6"/>
        <v>0</v>
      </c>
      <c r="W35" s="51">
        <f t="shared" si="6"/>
        <v>0</v>
      </c>
      <c r="X35" s="51">
        <f t="shared" si="6"/>
        <v>0</v>
      </c>
      <c r="Y35" s="51">
        <f t="shared" si="6"/>
        <v>0</v>
      </c>
      <c r="Z35" s="51">
        <f t="shared" si="6"/>
        <v>0</v>
      </c>
      <c r="AA35" s="51">
        <f t="shared" si="6"/>
        <v>0</v>
      </c>
      <c r="AB35" s="51">
        <f t="shared" si="6"/>
        <v>0</v>
      </c>
      <c r="AC35" s="51">
        <f t="shared" si="6"/>
        <v>0</v>
      </c>
      <c r="AD35" s="51">
        <f t="shared" si="6"/>
        <v>0</v>
      </c>
      <c r="AE35" s="51">
        <f t="shared" si="6"/>
        <v>0</v>
      </c>
      <c r="AF35" s="51">
        <f t="shared" si="6"/>
        <v>0</v>
      </c>
      <c r="AG35" s="51">
        <f t="shared" si="6"/>
        <v>0</v>
      </c>
      <c r="AH35" s="51">
        <f t="shared" si="6"/>
        <v>0</v>
      </c>
      <c r="AI35" s="62">
        <f>IF(ISERROR(AH35/J35),0,AH35/J35)</f>
        <v>0</v>
      </c>
      <c r="AJ35" s="62">
        <f>IF(ISERROR(AH35/$AH$76),0,AH35/$AH$76)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78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hidden="1" customHeight="1" outlineLevel="1">
      <c r="A37" s="23">
        <v>1</v>
      </c>
      <c r="B37" s="23"/>
      <c r="C37" s="24"/>
      <c r="D37" s="25"/>
      <c r="E37" s="24"/>
      <c r="F37" s="24"/>
      <c r="G37" s="24"/>
      <c r="H37" s="25"/>
      <c r="I37" s="25"/>
      <c r="J37" s="98"/>
      <c r="K37" s="49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/>
      <c r="AE37" s="50"/>
      <c r="AF37" s="50"/>
      <c r="AG37" s="45">
        <f>SUM(AD37:AF37)</f>
        <v>0</v>
      </c>
      <c r="AH37" s="45">
        <f>SUM(U37,Y37,AC37,AG37)</f>
        <v>0</v>
      </c>
      <c r="AI37" s="60">
        <f>IF(ISERROR(AH37/J37),0,AH37/J37)</f>
        <v>0</v>
      </c>
      <c r="AJ37" s="60">
        <f>IF(ISERROR(AH37/$AH$76),"-",AH37/$AH$76)</f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hidden="1" customHeight="1" outlineLevel="1">
      <c r="A38" s="23">
        <v>2</v>
      </c>
      <c r="B38" s="23"/>
      <c r="C38" s="24"/>
      <c r="D38" s="25"/>
      <c r="E38" s="24"/>
      <c r="F38" s="24"/>
      <c r="G38" s="24"/>
      <c r="H38" s="25"/>
      <c r="I38" s="25"/>
      <c r="J38" s="98"/>
      <c r="K38" s="49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50"/>
      <c r="AG38" s="45">
        <f>SUM(AD38:AF38)</f>
        <v>0</v>
      </c>
      <c r="AH38" s="45">
        <f>SUM(U38,Y38,AC38,AG38)</f>
        <v>0</v>
      </c>
      <c r="AI38" s="60">
        <f>IF(ISERROR(AH38/J38),0,AH38/J38)</f>
        <v>0</v>
      </c>
      <c r="AJ38" s="60">
        <f>IF(ISERROR(AH38/$AH$76),"-",AH38/$AH$76)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 collapsed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SUM(J37:J38)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H39" si="7">SUM(R37:R38)</f>
        <v>0</v>
      </c>
      <c r="S39" s="51">
        <f t="shared" si="7"/>
        <v>0</v>
      </c>
      <c r="T39" s="51">
        <f t="shared" si="7"/>
        <v>0</v>
      </c>
      <c r="U39" s="51">
        <f t="shared" si="7"/>
        <v>0</v>
      </c>
      <c r="V39" s="51">
        <f t="shared" si="7"/>
        <v>0</v>
      </c>
      <c r="W39" s="51">
        <f t="shared" si="7"/>
        <v>0</v>
      </c>
      <c r="X39" s="51">
        <f t="shared" si="7"/>
        <v>0</v>
      </c>
      <c r="Y39" s="51">
        <f t="shared" si="7"/>
        <v>0</v>
      </c>
      <c r="Z39" s="51">
        <f t="shared" si="7"/>
        <v>0</v>
      </c>
      <c r="AA39" s="51">
        <f t="shared" si="7"/>
        <v>0</v>
      </c>
      <c r="AB39" s="51">
        <f t="shared" si="7"/>
        <v>0</v>
      </c>
      <c r="AC39" s="51">
        <f t="shared" si="7"/>
        <v>0</v>
      </c>
      <c r="AD39" s="51">
        <f t="shared" si="7"/>
        <v>0</v>
      </c>
      <c r="AE39" s="51">
        <f t="shared" si="7"/>
        <v>0</v>
      </c>
      <c r="AF39" s="51">
        <f t="shared" si="7"/>
        <v>0</v>
      </c>
      <c r="AG39" s="51">
        <f t="shared" si="7"/>
        <v>0</v>
      </c>
      <c r="AH39" s="51">
        <f t="shared" si="7"/>
        <v>0</v>
      </c>
      <c r="AI39" s="62">
        <f>IF(ISERROR(AH39/J39),0,AH39/J39)</f>
        <v>0</v>
      </c>
      <c r="AJ39" s="62">
        <f>IF(ISERROR(AH39/$AH$76),0,AH39/$AH$76)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78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hidden="1" customHeight="1" outlineLevel="1">
      <c r="A41" s="23">
        <v>1</v>
      </c>
      <c r="B41" s="23"/>
      <c r="C41" s="29"/>
      <c r="D41" s="30"/>
      <c r="E41" s="31"/>
      <c r="F41" s="32"/>
      <c r="G41" s="32"/>
      <c r="H41" s="41"/>
      <c r="I41" s="41"/>
      <c r="J41" s="98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>
        <v>0</v>
      </c>
      <c r="AF41" s="50">
        <v>0</v>
      </c>
      <c r="AG41" s="45">
        <f>SUM(AD41:AF41)</f>
        <v>0</v>
      </c>
      <c r="AH41" s="45">
        <f>SUM(U41,Y41,AC41,AG41)</f>
        <v>0</v>
      </c>
      <c r="AI41" s="60">
        <f>IF(ISERROR(AH41/J41),0,AH41/J41)</f>
        <v>0</v>
      </c>
      <c r="AJ41" s="60">
        <f>IF(ISERROR(AH41/$AH$76),"-",AH41/$AH$76)</f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hidden="1" customHeight="1" outlineLevel="1">
      <c r="A42" s="23">
        <v>2</v>
      </c>
      <c r="B42" s="23"/>
      <c r="C42" s="24"/>
      <c r="D42" s="25"/>
      <c r="E42" s="24"/>
      <c r="F42" s="24"/>
      <c r="G42" s="24"/>
      <c r="H42" s="25"/>
      <c r="I42" s="25"/>
      <c r="J42" s="98"/>
      <c r="K42" s="49"/>
      <c r="L42" s="24"/>
      <c r="M42" s="50"/>
      <c r="N42" s="50"/>
      <c r="O42" s="50"/>
      <c r="P42" s="24"/>
      <c r="Q42" s="24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/>
      <c r="AE42" s="50"/>
      <c r="AF42" s="50"/>
      <c r="AG42" s="45">
        <f>SUM(AD42:AF42)</f>
        <v>0</v>
      </c>
      <c r="AH42" s="45">
        <f>SUM(U42,Y42,AC42,AG42)</f>
        <v>0</v>
      </c>
      <c r="AI42" s="60">
        <f>IF(ISERROR(AH42/J42),0,AH42/J42)</f>
        <v>0</v>
      </c>
      <c r="AJ42" s="60">
        <f>IF(ISERROR(AH42/$AH$76),"-",AH42/$AH$76)</f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 collapsed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SUM(J41:J42)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H43" si="8">SUM(R41:R42)</f>
        <v>0</v>
      </c>
      <c r="S43" s="51">
        <f t="shared" si="8"/>
        <v>0</v>
      </c>
      <c r="T43" s="51">
        <f t="shared" si="8"/>
        <v>0</v>
      </c>
      <c r="U43" s="51">
        <f t="shared" si="8"/>
        <v>0</v>
      </c>
      <c r="V43" s="51">
        <f t="shared" si="8"/>
        <v>0</v>
      </c>
      <c r="W43" s="51">
        <f t="shared" si="8"/>
        <v>0</v>
      </c>
      <c r="X43" s="51">
        <f t="shared" si="8"/>
        <v>0</v>
      </c>
      <c r="Y43" s="51">
        <f t="shared" si="8"/>
        <v>0</v>
      </c>
      <c r="Z43" s="51">
        <f t="shared" si="8"/>
        <v>0</v>
      </c>
      <c r="AA43" s="51">
        <f t="shared" si="8"/>
        <v>0</v>
      </c>
      <c r="AB43" s="51">
        <f t="shared" si="8"/>
        <v>0</v>
      </c>
      <c r="AC43" s="51">
        <f t="shared" si="8"/>
        <v>0</v>
      </c>
      <c r="AD43" s="51">
        <f t="shared" si="8"/>
        <v>0</v>
      </c>
      <c r="AE43" s="51">
        <f t="shared" si="8"/>
        <v>0</v>
      </c>
      <c r="AF43" s="51">
        <f t="shared" si="8"/>
        <v>0</v>
      </c>
      <c r="AG43" s="51">
        <f t="shared" si="8"/>
        <v>0</v>
      </c>
      <c r="AH43" s="51">
        <f t="shared" si="8"/>
        <v>0</v>
      </c>
      <c r="AI43" s="62">
        <f>IF(ISERROR(AH43/J43),0,AH43/J43)</f>
        <v>0</v>
      </c>
      <c r="AJ43" s="62">
        <f>IF(ISERROR(AH43/$AH$76),0,AH43/$AH$76)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78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hidden="1" customHeight="1" outlineLevel="1">
      <c r="A45" s="23">
        <v>1</v>
      </c>
      <c r="B45" s="23"/>
      <c r="C45" s="29"/>
      <c r="D45" s="30"/>
      <c r="E45" s="31"/>
      <c r="F45" s="32"/>
      <c r="G45" s="32"/>
      <c r="H45" s="41"/>
      <c r="I45" s="41"/>
      <c r="J45" s="98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IF(ISERROR(AH45/J45),0,AH45/J45)</f>
        <v>0</v>
      </c>
      <c r="AJ45" s="60">
        <f>IF(ISERROR(AH45/$AH$76),"-",AH45/$AH$76)</f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hidden="1" customHeight="1" outlineLevel="1">
      <c r="A46" s="23">
        <v>2</v>
      </c>
      <c r="B46" s="23"/>
      <c r="C46" s="24"/>
      <c r="D46" s="25"/>
      <c r="E46" s="24"/>
      <c r="F46" s="24"/>
      <c r="G46" s="24"/>
      <c r="H46" s="25"/>
      <c r="I46" s="25"/>
      <c r="J46" s="98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50"/>
      <c r="AE46" s="50"/>
      <c r="AF46" s="50"/>
      <c r="AG46" s="45">
        <f>SUM(AD46:AF46)</f>
        <v>0</v>
      </c>
      <c r="AH46" s="45">
        <f>SUM(U46,Y46,AC46,AG46)</f>
        <v>0</v>
      </c>
      <c r="AI46" s="60">
        <f>IF(ISERROR(AH46/J46),0,AH46/J46)</f>
        <v>0</v>
      </c>
      <c r="AJ46" s="60">
        <f>IF(ISERROR(AH46/$AH$76),"-",AH46/$AH$76)</f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 collapsed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SUM(J45:J46)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H47" si="9">SUM(R45:R46)</f>
        <v>0</v>
      </c>
      <c r="S47" s="51">
        <f t="shared" si="9"/>
        <v>0</v>
      </c>
      <c r="T47" s="51">
        <f t="shared" si="9"/>
        <v>0</v>
      </c>
      <c r="U47" s="51">
        <f t="shared" si="9"/>
        <v>0</v>
      </c>
      <c r="V47" s="51">
        <f t="shared" si="9"/>
        <v>0</v>
      </c>
      <c r="W47" s="51">
        <f t="shared" si="9"/>
        <v>0</v>
      </c>
      <c r="X47" s="51">
        <f t="shared" si="9"/>
        <v>0</v>
      </c>
      <c r="Y47" s="51">
        <f t="shared" si="9"/>
        <v>0</v>
      </c>
      <c r="Z47" s="51">
        <f t="shared" si="9"/>
        <v>0</v>
      </c>
      <c r="AA47" s="51">
        <f t="shared" si="9"/>
        <v>0</v>
      </c>
      <c r="AB47" s="51">
        <f t="shared" si="9"/>
        <v>0</v>
      </c>
      <c r="AC47" s="51">
        <f t="shared" si="9"/>
        <v>0</v>
      </c>
      <c r="AD47" s="51">
        <f t="shared" si="9"/>
        <v>0</v>
      </c>
      <c r="AE47" s="51">
        <f t="shared" si="9"/>
        <v>0</v>
      </c>
      <c r="AF47" s="51">
        <f t="shared" si="9"/>
        <v>0</v>
      </c>
      <c r="AG47" s="51">
        <f t="shared" si="9"/>
        <v>0</v>
      </c>
      <c r="AH47" s="51">
        <f t="shared" si="9"/>
        <v>0</v>
      </c>
      <c r="AI47" s="62">
        <f>IF(ISERROR(AH47/J47),0,AH47/J47)</f>
        <v>0</v>
      </c>
      <c r="AJ47" s="62">
        <f>IF(ISERROR(AH47/$AH$76),0,AH47/$AH$76)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78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hidden="1" customHeight="1" outlineLevel="1">
      <c r="A49" s="23">
        <v>1</v>
      </c>
      <c r="B49" s="43"/>
      <c r="C49" s="43"/>
      <c r="D49" s="33"/>
      <c r="E49" s="44"/>
      <c r="F49" s="44"/>
      <c r="G49" s="21"/>
      <c r="H49" s="41"/>
      <c r="I49" s="41"/>
      <c r="J49" s="98"/>
      <c r="K49" s="45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IF(ISERROR(AH49/J49),0,AH49/J49)</f>
        <v>0</v>
      </c>
      <c r="AJ49" s="60">
        <f>IF(ISERROR(AH49/$AH$76),"-",AH49/$AH$76)</f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hidden="1" customHeight="1" outlineLevel="1">
      <c r="A50" s="23">
        <v>2</v>
      </c>
      <c r="B50" s="23"/>
      <c r="C50" s="24"/>
      <c r="D50" s="25"/>
      <c r="E50" s="24"/>
      <c r="F50" s="24"/>
      <c r="G50" s="24"/>
      <c r="H50" s="25"/>
      <c r="I50" s="25"/>
      <c r="J50" s="98"/>
      <c r="K50" s="49"/>
      <c r="L50" s="24"/>
      <c r="M50" s="50"/>
      <c r="N50" s="50"/>
      <c r="O50" s="50"/>
      <c r="P50" s="24"/>
      <c r="Q50" s="24"/>
      <c r="R50" s="50"/>
      <c r="S50" s="50"/>
      <c r="T50" s="50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IF(ISERROR(AH50/J50),0,AH50/J50)</f>
        <v>0</v>
      </c>
      <c r="AJ50" s="60">
        <f>IF(ISERROR(AH50/$AH$76),"-",AH50/$AH$76)</f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 collapsed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J49</f>
        <v>0</v>
      </c>
      <c r="K51" s="51"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H51" si="10">SUM(R49:R50)</f>
        <v>0</v>
      </c>
      <c r="S51" s="51">
        <f t="shared" si="10"/>
        <v>0</v>
      </c>
      <c r="T51" s="51">
        <f t="shared" si="10"/>
        <v>0</v>
      </c>
      <c r="U51" s="51">
        <f t="shared" si="10"/>
        <v>0</v>
      </c>
      <c r="V51" s="51">
        <f t="shared" si="10"/>
        <v>0</v>
      </c>
      <c r="W51" s="51">
        <f t="shared" si="10"/>
        <v>0</v>
      </c>
      <c r="X51" s="51">
        <f t="shared" si="10"/>
        <v>0</v>
      </c>
      <c r="Y51" s="51">
        <f t="shared" si="10"/>
        <v>0</v>
      </c>
      <c r="Z51" s="51">
        <f t="shared" si="10"/>
        <v>0</v>
      </c>
      <c r="AA51" s="51">
        <f t="shared" si="10"/>
        <v>0</v>
      </c>
      <c r="AB51" s="51">
        <f t="shared" si="10"/>
        <v>0</v>
      </c>
      <c r="AC51" s="51">
        <f t="shared" si="10"/>
        <v>0</v>
      </c>
      <c r="AD51" s="51">
        <f t="shared" si="10"/>
        <v>0</v>
      </c>
      <c r="AE51" s="51">
        <f t="shared" si="10"/>
        <v>0</v>
      </c>
      <c r="AF51" s="51">
        <f t="shared" si="10"/>
        <v>0</v>
      </c>
      <c r="AG51" s="51">
        <f t="shared" si="10"/>
        <v>0</v>
      </c>
      <c r="AH51" s="51">
        <f t="shared" si="10"/>
        <v>0</v>
      </c>
      <c r="AI51" s="62">
        <f>IF(ISERROR(AH51/J51),0,AH51/J51)</f>
        <v>0</v>
      </c>
      <c r="AJ51" s="62">
        <f>IF(ISERROR(AH51/$AH$76),0,AH51/$AH$76)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78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hidden="1" customHeight="1" outlineLevel="1">
      <c r="A53" s="23">
        <v>1</v>
      </c>
      <c r="B53" s="23"/>
      <c r="C53" s="24"/>
      <c r="D53" s="25"/>
      <c r="E53" s="24"/>
      <c r="F53" s="24"/>
      <c r="G53" s="24"/>
      <c r="H53" s="25"/>
      <c r="I53" s="25"/>
      <c r="J53" s="98"/>
      <c r="K53" s="49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IF(ISERROR(AH53/J53),0,AH53/J53)</f>
        <v>0</v>
      </c>
      <c r="AJ53" s="60">
        <f>IF(ISERROR(AH53/$AH$76),"-",AH53/$AH$76)</f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hidden="1" customHeight="1" outlineLevel="1">
      <c r="A54" s="23">
        <v>2</v>
      </c>
      <c r="B54" s="23"/>
      <c r="C54" s="24"/>
      <c r="D54" s="25"/>
      <c r="E54" s="24"/>
      <c r="F54" s="24"/>
      <c r="G54" s="24"/>
      <c r="H54" s="25"/>
      <c r="I54" s="25"/>
      <c r="J54" s="98"/>
      <c r="K54" s="49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>
        <f>SUM(Z54:AB54)</f>
        <v>0</v>
      </c>
      <c r="AD54" s="50"/>
      <c r="AE54" s="50"/>
      <c r="AF54" s="50"/>
      <c r="AG54" s="45">
        <f>SUM(AD54:AF54)</f>
        <v>0</v>
      </c>
      <c r="AH54" s="45">
        <f>SUM(U54,Y54,AC54,AG54)</f>
        <v>0</v>
      </c>
      <c r="AI54" s="60">
        <f>IF(ISERROR(AH54/J54),0,AH54/J54)</f>
        <v>0</v>
      </c>
      <c r="AJ54" s="60">
        <f>IF(ISERROR(AH54/$AH$76),"-",AH54/$AH$76)</f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 collapsed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SUM(J53:J54)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1">SUM(R53:R54)</f>
        <v>0</v>
      </c>
      <c r="S55" s="51">
        <f t="shared" si="11"/>
        <v>0</v>
      </c>
      <c r="T55" s="51">
        <f t="shared" si="11"/>
        <v>0</v>
      </c>
      <c r="U55" s="51">
        <f t="shared" si="11"/>
        <v>0</v>
      </c>
      <c r="V55" s="51">
        <f t="shared" si="11"/>
        <v>0</v>
      </c>
      <c r="W55" s="51">
        <f t="shared" si="11"/>
        <v>0</v>
      </c>
      <c r="X55" s="51">
        <f t="shared" si="11"/>
        <v>0</v>
      </c>
      <c r="Y55" s="51">
        <f t="shared" si="11"/>
        <v>0</v>
      </c>
      <c r="Z55" s="51">
        <f t="shared" si="11"/>
        <v>0</v>
      </c>
      <c r="AA55" s="51">
        <f t="shared" si="11"/>
        <v>0</v>
      </c>
      <c r="AB55" s="51">
        <f t="shared" si="11"/>
        <v>0</v>
      </c>
      <c r="AC55" s="51">
        <f t="shared" si="11"/>
        <v>0</v>
      </c>
      <c r="AD55" s="51">
        <f t="shared" si="11"/>
        <v>0</v>
      </c>
      <c r="AE55" s="51">
        <f t="shared" si="11"/>
        <v>0</v>
      </c>
      <c r="AF55" s="51">
        <f t="shared" si="11"/>
        <v>0</v>
      </c>
      <c r="AG55" s="51">
        <f t="shared" si="11"/>
        <v>0</v>
      </c>
      <c r="AH55" s="51">
        <f t="shared" si="11"/>
        <v>0</v>
      </c>
      <c r="AI55" s="62">
        <f>IF(ISERROR(AH55/J55),0,AH55/J55)</f>
        <v>0</v>
      </c>
      <c r="AJ55" s="62">
        <f>IF(ISERROR(AH55/$AH$76),0,AH55/$AH$76)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78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hidden="1" customHeight="1" outlineLevel="1">
      <c r="A57" s="23">
        <v>1</v>
      </c>
      <c r="B57" s="23"/>
      <c r="C57" s="24"/>
      <c r="D57" s="25"/>
      <c r="E57" s="24"/>
      <c r="F57" s="24"/>
      <c r="G57" s="24"/>
      <c r="H57" s="25"/>
      <c r="I57" s="25"/>
      <c r="J57" s="98"/>
      <c r="K57" s="4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50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IF(ISERROR(AH57/J57),0,AH57/J57)</f>
        <v>0</v>
      </c>
      <c r="AJ57" s="60">
        <f>IF(ISERROR(AH57/$AH$76),"-",AH57/$AH$76)</f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hidden="1" customHeight="1" outlineLevel="1">
      <c r="A58" s="23">
        <v>2</v>
      </c>
      <c r="B58" s="23"/>
      <c r="C58" s="24"/>
      <c r="D58" s="25"/>
      <c r="E58" s="24"/>
      <c r="F58" s="24"/>
      <c r="G58" s="24"/>
      <c r="H58" s="25"/>
      <c r="I58" s="25"/>
      <c r="J58" s="98"/>
      <c r="K58" s="49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IF(ISERROR(AH58/J58),0,AH58/J58)</f>
        <v>0</v>
      </c>
      <c r="AJ58" s="60">
        <f>IF(ISERROR(AH58/$AH$76),"-",AH58/$AH$76)</f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 collapsed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SUM(J57:J58)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H59" si="12">SUM(R57:R58)</f>
        <v>0</v>
      </c>
      <c r="S59" s="51">
        <f t="shared" si="12"/>
        <v>0</v>
      </c>
      <c r="T59" s="51">
        <f t="shared" si="12"/>
        <v>0</v>
      </c>
      <c r="U59" s="51">
        <f t="shared" si="12"/>
        <v>0</v>
      </c>
      <c r="V59" s="51">
        <f t="shared" si="12"/>
        <v>0</v>
      </c>
      <c r="W59" s="51">
        <f t="shared" si="12"/>
        <v>0</v>
      </c>
      <c r="X59" s="51">
        <f t="shared" si="12"/>
        <v>0</v>
      </c>
      <c r="Y59" s="51">
        <f t="shared" si="12"/>
        <v>0</v>
      </c>
      <c r="Z59" s="51">
        <f t="shared" si="12"/>
        <v>0</v>
      </c>
      <c r="AA59" s="51">
        <f t="shared" si="12"/>
        <v>0</v>
      </c>
      <c r="AB59" s="51">
        <f t="shared" si="12"/>
        <v>0</v>
      </c>
      <c r="AC59" s="51">
        <f t="shared" si="12"/>
        <v>0</v>
      </c>
      <c r="AD59" s="51">
        <f t="shared" si="12"/>
        <v>0</v>
      </c>
      <c r="AE59" s="51">
        <f t="shared" si="12"/>
        <v>0</v>
      </c>
      <c r="AF59" s="51">
        <f t="shared" si="12"/>
        <v>0</v>
      </c>
      <c r="AG59" s="51">
        <f t="shared" si="12"/>
        <v>0</v>
      </c>
      <c r="AH59" s="51">
        <f t="shared" si="12"/>
        <v>0</v>
      </c>
      <c r="AI59" s="62">
        <f>IF(ISERROR(AH59/J59),0,AH59/J59)</f>
        <v>0</v>
      </c>
      <c r="AJ59" s="62">
        <f>IF(ISERROR(AH59/$AH$76),0,AH59/$AH$76)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78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hidden="1" customHeight="1" outlineLevel="1">
      <c r="A61" s="23">
        <v>1</v>
      </c>
      <c r="B61" s="23"/>
      <c r="C61" s="24"/>
      <c r="D61" s="25"/>
      <c r="E61" s="24"/>
      <c r="F61" s="24"/>
      <c r="G61" s="24"/>
      <c r="H61" s="25"/>
      <c r="I61" s="25"/>
      <c r="J61" s="98"/>
      <c r="K61" s="49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50"/>
      <c r="AG61" s="45">
        <f>SUM(AD61:AF61)</f>
        <v>0</v>
      </c>
      <c r="AH61" s="45">
        <f>SUM(U61,Y61,AC61,AG61)</f>
        <v>0</v>
      </c>
      <c r="AI61" s="60">
        <f>IF(ISERROR(AH61/J61),0,AH61/J61)</f>
        <v>0</v>
      </c>
      <c r="AJ61" s="60">
        <f>IF(ISERROR(AH61/$AH$76),"-",AH61/$AH$76)</f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hidden="1" customHeight="1" outlineLevel="1">
      <c r="A62" s="23">
        <v>2</v>
      </c>
      <c r="B62" s="23"/>
      <c r="C62" s="24"/>
      <c r="D62" s="25"/>
      <c r="E62" s="24"/>
      <c r="F62" s="24"/>
      <c r="G62" s="24"/>
      <c r="H62" s="25"/>
      <c r="I62" s="25"/>
      <c r="J62" s="98"/>
      <c r="K62" s="49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/>
      <c r="AE62" s="50"/>
      <c r="AF62" s="50"/>
      <c r="AG62" s="45">
        <f>SUM(AD62:AF62)</f>
        <v>0</v>
      </c>
      <c r="AH62" s="45">
        <f>SUM(U62,Y62,AC62,AG62)</f>
        <v>0</v>
      </c>
      <c r="AI62" s="60">
        <f>IF(ISERROR(AH62/J62),0,AH62/J62)</f>
        <v>0</v>
      </c>
      <c r="AJ62" s="60">
        <f>IF(ISERROR(AH62/$AH$76),"-",AH62/$AH$76)</f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 collapsed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SUM(J61:J62)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3">SUM(R61:R62)</f>
        <v>0</v>
      </c>
      <c r="S63" s="51">
        <f t="shared" si="13"/>
        <v>0</v>
      </c>
      <c r="T63" s="51">
        <f t="shared" si="13"/>
        <v>0</v>
      </c>
      <c r="U63" s="51">
        <f t="shared" si="13"/>
        <v>0</v>
      </c>
      <c r="V63" s="51">
        <f t="shared" si="13"/>
        <v>0</v>
      </c>
      <c r="W63" s="51">
        <f t="shared" si="13"/>
        <v>0</v>
      </c>
      <c r="X63" s="51">
        <f t="shared" si="13"/>
        <v>0</v>
      </c>
      <c r="Y63" s="51">
        <f t="shared" si="13"/>
        <v>0</v>
      </c>
      <c r="Z63" s="51">
        <f t="shared" si="13"/>
        <v>0</v>
      </c>
      <c r="AA63" s="51">
        <f t="shared" si="13"/>
        <v>0</v>
      </c>
      <c r="AB63" s="51">
        <f t="shared" si="13"/>
        <v>0</v>
      </c>
      <c r="AC63" s="51">
        <f t="shared" si="13"/>
        <v>0</v>
      </c>
      <c r="AD63" s="51">
        <f t="shared" si="13"/>
        <v>0</v>
      </c>
      <c r="AE63" s="51">
        <f t="shared" si="13"/>
        <v>0</v>
      </c>
      <c r="AF63" s="51">
        <f t="shared" si="13"/>
        <v>0</v>
      </c>
      <c r="AG63" s="51">
        <f t="shared" si="13"/>
        <v>0</v>
      </c>
      <c r="AH63" s="51">
        <f t="shared" si="13"/>
        <v>0</v>
      </c>
      <c r="AI63" s="62">
        <f>IF(ISERROR(AH63/J63),0,AH63/J63)</f>
        <v>0</v>
      </c>
      <c r="AJ63" s="62">
        <f>IF(ISERROR(AH63/$AH$76),0,AH63/$AH$76)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78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hidden="1" customHeight="1" outlineLevel="1">
      <c r="A65" s="23">
        <v>1</v>
      </c>
      <c r="B65" s="23"/>
      <c r="C65" s="24"/>
      <c r="D65" s="25"/>
      <c r="E65" s="24"/>
      <c r="F65" s="24"/>
      <c r="G65" s="24"/>
      <c r="H65" s="25"/>
      <c r="I65" s="25"/>
      <c r="J65" s="98"/>
      <c r="K65" s="49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50"/>
      <c r="AG65" s="45">
        <f>SUM(AD65:AF65)</f>
        <v>0</v>
      </c>
      <c r="AH65" s="45">
        <f>SUM(U65,Y65,AC65,AG65)</f>
        <v>0</v>
      </c>
      <c r="AI65" s="60">
        <f>IF(ISERROR(AH65/J65),0,AH65/J65)</f>
        <v>0</v>
      </c>
      <c r="AJ65" s="60">
        <f>IF(ISERROR(AH65/$AH$76),"-",AH65/$AH$76)</f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hidden="1" customHeight="1" outlineLevel="1">
      <c r="A66" s="23">
        <v>2</v>
      </c>
      <c r="B66" s="23"/>
      <c r="C66" s="24"/>
      <c r="D66" s="25"/>
      <c r="E66" s="24"/>
      <c r="F66" s="24"/>
      <c r="G66" s="24"/>
      <c r="H66" s="25"/>
      <c r="I66" s="25"/>
      <c r="J66" s="98"/>
      <c r="K66" s="49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/>
      <c r="AE66" s="50"/>
      <c r="AF66" s="50"/>
      <c r="AG66" s="45">
        <f>SUM(AD66:AF66)</f>
        <v>0</v>
      </c>
      <c r="AH66" s="45">
        <f>SUM(U66,Y66,AC66,AG66)</f>
        <v>0</v>
      </c>
      <c r="AI66" s="60">
        <f>IF(ISERROR(AH66/J66),0,AH66/J66)</f>
        <v>0</v>
      </c>
      <c r="AJ66" s="60">
        <f>IF(ISERROR(AH66/$AH$76),"-",AH66/$AH$76)</f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 collapsed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SUM(J65:J66)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4">SUM(R65:R66)</f>
        <v>0</v>
      </c>
      <c r="S67" s="51">
        <f t="shared" si="14"/>
        <v>0</v>
      </c>
      <c r="T67" s="51">
        <f t="shared" si="14"/>
        <v>0</v>
      </c>
      <c r="U67" s="51">
        <f t="shared" si="14"/>
        <v>0</v>
      </c>
      <c r="V67" s="51">
        <f t="shared" si="14"/>
        <v>0</v>
      </c>
      <c r="W67" s="51">
        <f t="shared" si="14"/>
        <v>0</v>
      </c>
      <c r="X67" s="51">
        <f t="shared" si="14"/>
        <v>0</v>
      </c>
      <c r="Y67" s="51">
        <f t="shared" si="14"/>
        <v>0</v>
      </c>
      <c r="Z67" s="51">
        <f t="shared" si="14"/>
        <v>0</v>
      </c>
      <c r="AA67" s="51">
        <f t="shared" si="14"/>
        <v>0</v>
      </c>
      <c r="AB67" s="51">
        <f t="shared" si="14"/>
        <v>0</v>
      </c>
      <c r="AC67" s="51">
        <f t="shared" si="14"/>
        <v>0</v>
      </c>
      <c r="AD67" s="51">
        <f t="shared" si="14"/>
        <v>0</v>
      </c>
      <c r="AE67" s="51">
        <f t="shared" si="14"/>
        <v>0</v>
      </c>
      <c r="AF67" s="51">
        <f t="shared" si="14"/>
        <v>0</v>
      </c>
      <c r="AG67" s="51">
        <f t="shared" si="14"/>
        <v>0</v>
      </c>
      <c r="AH67" s="51">
        <f t="shared" si="14"/>
        <v>0</v>
      </c>
      <c r="AI67" s="62">
        <f>IF(ISERROR(AH67/J67),0,AH67/J67)</f>
        <v>0</v>
      </c>
      <c r="AJ67" s="62">
        <f>IF(ISERROR(AH67/$AH$76),0,AH67/$AH$76)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78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hidden="1" customHeight="1" outlineLevel="1">
      <c r="A69" s="23">
        <v>1</v>
      </c>
      <c r="B69" s="23"/>
      <c r="C69" s="24"/>
      <c r="D69" s="25"/>
      <c r="E69" s="24"/>
      <c r="F69" s="24"/>
      <c r="G69" s="24"/>
      <c r="H69" s="25"/>
      <c r="I69" s="25"/>
      <c r="J69" s="98"/>
      <c r="K69" s="49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IF(ISERROR(AH69/J69),0,AH69/J69)</f>
        <v>0</v>
      </c>
      <c r="AJ69" s="60">
        <f>IF(ISERROR(AH69/$AH$76),"-",AH69/$AH$76)</f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hidden="1" customHeight="1" outlineLevel="1">
      <c r="A70" s="23">
        <v>2</v>
      </c>
      <c r="B70" s="23"/>
      <c r="C70" s="24"/>
      <c r="D70" s="25"/>
      <c r="E70" s="24"/>
      <c r="F70" s="24"/>
      <c r="G70" s="24"/>
      <c r="H70" s="25"/>
      <c r="I70" s="25"/>
      <c r="J70" s="98"/>
      <c r="K70" s="49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/>
      <c r="AE70" s="50"/>
      <c r="AF70" s="50"/>
      <c r="AG70" s="45">
        <f>SUM(AD70:AF70)</f>
        <v>0</v>
      </c>
      <c r="AH70" s="45">
        <f>SUM(U70,Y70,AC70,AG70)</f>
        <v>0</v>
      </c>
      <c r="AI70" s="60">
        <f>IF(ISERROR(AH70/J70),0,AH70/J70)</f>
        <v>0</v>
      </c>
      <c r="AJ70" s="60">
        <f>IF(ISERROR(AH70/$AH$76),"-",AH70/$AH$76)</f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 collapsed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SUM(J69:J70)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H71" si="15">SUM(R69:R70)</f>
        <v>0</v>
      </c>
      <c r="S71" s="51">
        <f t="shared" si="15"/>
        <v>0</v>
      </c>
      <c r="T71" s="51">
        <f t="shared" si="15"/>
        <v>0</v>
      </c>
      <c r="U71" s="51">
        <f t="shared" si="15"/>
        <v>0</v>
      </c>
      <c r="V71" s="51">
        <f t="shared" si="15"/>
        <v>0</v>
      </c>
      <c r="W71" s="51">
        <f t="shared" si="15"/>
        <v>0</v>
      </c>
      <c r="X71" s="51">
        <f t="shared" si="15"/>
        <v>0</v>
      </c>
      <c r="Y71" s="51">
        <f t="shared" si="15"/>
        <v>0</v>
      </c>
      <c r="Z71" s="51">
        <f t="shared" si="15"/>
        <v>0</v>
      </c>
      <c r="AA71" s="51">
        <f t="shared" si="15"/>
        <v>0</v>
      </c>
      <c r="AB71" s="51">
        <f t="shared" si="15"/>
        <v>0</v>
      </c>
      <c r="AC71" s="51">
        <f t="shared" si="15"/>
        <v>0</v>
      </c>
      <c r="AD71" s="51">
        <f t="shared" si="15"/>
        <v>0</v>
      </c>
      <c r="AE71" s="51">
        <f t="shared" si="15"/>
        <v>0</v>
      </c>
      <c r="AF71" s="51">
        <f t="shared" si="15"/>
        <v>0</v>
      </c>
      <c r="AG71" s="51">
        <f t="shared" si="15"/>
        <v>0</v>
      </c>
      <c r="AH71" s="51">
        <f t="shared" si="15"/>
        <v>0</v>
      </c>
      <c r="AI71" s="62">
        <f>IF(ISERROR(AH71/J71),0,AH71/J71)</f>
        <v>0</v>
      </c>
      <c r="AJ71" s="62">
        <f>IF(ISERROR(AH71/$AH$76),0,AH71/$AH$76)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1237487000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 t="s">
        <v>92</v>
      </c>
      <c r="D73" s="39">
        <v>46145</v>
      </c>
      <c r="E73" s="31" t="s">
        <v>93</v>
      </c>
      <c r="F73" s="32" t="s">
        <v>94</v>
      </c>
      <c r="G73" s="31"/>
      <c r="H73" s="36"/>
      <c r="I73" s="41"/>
      <c r="J73" s="98"/>
      <c r="K73" s="65">
        <v>1237487000</v>
      </c>
      <c r="L73" s="44"/>
      <c r="M73" s="53"/>
      <c r="N73" s="66"/>
      <c r="O73" s="53"/>
      <c r="P73" s="67"/>
      <c r="Q73" s="67"/>
      <c r="R73" s="50"/>
      <c r="S73" s="50"/>
      <c r="T73" s="50">
        <v>618743500</v>
      </c>
      <c r="U73" s="45">
        <f>SUM(R73:T73)</f>
        <v>618743500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/>
      <c r="AG73" s="45">
        <f>SUM(AD73:AF73)</f>
        <v>0</v>
      </c>
      <c r="AH73" s="45">
        <f>SUM(U73,Y73,AC73,AG73)</f>
        <v>618743500</v>
      </c>
      <c r="AI73" s="60">
        <f>IF(ISERROR(AH73/J72),0,AH73/J72)</f>
        <v>0.5</v>
      </c>
      <c r="AJ73" s="60">
        <f>IF(ISERROR(AH73/$AH$76),"-",AH73/$AH$76)</f>
        <v>1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24.95" customHeight="1" outlineLevel="1">
      <c r="A74" s="23">
        <v>2</v>
      </c>
      <c r="B74" s="23"/>
      <c r="C74" s="34"/>
      <c r="D74" s="39"/>
      <c r="E74" s="31"/>
      <c r="F74" s="31"/>
      <c r="G74" s="63"/>
      <c r="H74" s="36"/>
      <c r="I74" s="41"/>
      <c r="J74" s="98"/>
      <c r="K74" s="65"/>
      <c r="L74" s="44"/>
      <c r="M74" s="53"/>
      <c r="N74" s="66"/>
      <c r="O74" s="53"/>
      <c r="P74" s="67"/>
      <c r="Q74" s="67"/>
      <c r="R74" s="50"/>
      <c r="S74" s="50"/>
      <c r="T74" s="50"/>
      <c r="U74" s="45">
        <f>SUM(R74:T74)</f>
        <v>0</v>
      </c>
      <c r="V74" s="50"/>
      <c r="W74" s="50"/>
      <c r="X74" s="50"/>
      <c r="Y74" s="45">
        <f>SUM(V74:X74)</f>
        <v>0</v>
      </c>
      <c r="Z74" s="50"/>
      <c r="AA74" s="50"/>
      <c r="AB74" s="50"/>
      <c r="AC74" s="45">
        <f>SUM(Z74:AB74)</f>
        <v>0</v>
      </c>
      <c r="AD74" s="50"/>
      <c r="AE74" s="50">
        <v>0</v>
      </c>
      <c r="AF74" s="50">
        <v>0</v>
      </c>
      <c r="AG74" s="45">
        <f>SUM(AD74:AF74)</f>
        <v>0</v>
      </c>
      <c r="AH74" s="45">
        <f>SUM(U74,Y74,AC74,AG74)</f>
        <v>0</v>
      </c>
      <c r="AI74" s="60">
        <f>IF(ISERROR(AH74/J73),0,AH74/J73)</f>
        <v>0</v>
      </c>
      <c r="AJ74" s="60">
        <f>IF(ISERROR(AH74/$AH$76),"-",AH74/$AH$76)</f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6" customFormat="1" ht="24.95" customHeight="1">
      <c r="A75" s="103" t="s">
        <v>85</v>
      </c>
      <c r="B75" s="103"/>
      <c r="C75" s="103"/>
      <c r="D75" s="103"/>
      <c r="E75" s="103"/>
      <c r="F75" s="103"/>
      <c r="G75" s="103"/>
      <c r="H75" s="103"/>
      <c r="I75" s="103"/>
      <c r="J75" s="51">
        <f>J72</f>
        <v>1237487000</v>
      </c>
      <c r="K75" s="51">
        <f>SUM(K73:K73)</f>
        <v>1237487000</v>
      </c>
      <c r="L75" s="26"/>
      <c r="M75" s="51">
        <f>SUM(M73:M73)</f>
        <v>0</v>
      </c>
      <c r="N75" s="51">
        <f>SUM(N73:N73)</f>
        <v>0</v>
      </c>
      <c r="O75" s="51">
        <f>SUM(O73:O73)</f>
        <v>0</v>
      </c>
      <c r="P75" s="52"/>
      <c r="Q75" s="57"/>
      <c r="R75" s="51">
        <f t="shared" ref="R75:AH75" si="16">SUM(R73:R73)</f>
        <v>0</v>
      </c>
      <c r="S75" s="51">
        <f t="shared" si="16"/>
        <v>0</v>
      </c>
      <c r="T75" s="51">
        <f t="shared" si="16"/>
        <v>618743500</v>
      </c>
      <c r="U75" s="51">
        <f t="shared" si="16"/>
        <v>618743500</v>
      </c>
      <c r="V75" s="51">
        <f t="shared" si="16"/>
        <v>0</v>
      </c>
      <c r="W75" s="51">
        <f t="shared" si="16"/>
        <v>0</v>
      </c>
      <c r="X75" s="51">
        <f t="shared" si="16"/>
        <v>0</v>
      </c>
      <c r="Y75" s="51">
        <f t="shared" si="16"/>
        <v>0</v>
      </c>
      <c r="Z75" s="51">
        <f t="shared" si="16"/>
        <v>0</v>
      </c>
      <c r="AA75" s="51">
        <f t="shared" si="16"/>
        <v>0</v>
      </c>
      <c r="AB75" s="51">
        <f t="shared" si="16"/>
        <v>0</v>
      </c>
      <c r="AC75" s="51">
        <f t="shared" si="16"/>
        <v>0</v>
      </c>
      <c r="AD75" s="51">
        <f t="shared" si="16"/>
        <v>0</v>
      </c>
      <c r="AE75" s="51">
        <f t="shared" si="16"/>
        <v>0</v>
      </c>
      <c r="AF75" s="51">
        <f t="shared" si="16"/>
        <v>0</v>
      </c>
      <c r="AG75" s="51">
        <f t="shared" si="16"/>
        <v>0</v>
      </c>
      <c r="AH75" s="51">
        <f t="shared" si="16"/>
        <v>618743500</v>
      </c>
      <c r="AI75" s="62">
        <f>IF(ISERROR(AH75/J75),0,AH75/J75)</f>
        <v>0.5</v>
      </c>
      <c r="AJ75" s="62">
        <f>IF(ISERROR(AH75/$AH$76),0,AH75/$AH$76)</f>
        <v>1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s="17" customFormat="1" ht="44.25" customHeight="1">
      <c r="A76" s="104" t="str">
        <f>"TOTAL ASIG."&amp;" "&amp;$A$5</f>
        <v>TOTAL ASIG. 24-02-010 "Programa de Ayudas Técnicas - SENADIS"</v>
      </c>
      <c r="B76" s="104"/>
      <c r="C76" s="104"/>
      <c r="D76" s="104"/>
      <c r="E76" s="104"/>
      <c r="F76" s="104"/>
      <c r="G76" s="104"/>
      <c r="H76" s="104"/>
      <c r="I76" s="104"/>
      <c r="J76" s="80">
        <f>SUM(J11,J15,J19,J23,J27,J31,J35,J39,J43,J47,J51,J55,J59,J63,J67,J71,J75)</f>
        <v>1237487000</v>
      </c>
      <c r="K76" s="80">
        <f t="shared" ref="K76:AH76" si="17">SUM(K11,K15,K19,K23,K27,K31,K35,K39,K43,K47,K51,K55,K59,K63,K67,K71,K75)</f>
        <v>1237487000</v>
      </c>
      <c r="L76" s="80">
        <f t="shared" si="17"/>
        <v>0</v>
      </c>
      <c r="M76" s="80">
        <f t="shared" si="17"/>
        <v>0</v>
      </c>
      <c r="N76" s="80">
        <f t="shared" si="17"/>
        <v>0</v>
      </c>
      <c r="O76" s="80">
        <f t="shared" si="17"/>
        <v>0</v>
      </c>
      <c r="P76" s="80">
        <f t="shared" si="17"/>
        <v>0</v>
      </c>
      <c r="Q76" s="80">
        <f t="shared" si="17"/>
        <v>0</v>
      </c>
      <c r="R76" s="80">
        <f t="shared" si="17"/>
        <v>0</v>
      </c>
      <c r="S76" s="80">
        <f t="shared" si="17"/>
        <v>0</v>
      </c>
      <c r="T76" s="80">
        <f t="shared" si="17"/>
        <v>618743500</v>
      </c>
      <c r="U76" s="80">
        <f t="shared" si="17"/>
        <v>618743500</v>
      </c>
      <c r="V76" s="80">
        <f t="shared" si="17"/>
        <v>0</v>
      </c>
      <c r="W76" s="80">
        <f t="shared" si="17"/>
        <v>0</v>
      </c>
      <c r="X76" s="80">
        <f t="shared" si="17"/>
        <v>0</v>
      </c>
      <c r="Y76" s="80">
        <f t="shared" si="17"/>
        <v>0</v>
      </c>
      <c r="Z76" s="80">
        <f t="shared" si="17"/>
        <v>0</v>
      </c>
      <c r="AA76" s="80">
        <f t="shared" si="17"/>
        <v>0</v>
      </c>
      <c r="AB76" s="80">
        <f t="shared" si="17"/>
        <v>0</v>
      </c>
      <c r="AC76" s="80">
        <f t="shared" si="17"/>
        <v>0</v>
      </c>
      <c r="AD76" s="80">
        <f t="shared" si="17"/>
        <v>0</v>
      </c>
      <c r="AE76" s="80">
        <f t="shared" si="17"/>
        <v>0</v>
      </c>
      <c r="AF76" s="80">
        <f t="shared" si="17"/>
        <v>0</v>
      </c>
      <c r="AG76" s="80">
        <f t="shared" si="17"/>
        <v>0</v>
      </c>
      <c r="AH76" s="80">
        <f t="shared" si="17"/>
        <v>618743500</v>
      </c>
      <c r="AI76" s="81">
        <f>IF(ISERROR(AH76/J76),0,AH76/J76)</f>
        <v>0.5</v>
      </c>
      <c r="AJ76" s="81">
        <f>IF(ISERROR(AH76/$AH$76),0,AH76/$AH$76)</f>
        <v>1</v>
      </c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32"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32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32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32">
      <c r="J84" s="12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</row>
    <row r="85" spans="1:32">
      <c r="A85" s="5"/>
      <c r="J85" s="12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</row>
    <row r="86" spans="1:32">
      <c r="A86" s="5"/>
      <c r="J86" s="12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</row>
    <row r="87" spans="1:32">
      <c r="A87" s="5"/>
      <c r="J87" s="12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</row>
    <row r="88" spans="1:32">
      <c r="A88" s="5"/>
      <c r="J88" s="12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</row>
    <row r="89" spans="1:32">
      <c r="A89" s="5"/>
      <c r="J89" s="12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</row>
    <row r="90" spans="1:32">
      <c r="A90" s="5"/>
      <c r="J90" s="12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</row>
    <row r="91" spans="1:32">
      <c r="A91" s="5"/>
      <c r="J91" s="12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</row>
    <row r="92" spans="1:32">
      <c r="A92" s="5"/>
      <c r="J92" s="12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</row>
    <row r="93" spans="1:32">
      <c r="A93" s="5"/>
      <c r="J93" s="12"/>
      <c r="R93" s="12"/>
      <c r="S93" s="12"/>
      <c r="T93" s="12"/>
      <c r="V93" s="12"/>
      <c r="W93" s="12"/>
      <c r="X93" s="12"/>
      <c r="Z93" s="12"/>
      <c r="AA93" s="12"/>
      <c r="AB93" s="12"/>
      <c r="AD93" s="12"/>
      <c r="AE93" s="12"/>
      <c r="AF93" s="12"/>
    </row>
    <row r="95" spans="1:32">
      <c r="E95" s="64"/>
    </row>
  </sheetData>
  <mergeCells count="80">
    <mergeCell ref="Z6:AB6"/>
    <mergeCell ref="A1:AJ1"/>
    <mergeCell ref="A2:AJ2"/>
    <mergeCell ref="A3:AJ3"/>
    <mergeCell ref="A4:AJ4"/>
    <mergeCell ref="A5:AJ5"/>
    <mergeCell ref="AD6:AF6"/>
    <mergeCell ref="AI6:AJ6"/>
    <mergeCell ref="A8:E8"/>
    <mergeCell ref="A11:I11"/>
    <mergeCell ref="A12:E12"/>
    <mergeCell ref="J6:J7"/>
    <mergeCell ref="J9:J10"/>
    <mergeCell ref="U6:U7"/>
    <mergeCell ref="Y6:Y7"/>
    <mergeCell ref="AC6:AC7"/>
    <mergeCell ref="AG6:AG7"/>
    <mergeCell ref="AH6:AH7"/>
    <mergeCell ref="H6:I6"/>
    <mergeCell ref="M6:O6"/>
    <mergeCell ref="R6:T6"/>
    <mergeCell ref="V6:X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76:I76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A60:E60"/>
    <mergeCell ref="J17:J18"/>
    <mergeCell ref="J21:J22"/>
    <mergeCell ref="J25:J26"/>
    <mergeCell ref="J29:J30"/>
    <mergeCell ref="A75:I75"/>
    <mergeCell ref="A63:I63"/>
    <mergeCell ref="A44:E44"/>
    <mergeCell ref="A47:I47"/>
    <mergeCell ref="A48:E48"/>
    <mergeCell ref="A51:I51"/>
    <mergeCell ref="A52:E52"/>
    <mergeCell ref="A35:I35"/>
    <mergeCell ref="A36:E36"/>
    <mergeCell ref="A39:I39"/>
    <mergeCell ref="A40:E40"/>
    <mergeCell ref="A43:I43"/>
    <mergeCell ref="J72:J74"/>
    <mergeCell ref="K6:K7"/>
    <mergeCell ref="L6:L7"/>
    <mergeCell ref="P6:P7"/>
    <mergeCell ref="Q6:Q7"/>
    <mergeCell ref="J53:J54"/>
    <mergeCell ref="J57:J58"/>
    <mergeCell ref="J61:J62"/>
    <mergeCell ref="J65:J66"/>
    <mergeCell ref="J69:J70"/>
    <mergeCell ref="J33:J34"/>
    <mergeCell ref="J37:J38"/>
    <mergeCell ref="J41:J42"/>
    <mergeCell ref="J45:J46"/>
    <mergeCell ref="J49:J50"/>
    <mergeCell ref="J13:J14"/>
  </mergeCells>
  <dataValidations count="8">
    <dataValidation type="date" errorStyle="information" operator="greaterThan" allowBlank="1" showInputMessage="1" showErrorMessage="1" errorTitle="SÓLO FECHAS" error="Las fechas corresponden al presupuesto 2015" sqref="H9" xr:uid="{00000000-0002-0000-0400-000000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" xr:uid="{00000000-0002-0000-0400-000001000000}">
      <formula1>42005</formula1>
    </dataValidation>
    <dataValidation type="date" errorStyle="information" operator="greaterThan" allowBlank="1" showInputMessage="1" showErrorMessage="1" errorTitle="SÓLO FECHAS" error="Las fechas corresponden al presupuesto 2014" sqref="H10:I10 H42:I42 H46:I46 H13:I14 H17:I18 H21:I22 H29:I30 H33:I34 H37:I38 H49:I50 H53:I54 H57:I58 H61:I62 H65:I66 H69:I70" xr:uid="{00000000-0002-0000-0400-000002000000}">
      <formula1>42005</formula1>
    </dataValidation>
    <dataValidation type="decimal" allowBlank="1" showInputMessage="1" showErrorMessage="1" errorTitle="Sólo números" error="Sólo ingresar números sin letras_x000a_" sqref="M41 M42:N42 M45 M46:N46 M25:M26 M73:M74 M9:N10 M13:N14 M17:N18 M21:N22 M29:N30 M33:N34 M37:N38 M49:N50 M53:N54 M57:N58 M61:N62 M65:N66 M69:N70 R9:T10 AD9:AF10 R13:T14 AD13:AF14 R17:T18 AD17:AF18 R21:T22 AD21:AF22 R25:T26 AD25:AF26 R29:T30 AD29:AF30 R33:T34 AD33:AF34 R37:T38 AD37:AF38 R41:T42 AD41:AF42 R45:T46 AD45:AF46 R49:T50 AD49:AF50 R53:T54 AD53:AF54 R57:T58 AD57:AF58 R61:T62 AD61:AF62 R65:T66 AD65:AF66 R69:T70 AD69:AF70 R73:T74 AD73:AF74 Z9:AB10 Z13:AB14 Z17:AB18 Z21:AB22 Z25:AB26 Z29:AB30 Z33:AB34 Z37:AB38 Z41:AB42 Z45:AB46 Z49:AB50 Z53:AB54 Z57:AB58 Z61:AB62 Z65:AB66 Z69:AB70 Z73:AB74 V9:X10 V13:X14 V17:X18 V21:X22 V25:X26 V29:X30 V33:X34 V37:X38 V41:X42 V45:X46 V49:X50 V53:X54 V57:X58 V61:X62 V65:X66 V69:X70 V73:X74" xr:uid="{00000000-0002-0000-0400-000003000000}">
      <formula1>-100000000</formula1>
      <formula2>10000000000</formula2>
    </dataValidation>
    <dataValidation type="textLength" operator="lessThanOrEqual" allowBlank="1" showInputMessage="1" showErrorMessage="1" errorTitle="MÁXIMO DE CARACTERES SOBREPASADO" error="Sólo 255 caracteres por celdas" sqref="N41 C42 L42 N45 C46 L46 Q49 P50:Q50 C9:C10 C13:C14 C17:C18 C21:C22 C29:C30 C33:C34 C37:C38 C49:C50 C53:C54 C57:C58 C61:C62 C65:C66 C69:C70 L9:L10 L13:L14 L17:L18 L21:L22 L29:L30 L33:L34 L37:L38 L49:L50 L53:L54 L57:L58 L61:L62 L65:L66 L69:L70 N25:N26 N73:N74 P9:Q10 P13:Q14 P17:Q18 P21:Q22 P25:Q26 P29:Q30 P33:Q34 P37:Q38 P41:Q42 P45:Q46 P53:Q54 P57:Q58 P61:Q62 P65:Q66 P69:Q70 P73:Q74 E9:G10 E13:G14 E17:G18 E21:G22 E25:G26 E29:G30 E33:G34 E37:G38 E41:G42 E45:G46 E49:G50 E53:G54 E57:G58 E61:G62 E65:G66 E69:G70 E73:G74" xr:uid="{00000000-0002-0000-0400-000004000000}">
      <formula1>255</formula1>
    </dataValidation>
    <dataValidation type="date" operator="greaterThan" allowBlank="1" showInputMessage="1" showErrorMessage="1" errorTitle="Error en Ingresos de Fechas" error="La fecha debe corresponder al Año 2014." sqref="D42 D46 D9:D10 D13:D14 D17:D18 D21:D22 D29:D30 D33:D34 D37:D38 D49:D50 D53:D54 D57:D58 D61:D62 D65:D66 D69:D70" xr:uid="{00000000-0002-0000-0400-000005000000}">
      <formula1>41275</formula1>
    </dataValidation>
    <dataValidation type="textLength" operator="lessThanOrEqual" allowBlank="1" showInputMessage="1" showErrorMessage="1" sqref="K45 K9:K10 K13:K14 K17:K18 K21:K22 K25:K26 K29:K30 K33:K34 K37:K38 K41:K42 K49:K50 K53:K54 K57:K58 K61:K62 K65:K66 K69:K70 K73:K74" xr:uid="{00000000-0002-0000-0400-000006000000}">
      <formula1>255</formula1>
    </dataValidation>
    <dataValidation allowBlank="1" showInputMessage="1" showErrorMessage="1" errorTitle="Sólo números" error="Sólo ingresar números sin letras_x000a_" sqref="P49 O8:O10 O12:O14 O16:O18 O20:O22 O24:O26 O28:O30 O32:O34 O36:O38 O40:O42 O44:O46 O48:O50 O52:O54 O56:O58 O60:O62 O64:O66 O68:O70 O72:O74" xr:uid="{00000000-0002-0000-0400-000007000000}"/>
  </dataValidations>
  <printOptions horizontalCentered="1" verticalCentered="1"/>
  <pageMargins left="0" right="0" top="0" bottom="0.74803149606299202" header="0.31496062992126" footer="0.31496062992126"/>
  <pageSetup paperSize="41" scale="29" orientation="landscape"/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33CCFF"/>
    <pageSetUpPr fitToPage="1"/>
  </sheetPr>
  <dimension ref="A1:Y42"/>
  <sheetViews>
    <sheetView topLeftCell="A11" workbookViewId="0">
      <selection activeCell="T15" sqref="T15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customWidth="1" outlineLevel="1"/>
    <col min="10" max="10" width="15.7109375" style="3" customWidth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95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+'24-02-010 Ind. A.Téc SENADIS'!J11</f>
        <v>0</v>
      </c>
      <c r="C8" s="9">
        <f>+'24-02-010 Ind. A.Téc SENADIS'!K11</f>
        <v>0</v>
      </c>
      <c r="D8" s="9">
        <f>+'24-02-010 Ind. A.Téc SENADIS'!M11</f>
        <v>0</v>
      </c>
      <c r="E8" s="9">
        <f>+'24-02-010 Ind. A.Téc SENADIS'!N11</f>
        <v>0</v>
      </c>
      <c r="F8" s="9">
        <f>+'24-02-010 Ind. A.Téc SENADIS'!O11</f>
        <v>0</v>
      </c>
      <c r="G8" s="9">
        <f>+'24-02-010 Ind. A.Téc SENADIS'!R11</f>
        <v>0</v>
      </c>
      <c r="H8" s="9">
        <f>+'24-02-010 Ind. A.Téc SENADIS'!S11</f>
        <v>0</v>
      </c>
      <c r="I8" s="9">
        <f>+'24-02-010 Ind. A.Téc SENADIS'!T11</f>
        <v>0</v>
      </c>
      <c r="J8" s="9">
        <f>+'24-02-010 Ind. A.Téc SENADIS'!U11</f>
        <v>0</v>
      </c>
      <c r="K8" s="9">
        <f>+'24-02-010 Ind. A.Téc SENADIS'!V11</f>
        <v>0</v>
      </c>
      <c r="L8" s="9">
        <f>+'24-02-010 Ind. A.Téc SENADIS'!W11</f>
        <v>0</v>
      </c>
      <c r="M8" s="9">
        <f>+'24-02-010 Ind. A.Téc SENADIS'!X11</f>
        <v>0</v>
      </c>
      <c r="N8" s="9">
        <f>+'24-02-010 Ind. A.Téc SENADIS'!Y11</f>
        <v>0</v>
      </c>
      <c r="O8" s="9">
        <f>+'24-02-010 Ind. A.Téc SENADIS'!Z11</f>
        <v>0</v>
      </c>
      <c r="P8" s="9">
        <f>+'24-02-010 Ind. A.Téc SENADIS'!AA11</f>
        <v>0</v>
      </c>
      <c r="Q8" s="9">
        <f>+'24-02-010 Ind. A.Téc SENADIS'!AB11</f>
        <v>0</v>
      </c>
      <c r="R8" s="9">
        <f>+'24-02-010 Ind. A.Téc SENADIS'!AC11</f>
        <v>0</v>
      </c>
      <c r="S8" s="9">
        <f>+'24-02-010 Ind. A.Téc SENADIS'!AD11</f>
        <v>0</v>
      </c>
      <c r="T8" s="9">
        <f>+'24-02-010 Ind. A.Téc SENADIS'!AE11</f>
        <v>0</v>
      </c>
      <c r="U8" s="9">
        <f>+'24-02-010 Ind. A.Téc SENADIS'!AF11</f>
        <v>0</v>
      </c>
      <c r="V8" s="9">
        <f>+'24-02-010 Ind. A.Téc SENADIS'!AG11</f>
        <v>0</v>
      </c>
      <c r="W8" s="9">
        <f>+'24-02-010 Ind. A.Téc SENADIS'!AH11</f>
        <v>0</v>
      </c>
      <c r="X8" s="14">
        <f>+'24-02-010 Ind. A.Téc SENADIS'!AI11</f>
        <v>0</v>
      </c>
      <c r="Y8" s="14">
        <f>+'24-02-010 Ind. A.Téc SENADIS'!AJ11</f>
        <v>0</v>
      </c>
    </row>
    <row r="9" spans="1:25" ht="24.75" customHeight="1">
      <c r="A9" s="8" t="s">
        <v>48</v>
      </c>
      <c r="B9" s="9">
        <f>+'24-02-010 Ind. A.Téc SENADIS'!J15</f>
        <v>0</v>
      </c>
      <c r="C9" s="9">
        <f>+'24-02-010 Ind. A.Téc SENADIS'!K15</f>
        <v>0</v>
      </c>
      <c r="D9" s="9">
        <f>+'24-02-010 Ind. A.Téc SENADIS'!M15</f>
        <v>0</v>
      </c>
      <c r="E9" s="9">
        <f>+'24-02-010 Ind. A.Téc SENADIS'!N15</f>
        <v>0</v>
      </c>
      <c r="F9" s="9">
        <f>+'24-02-010 Ind. A.Téc SENADIS'!O15</f>
        <v>0</v>
      </c>
      <c r="G9" s="9">
        <f>+'24-02-010 Ind. A.Téc SENADIS'!R15</f>
        <v>0</v>
      </c>
      <c r="H9" s="9">
        <f>+'24-02-010 Ind. A.Téc SENADIS'!S15</f>
        <v>0</v>
      </c>
      <c r="I9" s="9">
        <f>+'24-02-010 Ind. A.Téc SENADIS'!T15</f>
        <v>0</v>
      </c>
      <c r="J9" s="9">
        <f>+'24-02-010 Ind. A.Téc SENADIS'!U15</f>
        <v>0</v>
      </c>
      <c r="K9" s="9">
        <f>+'24-02-010 Ind. A.Téc SENADIS'!V15</f>
        <v>0</v>
      </c>
      <c r="L9" s="9">
        <f>+'24-02-010 Ind. A.Téc SENADIS'!W15</f>
        <v>0</v>
      </c>
      <c r="M9" s="9">
        <f>+'24-02-010 Ind. A.Téc SENADIS'!X15</f>
        <v>0</v>
      </c>
      <c r="N9" s="9">
        <f>+'24-02-010 Ind. A.Téc SENADIS'!Y15</f>
        <v>0</v>
      </c>
      <c r="O9" s="9">
        <f>+'24-02-010 Ind. A.Téc SENADIS'!Z15</f>
        <v>0</v>
      </c>
      <c r="P9" s="9">
        <f>+'24-02-010 Ind. A.Téc SENADIS'!AA15</f>
        <v>0</v>
      </c>
      <c r="Q9" s="9">
        <f>+'24-02-010 Ind. A.Téc SENADIS'!AB15</f>
        <v>0</v>
      </c>
      <c r="R9" s="9">
        <f>+'24-02-010 Ind. A.Téc SENADIS'!AC15</f>
        <v>0</v>
      </c>
      <c r="S9" s="9">
        <f>+'24-02-010 Ind. A.Téc SENADIS'!AD15</f>
        <v>0</v>
      </c>
      <c r="T9" s="9">
        <f>+'24-02-010 Ind. A.Téc SENADIS'!AE15</f>
        <v>0</v>
      </c>
      <c r="U9" s="9">
        <f>+'24-02-010 Ind. A.Téc SENADIS'!AF15</f>
        <v>0</v>
      </c>
      <c r="V9" s="9">
        <f>+'24-02-010 Ind. A.Téc SENADIS'!AG15</f>
        <v>0</v>
      </c>
      <c r="W9" s="9">
        <f>+'24-02-010 Ind. A.Téc SENADIS'!AH15</f>
        <v>0</v>
      </c>
      <c r="X9" s="14">
        <f>+'24-02-010 Ind. A.Téc SENADIS'!AI15</f>
        <v>0</v>
      </c>
      <c r="Y9" s="14">
        <f>+'24-02-010 Ind. A.Téc SENADIS'!AJ15</f>
        <v>0</v>
      </c>
    </row>
    <row r="10" spans="1:25" ht="24.75" customHeight="1">
      <c r="A10" s="8" t="s">
        <v>50</v>
      </c>
      <c r="B10" s="9">
        <f>+'24-02-010 Ind. A.Téc SENADIS'!J19</f>
        <v>0</v>
      </c>
      <c r="C10" s="9">
        <f>+'24-02-010 Ind. A.Téc SENADIS'!K19</f>
        <v>0</v>
      </c>
      <c r="D10" s="9">
        <f>+'24-02-010 Ind. A.Téc SENADIS'!M19</f>
        <v>0</v>
      </c>
      <c r="E10" s="9">
        <f>+'24-02-010 Ind. A.Téc SENADIS'!N19</f>
        <v>0</v>
      </c>
      <c r="F10" s="9">
        <f>+'24-02-010 Ind. A.Téc SENADIS'!O19</f>
        <v>0</v>
      </c>
      <c r="G10" s="9">
        <f>+'24-02-010 Ind. A.Téc SENADIS'!R19</f>
        <v>0</v>
      </c>
      <c r="H10" s="9">
        <f>+'24-02-010 Ind. A.Téc SENADIS'!S19</f>
        <v>0</v>
      </c>
      <c r="I10" s="9">
        <f>+'24-02-010 Ind. A.Téc SENADIS'!T19</f>
        <v>0</v>
      </c>
      <c r="J10" s="9">
        <f>+'24-02-010 Ind. A.Téc SENADIS'!U19</f>
        <v>0</v>
      </c>
      <c r="K10" s="9">
        <f>+'24-02-010 Ind. A.Téc SENADIS'!V19</f>
        <v>0</v>
      </c>
      <c r="L10" s="9">
        <f>+'24-02-010 Ind. A.Téc SENADIS'!W19</f>
        <v>0</v>
      </c>
      <c r="M10" s="9">
        <f>+'24-02-010 Ind. A.Téc SENADIS'!X19</f>
        <v>0</v>
      </c>
      <c r="N10" s="9">
        <f>+'24-02-010 Ind. A.Téc SENADIS'!Y19</f>
        <v>0</v>
      </c>
      <c r="O10" s="9">
        <f>+'24-02-010 Ind. A.Téc SENADIS'!Z19</f>
        <v>0</v>
      </c>
      <c r="P10" s="9">
        <f>+'24-02-010 Ind. A.Téc SENADIS'!AA19</f>
        <v>0</v>
      </c>
      <c r="Q10" s="9">
        <f>+'24-02-010 Ind. A.Téc SENADIS'!AB19</f>
        <v>0</v>
      </c>
      <c r="R10" s="9">
        <f>+'24-02-010 Ind. A.Téc SENADIS'!AC19</f>
        <v>0</v>
      </c>
      <c r="S10" s="9">
        <f>+'24-02-010 Ind. A.Téc SENADIS'!AD19</f>
        <v>0</v>
      </c>
      <c r="T10" s="9">
        <f>+'24-02-010 Ind. A.Téc SENADIS'!AE19</f>
        <v>0</v>
      </c>
      <c r="U10" s="9">
        <f>+'24-02-010 Ind. A.Téc SENADIS'!AF19</f>
        <v>0</v>
      </c>
      <c r="V10" s="9">
        <f>+'24-02-010 Ind. A.Téc SENADIS'!AG19</f>
        <v>0</v>
      </c>
      <c r="W10" s="9">
        <f>+'24-02-010 Ind. A.Téc SENADIS'!AH19</f>
        <v>0</v>
      </c>
      <c r="X10" s="14">
        <f>+'24-02-010 Ind. A.Téc SENADIS'!AI19</f>
        <v>0</v>
      </c>
      <c r="Y10" s="14">
        <f>+'24-02-010 Ind. A.Téc SENADIS'!AJ19</f>
        <v>0</v>
      </c>
    </row>
    <row r="11" spans="1:25" ht="24.75" customHeight="1">
      <c r="A11" s="8" t="s">
        <v>52</v>
      </c>
      <c r="B11" s="9">
        <f>+'24-02-010 Ind. A.Téc SENADIS'!J23</f>
        <v>0</v>
      </c>
      <c r="C11" s="9">
        <f>+'24-02-010 Ind. A.Téc SENADIS'!K23</f>
        <v>0</v>
      </c>
      <c r="D11" s="9">
        <f>+'24-02-010 Ind. A.Téc SENADIS'!M23</f>
        <v>0</v>
      </c>
      <c r="E11" s="9">
        <f>+'24-02-010 Ind. A.Téc SENADIS'!N23</f>
        <v>0</v>
      </c>
      <c r="F11" s="9">
        <f>+'24-02-010 Ind. A.Téc SENADIS'!O23</f>
        <v>0</v>
      </c>
      <c r="G11" s="9">
        <f>+'24-02-010 Ind. A.Téc SENADIS'!R23</f>
        <v>0</v>
      </c>
      <c r="H11" s="9">
        <f>+'24-02-010 Ind. A.Téc SENADIS'!S23</f>
        <v>0</v>
      </c>
      <c r="I11" s="9">
        <f>+'24-02-010 Ind. A.Téc SENADIS'!T23</f>
        <v>0</v>
      </c>
      <c r="J11" s="9">
        <f>+'24-02-010 Ind. A.Téc SENADIS'!U23</f>
        <v>0</v>
      </c>
      <c r="K11" s="9">
        <f>+'24-02-010 Ind. A.Téc SENADIS'!V23</f>
        <v>0</v>
      </c>
      <c r="L11" s="9">
        <f>+'24-02-010 Ind. A.Téc SENADIS'!W23</f>
        <v>0</v>
      </c>
      <c r="M11" s="9">
        <f>+'24-02-010 Ind. A.Téc SENADIS'!X23</f>
        <v>0</v>
      </c>
      <c r="N11" s="9">
        <f>+'24-02-010 Ind. A.Téc SENADIS'!Y23</f>
        <v>0</v>
      </c>
      <c r="O11" s="9">
        <f>+'24-02-010 Ind. A.Téc SENADIS'!Z23</f>
        <v>0</v>
      </c>
      <c r="P11" s="9">
        <f>+'24-02-010 Ind. A.Téc SENADIS'!AA23</f>
        <v>0</v>
      </c>
      <c r="Q11" s="9">
        <f>+'24-02-010 Ind. A.Téc SENADIS'!AB23</f>
        <v>0</v>
      </c>
      <c r="R11" s="9">
        <f>+'24-02-010 Ind. A.Téc SENADIS'!AC23</f>
        <v>0</v>
      </c>
      <c r="S11" s="9">
        <f>+'24-02-010 Ind. A.Téc SENADIS'!AD23</f>
        <v>0</v>
      </c>
      <c r="T11" s="9">
        <f>+'24-02-010 Ind. A.Téc SENADIS'!AE23</f>
        <v>0</v>
      </c>
      <c r="U11" s="9">
        <f>+'24-02-010 Ind. A.Téc SENADIS'!AF23</f>
        <v>0</v>
      </c>
      <c r="V11" s="9">
        <f>+'24-02-010 Ind. A.Téc SENADIS'!AG23</f>
        <v>0</v>
      </c>
      <c r="W11" s="9">
        <f>+'24-02-010 Ind. A.Téc SENADIS'!AH23</f>
        <v>0</v>
      </c>
      <c r="X11" s="14">
        <f>+'24-02-010 Ind. A.Téc SENADIS'!AI23</f>
        <v>0</v>
      </c>
      <c r="Y11" s="14">
        <f>+'24-02-010 Ind. A.Téc SENADIS'!AJ23</f>
        <v>0</v>
      </c>
    </row>
    <row r="12" spans="1:25" ht="24.75" customHeight="1">
      <c r="A12" s="8" t="s">
        <v>54</v>
      </c>
      <c r="B12" s="9">
        <f>+'24-02-010 Ind. A.Téc SENADIS'!J27</f>
        <v>0</v>
      </c>
      <c r="C12" s="9">
        <f>+'24-02-010 Ind. A.Téc SENADIS'!K27</f>
        <v>0</v>
      </c>
      <c r="D12" s="9">
        <f>+'24-02-010 Ind. A.Téc SENADIS'!M27</f>
        <v>0</v>
      </c>
      <c r="E12" s="9">
        <f>+'24-02-010 Ind. A.Téc SENADIS'!N27</f>
        <v>0</v>
      </c>
      <c r="F12" s="9">
        <f>+'24-02-010 Ind. A.Téc SENADIS'!O27</f>
        <v>0</v>
      </c>
      <c r="G12" s="9">
        <f>+'24-02-010 Ind. A.Téc SENADIS'!R27</f>
        <v>0</v>
      </c>
      <c r="H12" s="9">
        <f>+'24-02-010 Ind. A.Téc SENADIS'!S27</f>
        <v>0</v>
      </c>
      <c r="I12" s="9">
        <f>+'24-02-010 Ind. A.Téc SENADIS'!T27</f>
        <v>0</v>
      </c>
      <c r="J12" s="9">
        <f>+'24-02-010 Ind. A.Téc SENADIS'!U27</f>
        <v>0</v>
      </c>
      <c r="K12" s="9">
        <f>+'24-02-010 Ind. A.Téc SENADIS'!V27</f>
        <v>0</v>
      </c>
      <c r="L12" s="9">
        <f>+'24-02-010 Ind. A.Téc SENADIS'!W27</f>
        <v>0</v>
      </c>
      <c r="M12" s="9">
        <f>+'24-02-010 Ind. A.Téc SENADIS'!X27</f>
        <v>0</v>
      </c>
      <c r="N12" s="9">
        <f>+'24-02-010 Ind. A.Téc SENADIS'!Y27</f>
        <v>0</v>
      </c>
      <c r="O12" s="9">
        <f>+'24-02-010 Ind. A.Téc SENADIS'!Z27</f>
        <v>0</v>
      </c>
      <c r="P12" s="9">
        <f>+'24-02-010 Ind. A.Téc SENADIS'!AA27</f>
        <v>0</v>
      </c>
      <c r="Q12" s="9">
        <f>+'24-02-010 Ind. A.Téc SENADIS'!AB27</f>
        <v>0</v>
      </c>
      <c r="R12" s="9">
        <f>+'24-02-010 Ind. A.Téc SENADIS'!AC27</f>
        <v>0</v>
      </c>
      <c r="S12" s="9">
        <f>+'24-02-010 Ind. A.Téc SENADIS'!AD27</f>
        <v>0</v>
      </c>
      <c r="T12" s="9">
        <f>+'24-02-010 Ind. A.Téc SENADIS'!AE27</f>
        <v>0</v>
      </c>
      <c r="U12" s="9">
        <f>+'24-02-010 Ind. A.Téc SENADIS'!AF27</f>
        <v>0</v>
      </c>
      <c r="V12" s="9">
        <f>+'24-02-010 Ind. A.Téc SENADIS'!AG27</f>
        <v>0</v>
      </c>
      <c r="W12" s="9">
        <f>+'24-02-010 Ind. A.Téc SENADIS'!AH27</f>
        <v>0</v>
      </c>
      <c r="X12" s="14">
        <f>+'24-02-010 Ind. A.Téc SENADIS'!AI27</f>
        <v>0</v>
      </c>
      <c r="Y12" s="14">
        <f>+'24-02-010 Ind. A.Téc SENADIS'!AJ27</f>
        <v>0</v>
      </c>
    </row>
    <row r="13" spans="1:25" ht="24.75" customHeight="1">
      <c r="A13" s="8" t="s">
        <v>56</v>
      </c>
      <c r="B13" s="9">
        <f>+'24-02-010 Ind. A.Téc SENADIS'!J31</f>
        <v>0</v>
      </c>
      <c r="C13" s="9">
        <f>+'24-02-010 Ind. A.Téc SENADIS'!K31</f>
        <v>0</v>
      </c>
      <c r="D13" s="9">
        <f>+'24-02-010 Ind. A.Téc SENADIS'!M31</f>
        <v>0</v>
      </c>
      <c r="E13" s="9">
        <f>+'24-02-010 Ind. A.Téc SENADIS'!N31</f>
        <v>0</v>
      </c>
      <c r="F13" s="9">
        <f>+'24-02-010 Ind. A.Téc SENADIS'!O31</f>
        <v>0</v>
      </c>
      <c r="G13" s="9">
        <f>+'24-02-010 Ind. A.Téc SENADIS'!R31</f>
        <v>0</v>
      </c>
      <c r="H13" s="9">
        <f>+'24-02-010 Ind. A.Téc SENADIS'!S31</f>
        <v>0</v>
      </c>
      <c r="I13" s="9">
        <f>+'24-02-010 Ind. A.Téc SENADIS'!T31</f>
        <v>0</v>
      </c>
      <c r="J13" s="9">
        <f>+'24-02-010 Ind. A.Téc SENADIS'!U31</f>
        <v>0</v>
      </c>
      <c r="K13" s="9">
        <f>+'24-02-010 Ind. A.Téc SENADIS'!V31</f>
        <v>0</v>
      </c>
      <c r="L13" s="9">
        <f>+'24-02-010 Ind. A.Téc SENADIS'!W31</f>
        <v>0</v>
      </c>
      <c r="M13" s="9">
        <f>+'24-02-010 Ind. A.Téc SENADIS'!X31</f>
        <v>0</v>
      </c>
      <c r="N13" s="9">
        <f>+'24-02-010 Ind. A.Téc SENADIS'!Y31</f>
        <v>0</v>
      </c>
      <c r="O13" s="9">
        <f>+'24-02-010 Ind. A.Téc SENADIS'!Z31</f>
        <v>0</v>
      </c>
      <c r="P13" s="9">
        <f>+'24-02-010 Ind. A.Téc SENADIS'!AA31</f>
        <v>0</v>
      </c>
      <c r="Q13" s="9">
        <f>+'24-02-010 Ind. A.Téc SENADIS'!AB31</f>
        <v>0</v>
      </c>
      <c r="R13" s="9">
        <f>+'24-02-010 Ind. A.Téc SENADIS'!AC31</f>
        <v>0</v>
      </c>
      <c r="S13" s="9">
        <f>+'24-02-010 Ind. A.Téc SENADIS'!AD31</f>
        <v>0</v>
      </c>
      <c r="T13" s="9">
        <f>+'24-02-010 Ind. A.Téc SENADIS'!AE31</f>
        <v>0</v>
      </c>
      <c r="U13" s="9">
        <f>+'24-02-010 Ind. A.Téc SENADIS'!AF31</f>
        <v>0</v>
      </c>
      <c r="V13" s="9">
        <f>+'24-02-010 Ind. A.Téc SENADIS'!AG31</f>
        <v>0</v>
      </c>
      <c r="W13" s="9">
        <f>+'24-02-010 Ind. A.Téc SENADIS'!AH31</f>
        <v>0</v>
      </c>
      <c r="X13" s="14">
        <f>+'24-02-010 Ind. A.Téc SENADIS'!AI31</f>
        <v>0</v>
      </c>
      <c r="Y13" s="14">
        <f>+'24-02-010 Ind. A.Téc SENADIS'!AJ31</f>
        <v>0</v>
      </c>
    </row>
    <row r="14" spans="1:25" ht="24.75" customHeight="1">
      <c r="A14" s="8" t="s">
        <v>58</v>
      </c>
      <c r="B14" s="9">
        <f>+'24-02-010 Ind. A.Téc SENADIS'!J35</f>
        <v>0</v>
      </c>
      <c r="C14" s="9">
        <f>+'24-02-010 Ind. A.Téc SENADIS'!K35</f>
        <v>0</v>
      </c>
      <c r="D14" s="9">
        <f>+'24-02-010 Ind. A.Téc SENADIS'!M35</f>
        <v>0</v>
      </c>
      <c r="E14" s="9">
        <f>+'24-02-010 Ind. A.Téc SENADIS'!N35</f>
        <v>0</v>
      </c>
      <c r="F14" s="9">
        <f>+'24-02-010 Ind. A.Téc SENADIS'!O35</f>
        <v>0</v>
      </c>
      <c r="G14" s="9">
        <f>+'24-02-010 Ind. A.Téc SENADIS'!R35</f>
        <v>0</v>
      </c>
      <c r="H14" s="9">
        <f>+'24-02-010 Ind. A.Téc SENADIS'!S35</f>
        <v>0</v>
      </c>
      <c r="I14" s="9">
        <f>+'24-02-010 Ind. A.Téc SENADIS'!T35</f>
        <v>0</v>
      </c>
      <c r="J14" s="9">
        <f>+'24-02-010 Ind. A.Téc SENADIS'!U35</f>
        <v>0</v>
      </c>
      <c r="K14" s="9">
        <f>+'24-02-010 Ind. A.Téc SENADIS'!V35</f>
        <v>0</v>
      </c>
      <c r="L14" s="9">
        <f>+'24-02-010 Ind. A.Téc SENADIS'!W35</f>
        <v>0</v>
      </c>
      <c r="M14" s="9">
        <f>+'24-02-010 Ind. A.Téc SENADIS'!X35</f>
        <v>0</v>
      </c>
      <c r="N14" s="9">
        <f>+'24-02-010 Ind. A.Téc SENADIS'!Y35</f>
        <v>0</v>
      </c>
      <c r="O14" s="9">
        <f>+'24-02-010 Ind. A.Téc SENADIS'!Z35</f>
        <v>0</v>
      </c>
      <c r="P14" s="9">
        <f>+'24-02-010 Ind. A.Téc SENADIS'!AA35</f>
        <v>0</v>
      </c>
      <c r="Q14" s="9">
        <f>+'24-02-010 Ind. A.Téc SENADIS'!AB35</f>
        <v>0</v>
      </c>
      <c r="R14" s="9">
        <f>+'24-02-010 Ind. A.Téc SENADIS'!AC35</f>
        <v>0</v>
      </c>
      <c r="S14" s="9">
        <f>+'24-02-010 Ind. A.Téc SENADIS'!AD35</f>
        <v>0</v>
      </c>
      <c r="T14" s="9">
        <f>+'24-02-010 Ind. A.Téc SENADIS'!AE35</f>
        <v>0</v>
      </c>
      <c r="U14" s="9">
        <f>+'24-02-010 Ind. A.Téc SENADIS'!AF35</f>
        <v>0</v>
      </c>
      <c r="V14" s="9">
        <f>+'24-02-010 Ind. A.Téc SENADIS'!AG35</f>
        <v>0</v>
      </c>
      <c r="W14" s="9">
        <f>+'24-02-010 Ind. A.Téc SENADIS'!AH35</f>
        <v>0</v>
      </c>
      <c r="X14" s="14">
        <f>+'24-02-010 Ind. A.Téc SENADIS'!AI35</f>
        <v>0</v>
      </c>
      <c r="Y14" s="14">
        <f>+'24-02-010 Ind. A.Téc SENADIS'!AJ35</f>
        <v>0</v>
      </c>
    </row>
    <row r="15" spans="1:25" ht="24.75" customHeight="1">
      <c r="A15" s="8" t="s">
        <v>60</v>
      </c>
      <c r="B15" s="9">
        <f>+'24-02-010 Ind. A.Téc SENADIS'!J39</f>
        <v>0</v>
      </c>
      <c r="C15" s="9">
        <f>+'24-02-010 Ind. A.Téc SENADIS'!K39</f>
        <v>0</v>
      </c>
      <c r="D15" s="9">
        <f>+'24-02-010 Ind. A.Téc SENADIS'!M39</f>
        <v>0</v>
      </c>
      <c r="E15" s="9">
        <f>+'24-02-010 Ind. A.Téc SENADIS'!N39</f>
        <v>0</v>
      </c>
      <c r="F15" s="9">
        <f>+'24-02-010 Ind. A.Téc SENADIS'!O39</f>
        <v>0</v>
      </c>
      <c r="G15" s="9">
        <f>+'24-02-010 Ind. A.Téc SENADIS'!R39</f>
        <v>0</v>
      </c>
      <c r="H15" s="9">
        <f>+'24-02-010 Ind. A.Téc SENADIS'!S39</f>
        <v>0</v>
      </c>
      <c r="I15" s="9">
        <f>+'24-02-010 Ind. A.Téc SENADIS'!T39</f>
        <v>0</v>
      </c>
      <c r="J15" s="9">
        <f>+'24-02-010 Ind. A.Téc SENADIS'!U39</f>
        <v>0</v>
      </c>
      <c r="K15" s="9">
        <f>+'24-02-010 Ind. A.Téc SENADIS'!V39</f>
        <v>0</v>
      </c>
      <c r="L15" s="9">
        <f>+'24-02-010 Ind. A.Téc SENADIS'!W39</f>
        <v>0</v>
      </c>
      <c r="M15" s="9">
        <f>+'24-02-010 Ind. A.Téc SENADIS'!X39</f>
        <v>0</v>
      </c>
      <c r="N15" s="9">
        <f>+'24-02-010 Ind. A.Téc SENADIS'!Y39</f>
        <v>0</v>
      </c>
      <c r="O15" s="9">
        <f>+'24-02-010 Ind. A.Téc SENADIS'!Z39</f>
        <v>0</v>
      </c>
      <c r="P15" s="9">
        <f>+'24-02-010 Ind. A.Téc SENADIS'!AA39</f>
        <v>0</v>
      </c>
      <c r="Q15" s="9">
        <f>+'24-02-010 Ind. A.Téc SENADIS'!AB39</f>
        <v>0</v>
      </c>
      <c r="R15" s="9">
        <f>+'24-02-010 Ind. A.Téc SENADIS'!AC39</f>
        <v>0</v>
      </c>
      <c r="S15" s="9">
        <f>+'24-02-010 Ind. A.Téc SENADIS'!AD39</f>
        <v>0</v>
      </c>
      <c r="T15" s="9">
        <f>+'24-02-010 Ind. A.Téc SENADIS'!AE39</f>
        <v>0</v>
      </c>
      <c r="U15" s="9">
        <f>+'24-02-010 Ind. A.Téc SENADIS'!AF39</f>
        <v>0</v>
      </c>
      <c r="V15" s="9">
        <f>+'24-02-010 Ind. A.Téc SENADIS'!AG39</f>
        <v>0</v>
      </c>
      <c r="W15" s="9">
        <f>+'24-02-010 Ind. A.Téc SENADIS'!AH39</f>
        <v>0</v>
      </c>
      <c r="X15" s="14">
        <f>+'24-02-010 Ind. A.Téc SENADIS'!AI39</f>
        <v>0</v>
      </c>
      <c r="Y15" s="14">
        <f>+'24-02-010 Ind. A.Téc SENADIS'!AJ39</f>
        <v>0</v>
      </c>
    </row>
    <row r="16" spans="1:25" ht="24.75" customHeight="1">
      <c r="A16" s="8" t="s">
        <v>62</v>
      </c>
      <c r="B16" s="9">
        <f>+'24-02-010 Ind. A.Téc SENADIS'!J43</f>
        <v>0</v>
      </c>
      <c r="C16" s="9">
        <f>+'24-02-010 Ind. A.Téc SENADIS'!K43</f>
        <v>0</v>
      </c>
      <c r="D16" s="9">
        <f>+'24-02-010 Ind. A.Téc SENADIS'!M43</f>
        <v>0</v>
      </c>
      <c r="E16" s="9">
        <f>+'24-02-010 Ind. A.Téc SENADIS'!N43</f>
        <v>0</v>
      </c>
      <c r="F16" s="9">
        <f>+'24-02-010 Ind. A.Téc SENADIS'!O43</f>
        <v>0</v>
      </c>
      <c r="G16" s="9">
        <f>+'24-02-010 Ind. A.Téc SENADIS'!R43</f>
        <v>0</v>
      </c>
      <c r="H16" s="9">
        <f>+'24-02-010 Ind. A.Téc SENADIS'!S43</f>
        <v>0</v>
      </c>
      <c r="I16" s="9">
        <f>+'24-02-010 Ind. A.Téc SENADIS'!T43</f>
        <v>0</v>
      </c>
      <c r="J16" s="9">
        <f>+'24-02-010 Ind. A.Téc SENADIS'!U43</f>
        <v>0</v>
      </c>
      <c r="K16" s="9">
        <f>+'24-02-010 Ind. A.Téc SENADIS'!V43</f>
        <v>0</v>
      </c>
      <c r="L16" s="9">
        <f>+'24-02-010 Ind. A.Téc SENADIS'!W43</f>
        <v>0</v>
      </c>
      <c r="M16" s="9">
        <f>+'24-02-010 Ind. A.Téc SENADIS'!X43</f>
        <v>0</v>
      </c>
      <c r="N16" s="9">
        <f>+'24-02-010 Ind. A.Téc SENADIS'!Y43</f>
        <v>0</v>
      </c>
      <c r="O16" s="9">
        <f>+'24-02-010 Ind. A.Téc SENADIS'!Z43</f>
        <v>0</v>
      </c>
      <c r="P16" s="9">
        <f>+'24-02-010 Ind. A.Téc SENADIS'!AA43</f>
        <v>0</v>
      </c>
      <c r="Q16" s="9">
        <f>+'24-02-010 Ind. A.Téc SENADIS'!AB43</f>
        <v>0</v>
      </c>
      <c r="R16" s="9">
        <f>+'24-02-010 Ind. A.Téc SENADIS'!AC43</f>
        <v>0</v>
      </c>
      <c r="S16" s="9">
        <f>+'24-02-010 Ind. A.Téc SENADIS'!AD43</f>
        <v>0</v>
      </c>
      <c r="T16" s="9">
        <f>+'24-02-010 Ind. A.Téc SENADIS'!AE43</f>
        <v>0</v>
      </c>
      <c r="U16" s="9">
        <f>+'24-02-010 Ind. A.Téc SENADIS'!AF43</f>
        <v>0</v>
      </c>
      <c r="V16" s="9">
        <f>+'24-02-010 Ind. A.Téc SENADIS'!AG43</f>
        <v>0</v>
      </c>
      <c r="W16" s="9">
        <f>+'24-02-010 Ind. A.Téc SENADIS'!AH43</f>
        <v>0</v>
      </c>
      <c r="X16" s="14">
        <f>+'24-02-010 Ind. A.Téc SENADIS'!AI43</f>
        <v>0</v>
      </c>
      <c r="Y16" s="14">
        <f>+'24-02-010 Ind. A.Téc SENADIS'!AJ43</f>
        <v>0</v>
      </c>
    </row>
    <row r="17" spans="1:25" ht="24.75" customHeight="1">
      <c r="A17" s="8" t="s">
        <v>64</v>
      </c>
      <c r="B17" s="9">
        <f>+'24-02-010 Ind. A.Téc SENADIS'!J47</f>
        <v>0</v>
      </c>
      <c r="C17" s="9">
        <f>+'24-02-010 Ind. A.Téc SENADIS'!K47</f>
        <v>0</v>
      </c>
      <c r="D17" s="9">
        <f>+'24-02-010 Ind. A.Téc SENADIS'!M47</f>
        <v>0</v>
      </c>
      <c r="E17" s="9">
        <f>+'24-02-010 Ind. A.Téc SENADIS'!N47</f>
        <v>0</v>
      </c>
      <c r="F17" s="9">
        <f>+'24-02-010 Ind. A.Téc SENADIS'!O47</f>
        <v>0</v>
      </c>
      <c r="G17" s="9">
        <f>+'24-02-010 Ind. A.Téc SENADIS'!R47</f>
        <v>0</v>
      </c>
      <c r="H17" s="9">
        <f>+'24-02-010 Ind. A.Téc SENADIS'!S47</f>
        <v>0</v>
      </c>
      <c r="I17" s="9">
        <f>+'24-02-010 Ind. A.Téc SENADIS'!T47</f>
        <v>0</v>
      </c>
      <c r="J17" s="9">
        <f>+'24-02-010 Ind. A.Téc SENADIS'!U47</f>
        <v>0</v>
      </c>
      <c r="K17" s="9">
        <f>+'24-02-010 Ind. A.Téc SENADIS'!V47</f>
        <v>0</v>
      </c>
      <c r="L17" s="9">
        <f>+'24-02-010 Ind. A.Téc SENADIS'!W47</f>
        <v>0</v>
      </c>
      <c r="M17" s="9">
        <f>+'24-02-010 Ind. A.Téc SENADIS'!X47</f>
        <v>0</v>
      </c>
      <c r="N17" s="9">
        <f>+'24-02-010 Ind. A.Téc SENADIS'!Y47</f>
        <v>0</v>
      </c>
      <c r="O17" s="9">
        <f>+'24-02-010 Ind. A.Téc SENADIS'!Z47</f>
        <v>0</v>
      </c>
      <c r="P17" s="9">
        <f>+'24-02-010 Ind. A.Téc SENADIS'!AA47</f>
        <v>0</v>
      </c>
      <c r="Q17" s="9">
        <f>+'24-02-010 Ind. A.Téc SENADIS'!AB47</f>
        <v>0</v>
      </c>
      <c r="R17" s="9">
        <f>+'24-02-010 Ind. A.Téc SENADIS'!AC47</f>
        <v>0</v>
      </c>
      <c r="S17" s="9">
        <f>+'24-02-010 Ind. A.Téc SENADIS'!AD47</f>
        <v>0</v>
      </c>
      <c r="T17" s="9">
        <f>+'24-02-010 Ind. A.Téc SENADIS'!AE47</f>
        <v>0</v>
      </c>
      <c r="U17" s="9">
        <f>+'24-02-010 Ind. A.Téc SENADIS'!AF47</f>
        <v>0</v>
      </c>
      <c r="V17" s="9">
        <f>+'24-02-010 Ind. A.Téc SENADIS'!AG47</f>
        <v>0</v>
      </c>
      <c r="W17" s="9">
        <f>+'24-02-010 Ind. A.Téc SENADIS'!AH47</f>
        <v>0</v>
      </c>
      <c r="X17" s="14">
        <f>+'24-02-010 Ind. A.Téc SENADIS'!AI47</f>
        <v>0</v>
      </c>
      <c r="Y17" s="14">
        <f>+'24-02-010 Ind. A.Téc SENADIS'!AJ44</f>
        <v>0</v>
      </c>
    </row>
    <row r="18" spans="1:25" ht="24.75" customHeight="1">
      <c r="A18" s="8" t="s">
        <v>66</v>
      </c>
      <c r="B18" s="9">
        <f>+'24-02-010 Ind. A.Téc SENADIS'!J51</f>
        <v>0</v>
      </c>
      <c r="C18" s="9">
        <f>+'24-02-010 Ind. A.Téc SENADIS'!K51</f>
        <v>0</v>
      </c>
      <c r="D18" s="9">
        <f>+'24-02-010 Ind. A.Téc SENADIS'!M51</f>
        <v>0</v>
      </c>
      <c r="E18" s="9">
        <f>+'24-02-010 Ind. A.Téc SENADIS'!N51</f>
        <v>0</v>
      </c>
      <c r="F18" s="9">
        <f>+'24-02-010 Ind. A.Téc SENADIS'!O51</f>
        <v>0</v>
      </c>
      <c r="G18" s="9">
        <f>+'24-02-010 Ind. A.Téc SENADIS'!R51</f>
        <v>0</v>
      </c>
      <c r="H18" s="9">
        <f>+'24-02-010 Ind. A.Téc SENADIS'!S51</f>
        <v>0</v>
      </c>
      <c r="I18" s="9">
        <f>+'24-02-010 Ind. A.Téc SENADIS'!T51</f>
        <v>0</v>
      </c>
      <c r="J18" s="9">
        <f>+'24-02-010 Ind. A.Téc SENADIS'!U51</f>
        <v>0</v>
      </c>
      <c r="K18" s="9">
        <f>+'24-02-010 Ind. A.Téc SENADIS'!V51</f>
        <v>0</v>
      </c>
      <c r="L18" s="9">
        <f>+'24-02-010 Ind. A.Téc SENADIS'!W51</f>
        <v>0</v>
      </c>
      <c r="M18" s="9">
        <f>+'24-02-010 Ind. A.Téc SENADIS'!X51</f>
        <v>0</v>
      </c>
      <c r="N18" s="9">
        <f>+'24-02-010 Ind. A.Téc SENADIS'!Y51</f>
        <v>0</v>
      </c>
      <c r="O18" s="9">
        <f>+'24-02-010 Ind. A.Téc SENADIS'!Z51</f>
        <v>0</v>
      </c>
      <c r="P18" s="9">
        <f>+'24-02-010 Ind. A.Téc SENADIS'!AA51</f>
        <v>0</v>
      </c>
      <c r="Q18" s="9">
        <f>+'24-02-010 Ind. A.Téc SENADIS'!AB51</f>
        <v>0</v>
      </c>
      <c r="R18" s="9">
        <f>+'24-02-010 Ind. A.Téc SENADIS'!AC51</f>
        <v>0</v>
      </c>
      <c r="S18" s="9">
        <f>+'24-02-010 Ind. A.Téc SENADIS'!AD51</f>
        <v>0</v>
      </c>
      <c r="T18" s="9">
        <f>+'24-02-010 Ind. A.Téc SENADIS'!AE51</f>
        <v>0</v>
      </c>
      <c r="U18" s="9">
        <f>+'24-02-010 Ind. A.Téc SENADIS'!AF51</f>
        <v>0</v>
      </c>
      <c r="V18" s="9">
        <f>+'24-02-010 Ind. A.Téc SENADIS'!AG51</f>
        <v>0</v>
      </c>
      <c r="W18" s="9">
        <f>+'24-02-010 Ind. A.Téc SENADIS'!AH51</f>
        <v>0</v>
      </c>
      <c r="X18" s="14">
        <f>+'24-02-010 Ind. A.Téc SENADIS'!AI51</f>
        <v>0</v>
      </c>
      <c r="Y18" s="14">
        <f>+'24-02-010 Ind. A.Téc SENADIS'!AJ51</f>
        <v>0</v>
      </c>
    </row>
    <row r="19" spans="1:25" ht="24.75" customHeight="1">
      <c r="A19" s="8" t="s">
        <v>68</v>
      </c>
      <c r="B19" s="9">
        <f>+'24-02-010 Ind. A.Téc SENADIS'!J55</f>
        <v>0</v>
      </c>
      <c r="C19" s="9">
        <f>+'24-02-010 Ind. A.Téc SENADIS'!K55</f>
        <v>0</v>
      </c>
      <c r="D19" s="9">
        <f>+'24-02-010 Ind. A.Téc SENADIS'!M55</f>
        <v>0</v>
      </c>
      <c r="E19" s="9">
        <f>+'24-02-010 Ind. A.Téc SENADIS'!N55</f>
        <v>0</v>
      </c>
      <c r="F19" s="9">
        <f>+'24-02-010 Ind. A.Téc SENADIS'!O55</f>
        <v>0</v>
      </c>
      <c r="G19" s="9">
        <f>+'24-02-010 Ind. A.Téc SENADIS'!R55</f>
        <v>0</v>
      </c>
      <c r="H19" s="9">
        <f>+'24-02-010 Ind. A.Téc SENADIS'!S55</f>
        <v>0</v>
      </c>
      <c r="I19" s="9">
        <f>+'24-02-010 Ind. A.Téc SENADIS'!T55</f>
        <v>0</v>
      </c>
      <c r="J19" s="9">
        <f>+'24-02-010 Ind. A.Téc SENADIS'!U55</f>
        <v>0</v>
      </c>
      <c r="K19" s="9">
        <f>+'24-02-010 Ind. A.Téc SENADIS'!V55</f>
        <v>0</v>
      </c>
      <c r="L19" s="9">
        <f>+'24-02-010 Ind. A.Téc SENADIS'!W55</f>
        <v>0</v>
      </c>
      <c r="M19" s="9">
        <f>+'24-02-010 Ind. A.Téc SENADIS'!X55</f>
        <v>0</v>
      </c>
      <c r="N19" s="9">
        <f>+'24-02-010 Ind. A.Téc SENADIS'!Y55</f>
        <v>0</v>
      </c>
      <c r="O19" s="9">
        <f>+'24-02-010 Ind. A.Téc SENADIS'!Z55</f>
        <v>0</v>
      </c>
      <c r="P19" s="9">
        <f>+'24-02-010 Ind. A.Téc SENADIS'!AA55</f>
        <v>0</v>
      </c>
      <c r="Q19" s="9">
        <f>+'24-02-010 Ind. A.Téc SENADIS'!AB55</f>
        <v>0</v>
      </c>
      <c r="R19" s="9">
        <f>+'24-02-010 Ind. A.Téc SENADIS'!AC55</f>
        <v>0</v>
      </c>
      <c r="S19" s="9">
        <f>+'24-02-010 Ind. A.Téc SENADIS'!AD55</f>
        <v>0</v>
      </c>
      <c r="T19" s="9">
        <f>+'24-02-010 Ind. A.Téc SENADIS'!AE55</f>
        <v>0</v>
      </c>
      <c r="U19" s="9">
        <f>+'24-02-010 Ind. A.Téc SENADIS'!AF55</f>
        <v>0</v>
      </c>
      <c r="V19" s="9">
        <f>+'24-02-010 Ind. A.Téc SENADIS'!AG55</f>
        <v>0</v>
      </c>
      <c r="W19" s="9">
        <f>+'24-02-010 Ind. A.Téc SENADIS'!AH55</f>
        <v>0</v>
      </c>
      <c r="X19" s="14">
        <f>+'24-02-010 Ind. A.Téc SENADIS'!AI55</f>
        <v>0</v>
      </c>
      <c r="Y19" s="14">
        <f>+'24-02-010 Ind. A.Téc SENADIS'!AJ55</f>
        <v>0</v>
      </c>
    </row>
    <row r="20" spans="1:25" ht="24.75" customHeight="1">
      <c r="A20" s="10" t="s">
        <v>70</v>
      </c>
      <c r="B20" s="9">
        <f>+'24-02-010 Ind. A.Téc SENADIS'!J59</f>
        <v>0</v>
      </c>
      <c r="C20" s="9">
        <f>+'24-02-010 Ind. A.Téc SENADIS'!K59</f>
        <v>0</v>
      </c>
      <c r="D20" s="9">
        <f>+'24-02-010 Ind. A.Téc SENADIS'!M59</f>
        <v>0</v>
      </c>
      <c r="E20" s="9">
        <f>+'24-02-010 Ind. A.Téc SENADIS'!N59</f>
        <v>0</v>
      </c>
      <c r="F20" s="9">
        <f>+'24-02-010 Ind. A.Téc SENADIS'!O59</f>
        <v>0</v>
      </c>
      <c r="G20" s="9">
        <f>+'24-02-010 Ind. A.Téc SENADIS'!R59</f>
        <v>0</v>
      </c>
      <c r="H20" s="9">
        <f>+'24-02-010 Ind. A.Téc SENADIS'!S59</f>
        <v>0</v>
      </c>
      <c r="I20" s="9">
        <f>+'24-02-010 Ind. A.Téc SENADIS'!T59</f>
        <v>0</v>
      </c>
      <c r="J20" s="9">
        <f>+'24-02-010 Ind. A.Téc SENADIS'!U59</f>
        <v>0</v>
      </c>
      <c r="K20" s="9">
        <f>+'24-02-010 Ind. A.Téc SENADIS'!V59</f>
        <v>0</v>
      </c>
      <c r="L20" s="9">
        <f>+'24-02-010 Ind. A.Téc SENADIS'!W59</f>
        <v>0</v>
      </c>
      <c r="M20" s="9">
        <f>+'24-02-010 Ind. A.Téc SENADIS'!X59</f>
        <v>0</v>
      </c>
      <c r="N20" s="9">
        <f>+'24-02-010 Ind. A.Téc SENADIS'!Y59</f>
        <v>0</v>
      </c>
      <c r="O20" s="9">
        <f>+'24-02-010 Ind. A.Téc SENADIS'!Z59</f>
        <v>0</v>
      </c>
      <c r="P20" s="9">
        <f>+'24-02-010 Ind. A.Téc SENADIS'!AA59</f>
        <v>0</v>
      </c>
      <c r="Q20" s="9">
        <f>+'24-02-010 Ind. A.Téc SENADIS'!AB59</f>
        <v>0</v>
      </c>
      <c r="R20" s="9">
        <f>+'24-02-010 Ind. A.Téc SENADIS'!AC59</f>
        <v>0</v>
      </c>
      <c r="S20" s="9">
        <f>+'24-02-010 Ind. A.Téc SENADIS'!AD59</f>
        <v>0</v>
      </c>
      <c r="T20" s="9">
        <f>+'24-02-010 Ind. A.Téc SENADIS'!AE59</f>
        <v>0</v>
      </c>
      <c r="U20" s="9">
        <f>+'24-02-010 Ind. A.Téc SENADIS'!AF59</f>
        <v>0</v>
      </c>
      <c r="V20" s="9">
        <f>+'24-02-010 Ind. A.Téc SENADIS'!AG59</f>
        <v>0</v>
      </c>
      <c r="W20" s="9">
        <f>+'24-02-010 Ind. A.Téc SENADIS'!AH59</f>
        <v>0</v>
      </c>
      <c r="X20" s="14">
        <f>+'24-02-010 Ind. A.Téc SENADIS'!AI59</f>
        <v>0</v>
      </c>
      <c r="Y20" s="14">
        <f>+'24-02-010 Ind. A.Téc SENADIS'!AJ59</f>
        <v>0</v>
      </c>
    </row>
    <row r="21" spans="1:25" ht="24.75" customHeight="1">
      <c r="A21" s="10" t="s">
        <v>72</v>
      </c>
      <c r="B21" s="9">
        <f>+'24-02-010 Ind. A.Téc SENADIS'!J63</f>
        <v>0</v>
      </c>
      <c r="C21" s="9">
        <f>+'24-02-010 Ind. A.Téc SENADIS'!K63</f>
        <v>0</v>
      </c>
      <c r="D21" s="9">
        <f>+'24-02-010 Ind. A.Téc SENADIS'!M63</f>
        <v>0</v>
      </c>
      <c r="E21" s="9">
        <f>+'24-02-010 Ind. A.Téc SENADIS'!N63</f>
        <v>0</v>
      </c>
      <c r="F21" s="9">
        <f>+'24-02-010 Ind. A.Téc SENADIS'!O63</f>
        <v>0</v>
      </c>
      <c r="G21" s="9">
        <f>+'24-02-010 Ind. A.Téc SENADIS'!R63</f>
        <v>0</v>
      </c>
      <c r="H21" s="9">
        <f>+'24-02-010 Ind. A.Téc SENADIS'!S63</f>
        <v>0</v>
      </c>
      <c r="I21" s="9">
        <f>+'24-02-010 Ind. A.Téc SENADIS'!T63</f>
        <v>0</v>
      </c>
      <c r="J21" s="9">
        <f>+'24-02-010 Ind. A.Téc SENADIS'!U63</f>
        <v>0</v>
      </c>
      <c r="K21" s="9">
        <f>+'24-02-010 Ind. A.Téc SENADIS'!V63</f>
        <v>0</v>
      </c>
      <c r="L21" s="9">
        <f>+'24-02-010 Ind. A.Téc SENADIS'!W63</f>
        <v>0</v>
      </c>
      <c r="M21" s="9">
        <f>+'24-02-010 Ind. A.Téc SENADIS'!X63</f>
        <v>0</v>
      </c>
      <c r="N21" s="9">
        <f>+'24-02-010 Ind. A.Téc SENADIS'!Y63</f>
        <v>0</v>
      </c>
      <c r="O21" s="9">
        <f>+'24-02-010 Ind. A.Téc SENADIS'!Z63</f>
        <v>0</v>
      </c>
      <c r="P21" s="9">
        <f>+'24-02-010 Ind. A.Téc SENADIS'!AA63</f>
        <v>0</v>
      </c>
      <c r="Q21" s="9">
        <f>+'24-02-010 Ind. A.Téc SENADIS'!AB63</f>
        <v>0</v>
      </c>
      <c r="R21" s="9">
        <f>+'24-02-010 Ind. A.Téc SENADIS'!AC63</f>
        <v>0</v>
      </c>
      <c r="S21" s="9">
        <f>+'24-02-010 Ind. A.Téc SENADIS'!AD63</f>
        <v>0</v>
      </c>
      <c r="T21" s="9">
        <f>+'24-02-010 Ind. A.Téc SENADIS'!AE63</f>
        <v>0</v>
      </c>
      <c r="U21" s="9">
        <f>+'24-02-010 Ind. A.Téc SENADIS'!AF63</f>
        <v>0</v>
      </c>
      <c r="V21" s="9">
        <f>+'24-02-010 Ind. A.Téc SENADIS'!AG63</f>
        <v>0</v>
      </c>
      <c r="W21" s="9">
        <f>+'24-02-010 Ind. A.Téc SENADIS'!AH63</f>
        <v>0</v>
      </c>
      <c r="X21" s="14">
        <f>+'24-02-010 Ind. A.Téc SENADIS'!AI63</f>
        <v>0</v>
      </c>
      <c r="Y21" s="14">
        <f>+'24-02-010 Ind. A.Téc SENADIS'!AJ63</f>
        <v>0</v>
      </c>
    </row>
    <row r="22" spans="1:25" ht="24.75" customHeight="1">
      <c r="A22" s="10" t="s">
        <v>74</v>
      </c>
      <c r="B22" s="9">
        <f>+'24-02-010 Ind. A.Téc SENADIS'!J67</f>
        <v>0</v>
      </c>
      <c r="C22" s="9">
        <f>+'24-02-010 Ind. A.Téc SENADIS'!K67</f>
        <v>0</v>
      </c>
      <c r="D22" s="9">
        <f>+'24-02-010 Ind. A.Téc SENADIS'!M64</f>
        <v>0</v>
      </c>
      <c r="E22" s="9">
        <f>+'24-02-010 Ind. A.Téc SENADIS'!N64</f>
        <v>0</v>
      </c>
      <c r="F22" s="9">
        <f>+'24-02-010 Ind. A.Téc SENADIS'!O64</f>
        <v>0</v>
      </c>
      <c r="G22" s="9">
        <f>+'24-02-010 Ind. A.Téc SENADIS'!R64</f>
        <v>0</v>
      </c>
      <c r="H22" s="9">
        <f>+'24-02-010 Ind. A.Téc SENADIS'!S64</f>
        <v>0</v>
      </c>
      <c r="I22" s="9">
        <f>+'24-02-010 Ind. A.Téc SENADIS'!T64</f>
        <v>0</v>
      </c>
      <c r="J22" s="9">
        <f>+'24-02-010 Ind. A.Téc SENADIS'!U67</f>
        <v>0</v>
      </c>
      <c r="K22" s="9">
        <f>+'24-02-010 Ind. A.Téc SENADIS'!V64</f>
        <v>0</v>
      </c>
      <c r="L22" s="9">
        <f>+'24-02-010 Ind. A.Téc SENADIS'!W64</f>
        <v>0</v>
      </c>
      <c r="M22" s="9">
        <f>+'24-02-010 Ind. A.Téc SENADIS'!X64</f>
        <v>0</v>
      </c>
      <c r="N22" s="9">
        <f>+'24-02-010 Ind. A.Téc SENADIS'!Y67</f>
        <v>0</v>
      </c>
      <c r="O22" s="9">
        <f>+'24-02-010 Ind. A.Téc SENADIS'!Z64</f>
        <v>0</v>
      </c>
      <c r="P22" s="9">
        <f>+'24-02-010 Ind. A.Téc SENADIS'!AA64</f>
        <v>0</v>
      </c>
      <c r="Q22" s="9">
        <f>+'24-02-010 Ind. A.Téc SENADIS'!AB64</f>
        <v>0</v>
      </c>
      <c r="R22" s="9">
        <f>+'24-02-010 Ind. A.Téc SENADIS'!AC67</f>
        <v>0</v>
      </c>
      <c r="S22" s="9">
        <f>+'24-02-010 Ind. A.Téc SENADIS'!AD64</f>
        <v>0</v>
      </c>
      <c r="T22" s="9">
        <f>+'24-02-010 Ind. A.Téc SENADIS'!AE64</f>
        <v>0</v>
      </c>
      <c r="U22" s="9">
        <f>+'24-02-010 Ind. A.Téc SENADIS'!AF64</f>
        <v>0</v>
      </c>
      <c r="V22" s="9">
        <f>+'24-02-010 Ind. A.Téc SENADIS'!AG67</f>
        <v>0</v>
      </c>
      <c r="W22" s="9">
        <f>+'24-02-010 Ind. A.Téc SENADIS'!AH67</f>
        <v>0</v>
      </c>
      <c r="X22" s="14">
        <f>+'24-02-010 Ind. A.Téc SENADIS'!AI67</f>
        <v>0</v>
      </c>
      <c r="Y22" s="14">
        <f>+'24-02-010 Ind. A.Téc SENADIS'!AJ67</f>
        <v>0</v>
      </c>
    </row>
    <row r="23" spans="1:25" ht="24.75" customHeight="1">
      <c r="A23" s="10" t="s">
        <v>76</v>
      </c>
      <c r="B23" s="9">
        <f>+'24-02-010 Ind. A.Téc SENADIS'!J71</f>
        <v>0</v>
      </c>
      <c r="C23" s="9">
        <f>+'24-02-010 Ind. A.Téc SENADIS'!K71</f>
        <v>0</v>
      </c>
      <c r="D23" s="9">
        <f>+'24-02-010 Ind. A.Téc SENADIS'!M71</f>
        <v>0</v>
      </c>
      <c r="E23" s="9">
        <f>+'24-02-010 Ind. A.Téc SENADIS'!N71</f>
        <v>0</v>
      </c>
      <c r="F23" s="9">
        <f>+'24-02-010 Ind. A.Téc SENADIS'!O71</f>
        <v>0</v>
      </c>
      <c r="G23" s="9">
        <f>+'24-02-010 Ind. A.Téc SENADIS'!R71</f>
        <v>0</v>
      </c>
      <c r="H23" s="9">
        <f>+'24-02-010 Ind. A.Téc SENADIS'!S71</f>
        <v>0</v>
      </c>
      <c r="I23" s="9">
        <f>+'24-02-010 Ind. A.Téc SENADIS'!T71</f>
        <v>0</v>
      </c>
      <c r="J23" s="9">
        <f>+'24-02-010 Ind. A.Téc SENADIS'!U71</f>
        <v>0</v>
      </c>
      <c r="K23" s="9">
        <f>+'24-02-010 Ind. A.Téc SENADIS'!V71</f>
        <v>0</v>
      </c>
      <c r="L23" s="9">
        <f>+'24-02-010 Ind. A.Téc SENADIS'!W71</f>
        <v>0</v>
      </c>
      <c r="M23" s="9">
        <f>+'24-02-010 Ind. A.Téc SENADIS'!X71</f>
        <v>0</v>
      </c>
      <c r="N23" s="9">
        <f>+'24-02-010 Ind. A.Téc SENADIS'!Y71</f>
        <v>0</v>
      </c>
      <c r="O23" s="9">
        <f>+'24-02-010 Ind. A.Téc SENADIS'!Z71</f>
        <v>0</v>
      </c>
      <c r="P23" s="9">
        <f>+'24-02-010 Ind. A.Téc SENADIS'!AA71</f>
        <v>0</v>
      </c>
      <c r="Q23" s="9">
        <f>+'24-02-010 Ind. A.Téc SENADIS'!AB71</f>
        <v>0</v>
      </c>
      <c r="R23" s="9">
        <f>+'24-02-010 Ind. A.Téc SENADIS'!AC71</f>
        <v>0</v>
      </c>
      <c r="S23" s="9">
        <f>+'24-02-010 Ind. A.Téc SENADIS'!AD71</f>
        <v>0</v>
      </c>
      <c r="T23" s="9">
        <f>+'24-02-010 Ind. A.Téc SENADIS'!AE71</f>
        <v>0</v>
      </c>
      <c r="U23" s="9">
        <f>+'24-02-010 Ind. A.Téc SENADIS'!AF71</f>
        <v>0</v>
      </c>
      <c r="V23" s="9">
        <f>+'24-02-010 Ind. A.Téc SENADIS'!AG71</f>
        <v>0</v>
      </c>
      <c r="W23" s="9">
        <f>+'24-02-010 Ind. A.Téc SENADIS'!AH71</f>
        <v>0</v>
      </c>
      <c r="X23" s="14">
        <f>+'24-02-010 Ind. A.Téc SENADIS'!AI71</f>
        <v>0</v>
      </c>
      <c r="Y23" s="14">
        <f>+'24-02-010 Ind. A.Téc SENADIS'!AJ71</f>
        <v>0</v>
      </c>
    </row>
    <row r="24" spans="1:25" ht="24.75" customHeight="1">
      <c r="A24" s="11" t="s">
        <v>78</v>
      </c>
      <c r="B24" s="9">
        <f>+'24-02-010 Ind. A.Téc SENADIS'!J75</f>
        <v>1237487000</v>
      </c>
      <c r="C24" s="9">
        <f>+'24-02-010 Ind. A.Téc SENADIS'!K75</f>
        <v>1237487000</v>
      </c>
      <c r="D24" s="9">
        <f>+'24-02-010 Ind. A.Téc SENADIS'!M75</f>
        <v>0</v>
      </c>
      <c r="E24" s="9">
        <f>+'24-02-010 Ind. A.Téc SENADIS'!N75</f>
        <v>0</v>
      </c>
      <c r="F24" s="9">
        <f>+'24-02-010 Ind. A.Téc SENADIS'!O75</f>
        <v>0</v>
      </c>
      <c r="G24" s="9">
        <f>+'24-02-010 Ind. A.Téc SENADIS'!R75</f>
        <v>0</v>
      </c>
      <c r="H24" s="9">
        <f>+'24-02-010 Ind. A.Téc SENADIS'!S75</f>
        <v>0</v>
      </c>
      <c r="I24" s="9">
        <f>+'24-02-010 Ind. A.Téc SENADIS'!T75</f>
        <v>618743500</v>
      </c>
      <c r="J24" s="9">
        <f>+'24-02-010 Ind. A.Téc SENADIS'!U75</f>
        <v>618743500</v>
      </c>
      <c r="K24" s="9">
        <f>+'24-02-010 Ind. A.Téc SENADIS'!V75</f>
        <v>0</v>
      </c>
      <c r="L24" s="9">
        <f>+'24-02-010 Ind. A.Téc SENADIS'!W75</f>
        <v>0</v>
      </c>
      <c r="M24" s="9">
        <f>+'24-02-010 Ind. A.Téc SENADIS'!X75</f>
        <v>0</v>
      </c>
      <c r="N24" s="9">
        <f>+'24-02-010 Ind. A.Téc SENADIS'!Y75</f>
        <v>0</v>
      </c>
      <c r="O24" s="9">
        <f>+'24-02-010 Ind. A.Téc SENADIS'!Z75</f>
        <v>0</v>
      </c>
      <c r="P24" s="9">
        <f>+'24-02-010 Ind. A.Téc SENADIS'!AA75</f>
        <v>0</v>
      </c>
      <c r="Q24" s="9">
        <f>+'24-02-010 Ind. A.Téc SENADIS'!AB75</f>
        <v>0</v>
      </c>
      <c r="R24" s="9">
        <f>+'24-02-010 Ind. A.Téc SENADIS'!AC75</f>
        <v>0</v>
      </c>
      <c r="S24" s="9">
        <f>+'24-02-010 Ind. A.Téc SENADIS'!AD75</f>
        <v>0</v>
      </c>
      <c r="T24" s="9">
        <f>+'24-02-010 Ind. A.Téc SENADIS'!AE75</f>
        <v>0</v>
      </c>
      <c r="U24" s="9">
        <f>+'24-02-010 Ind. A.Téc SENADIS'!AF75</f>
        <v>0</v>
      </c>
      <c r="V24" s="9">
        <f>+'24-02-010 Ind. A.Téc SENADIS'!AG75</f>
        <v>0</v>
      </c>
      <c r="W24" s="9">
        <f>+'24-02-010 Ind. A.Téc SENADIS'!AH75</f>
        <v>618743500</v>
      </c>
      <c r="X24" s="14">
        <f>+'24-02-010 Ind. A.Téc SENADIS'!AI75</f>
        <v>0.5</v>
      </c>
      <c r="Y24" s="14">
        <f>+'24-02-010 Ind. A.Téc SENADIS'!AJ75</f>
        <v>1</v>
      </c>
    </row>
    <row r="25" spans="1:25" ht="34.5" customHeight="1">
      <c r="A25" s="82" t="str">
        <f>"TOTAL ASIG."&amp;" "&amp;$A$5</f>
        <v>TOTAL ASIG. 24-02-010 "Programa de Ayudas Técnicas - SENADIS"</v>
      </c>
      <c r="B25" s="80">
        <f>SUM(B8:B24)</f>
        <v>1237487000</v>
      </c>
      <c r="C25" s="80">
        <f t="shared" ref="C25:W25" si="0">SUM(C8:C24)</f>
        <v>1237487000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0</v>
      </c>
      <c r="H25" s="80">
        <f t="shared" si="0"/>
        <v>0</v>
      </c>
      <c r="I25" s="80">
        <f t="shared" si="0"/>
        <v>618743500</v>
      </c>
      <c r="J25" s="80">
        <f t="shared" si="0"/>
        <v>618743500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618743500</v>
      </c>
      <c r="X25" s="83">
        <f>+'24-02-010 Ind. A.Téc SENADIS'!AI76</f>
        <v>0.5</v>
      </c>
      <c r="Y25" s="83">
        <f>'24-02-010 Ind. A.Téc SENADIS'!AJ76</f>
        <v>1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56" orientation="landscape"/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7DB5"/>
    <pageSetUpPr fitToPage="1"/>
  </sheetPr>
  <dimension ref="A1:DB95"/>
  <sheetViews>
    <sheetView topLeftCell="A51" workbookViewId="0">
      <selection activeCell="S16" sqref="S16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17.4257812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09" t="s">
        <v>96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78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hidden="1" customHeight="1" outlineLevel="1">
      <c r="A9" s="23">
        <v>1</v>
      </c>
      <c r="B9" s="23"/>
      <c r="C9" s="24"/>
      <c r="D9" s="25"/>
      <c r="E9" s="24"/>
      <c r="F9" s="24"/>
      <c r="G9" s="24"/>
      <c r="H9" s="25"/>
      <c r="I9" s="25"/>
      <c r="J9" s="98"/>
      <c r="K9" s="49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IF(ISERROR(AH9/J9),0,AH9/J9)</f>
        <v>0</v>
      </c>
      <c r="AJ9" s="61" t="str">
        <f>IF(ISERROR(AH9/$AH$76),"-",AH9/$AH$76)</f>
        <v>-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hidden="1" customHeight="1" outlineLevel="1">
      <c r="A10" s="23">
        <v>2</v>
      </c>
      <c r="B10" s="23"/>
      <c r="C10" s="24"/>
      <c r="D10" s="25"/>
      <c r="E10" s="24"/>
      <c r="F10" s="24"/>
      <c r="G10" s="24"/>
      <c r="H10" s="25"/>
      <c r="I10" s="25"/>
      <c r="J10" s="98"/>
      <c r="K10" s="49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IF(ISERROR(AH10/J10),0,AH10/J10)</f>
        <v>0</v>
      </c>
      <c r="AJ10" s="60" t="str">
        <f>IF(ISERROR(AH10/$AH$76),"-",AH10/$AH$76)</f>
        <v>-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 collapsed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SUM(J9:J10)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IF(ISERROR(AH11/$AH$76),0,AH11/$AH$76)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7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hidden="1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2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 t="str">
        <f>IF(ISERROR(AH13/$AH$76),"-",AH13/$AH$76)</f>
        <v>-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hidden="1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2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 t="str">
        <f>IF(ISERROR(AH14/$AH$76),"-",AH14/$AH$76)</f>
        <v>-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 collapsed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SUM(J13:J14)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IF(ISERROR(AH15/$AH$76),0,AH15/$AH$76)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78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hidden="1" customHeight="1" outlineLevel="1">
      <c r="A17" s="23">
        <v>1</v>
      </c>
      <c r="B17" s="23"/>
      <c r="C17" s="24"/>
      <c r="D17" s="25"/>
      <c r="E17" s="24"/>
      <c r="F17" s="24"/>
      <c r="G17" s="24"/>
      <c r="H17" s="25"/>
      <c r="I17" s="25"/>
      <c r="J17" s="98"/>
      <c r="K17" s="49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IF(ISERROR(AH17/J17),0,AH17/J17)</f>
        <v>0</v>
      </c>
      <c r="AJ17" s="60" t="str">
        <f>IF(ISERROR(AH17/$AH$76),"-",AH17/$AH$76)</f>
        <v>-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hidden="1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98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 t="str">
        <f>IF(ISERROR(AH18/$AH$76),"-",AH18/$AH$76)</f>
        <v>-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 collapsed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SUM(J17:J18)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IF(ISERROR(AH19/$AH$76),0,AH19/$AH$76)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78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hidden="1" customHeight="1" outlineLevel="1">
      <c r="A21" s="23">
        <v>1</v>
      </c>
      <c r="B21" s="23"/>
      <c r="C21" s="24"/>
      <c r="D21" s="25"/>
      <c r="E21" s="24"/>
      <c r="F21" s="24"/>
      <c r="G21" s="24"/>
      <c r="H21" s="25"/>
      <c r="I21" s="25"/>
      <c r="J21" s="98"/>
      <c r="K21" s="49"/>
      <c r="L21" s="24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IF(ISERROR(AH21/J21),0,AH21/J21)</f>
        <v>0</v>
      </c>
      <c r="AJ21" s="60" t="str">
        <f>IF(ISERROR(AH21/$AH$76),"-",AH21/$AH$76)</f>
        <v>-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hidden="1" customHeight="1" outlineLevel="1">
      <c r="A22" s="23">
        <v>2</v>
      </c>
      <c r="B22" s="23"/>
      <c r="C22" s="24"/>
      <c r="D22" s="25"/>
      <c r="E22" s="24"/>
      <c r="F22" s="24"/>
      <c r="G22" s="24"/>
      <c r="H22" s="25"/>
      <c r="I22" s="25"/>
      <c r="J22" s="98"/>
      <c r="K22" s="49"/>
      <c r="L22" s="24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50"/>
      <c r="AG22" s="45">
        <f>SUM(AD22:AF22)</f>
        <v>0</v>
      </c>
      <c r="AH22" s="45">
        <f>SUM(U22,Y22,AC22,AG22)</f>
        <v>0</v>
      </c>
      <c r="AI22" s="60">
        <f>IF(ISERROR(AH22/J22),0,AH22/J22)</f>
        <v>0</v>
      </c>
      <c r="AJ22" s="60" t="str">
        <f>IF(ISERROR(AH22/$AH$76),"-",AH22/$AH$76)</f>
        <v>-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 collapsed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SUM(J21:J22)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H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  <c r="AG23" s="51">
        <f t="shared" si="3"/>
        <v>0</v>
      </c>
      <c r="AH23" s="51">
        <f t="shared" si="3"/>
        <v>0</v>
      </c>
      <c r="AI23" s="62">
        <f>IF(ISERROR(AH23/J23),0,AH23/J23)</f>
        <v>0</v>
      </c>
      <c r="AJ23" s="62">
        <f>IF(ISERROR(AH23/$AH$76),0,AH23/$AH$76)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78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hidden="1" customHeight="1" outlineLevel="1">
      <c r="A25" s="23">
        <v>1</v>
      </c>
      <c r="B25" s="23"/>
      <c r="C25" s="29"/>
      <c r="D25" s="30"/>
      <c r="E25" s="31"/>
      <c r="F25" s="32"/>
      <c r="G25" s="32"/>
      <c r="H25" s="33"/>
      <c r="I25" s="33"/>
      <c r="J25" s="98"/>
      <c r="K25" s="71"/>
      <c r="L25" s="43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50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IF(ISERROR(AH25/J25),0,AH25/J25)</f>
        <v>0</v>
      </c>
      <c r="AJ25" s="60" t="str">
        <f>IF(ISERROR(AH25/$AH$76),"-",AH25/$AH$76)</f>
        <v>-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hidden="1" customHeight="1" outlineLevel="1">
      <c r="A26" s="23">
        <v>2</v>
      </c>
      <c r="B26" s="23"/>
      <c r="C26" s="34"/>
      <c r="D26" s="39"/>
      <c r="E26" s="35"/>
      <c r="F26" s="32"/>
      <c r="G26" s="32"/>
      <c r="H26" s="36"/>
      <c r="I26" s="33"/>
      <c r="J26" s="98"/>
      <c r="K26" s="71"/>
      <c r="L26" s="43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50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IF(ISERROR(AH26/J26),0,AH26/J26)</f>
        <v>0</v>
      </c>
      <c r="AJ26" s="60" t="str">
        <f>IF(ISERROR(AH26/$AH$76),"-",AH26/$AH$76)</f>
        <v>-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 collapsed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SUM(J25:J26)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H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si="4"/>
        <v>0</v>
      </c>
      <c r="AD27" s="51">
        <f t="shared" si="4"/>
        <v>0</v>
      </c>
      <c r="AE27" s="51">
        <f t="shared" si="4"/>
        <v>0</v>
      </c>
      <c r="AF27" s="51">
        <f t="shared" si="4"/>
        <v>0</v>
      </c>
      <c r="AG27" s="51">
        <f t="shared" si="4"/>
        <v>0</v>
      </c>
      <c r="AH27" s="51">
        <f t="shared" si="4"/>
        <v>0</v>
      </c>
      <c r="AI27" s="62">
        <f>IF(ISERROR(AH27/J27),0,AH27/J27)</f>
        <v>0</v>
      </c>
      <c r="AJ27" s="62">
        <f>IF(ISERROR(AH27/$AH$76),0,AH27/$AH$76)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78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hidden="1" customHeight="1" outlineLevel="1">
      <c r="A29" s="23">
        <v>1</v>
      </c>
      <c r="B29" s="23"/>
      <c r="C29" s="24"/>
      <c r="D29" s="25"/>
      <c r="E29" s="24"/>
      <c r="F29" s="24"/>
      <c r="G29" s="24"/>
      <c r="H29" s="25"/>
      <c r="I29" s="25"/>
      <c r="J29" s="98"/>
      <c r="K29" s="49"/>
      <c r="L29" s="2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50"/>
      <c r="AG29" s="45">
        <f>SUM(AD29:AF29)</f>
        <v>0</v>
      </c>
      <c r="AH29" s="45">
        <f>SUM(U29,Y29,AC29,AG29)</f>
        <v>0</v>
      </c>
      <c r="AI29" s="60">
        <f>IF(ISERROR(AH29/J29),0,AH29/J29)</f>
        <v>0</v>
      </c>
      <c r="AJ29" s="60" t="str">
        <f>IF(ISERROR(AH29/$AH$76),"-",AH29/$AH$76)</f>
        <v>-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hidden="1" customHeight="1" outlineLevel="1">
      <c r="A30" s="23">
        <v>2</v>
      </c>
      <c r="B30" s="23"/>
      <c r="C30" s="24"/>
      <c r="D30" s="25"/>
      <c r="E30" s="24"/>
      <c r="F30" s="24"/>
      <c r="G30" s="24"/>
      <c r="H30" s="25"/>
      <c r="I30" s="25"/>
      <c r="J30" s="98"/>
      <c r="K30" s="49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50"/>
      <c r="AG30" s="45">
        <f>SUM(AD30:AF30)</f>
        <v>0</v>
      </c>
      <c r="AH30" s="45">
        <f>SUM(U30,Y30,AC30,AG30)</f>
        <v>0</v>
      </c>
      <c r="AI30" s="60">
        <f>IF(ISERROR(AH30/J30),0,AH30/J30)</f>
        <v>0</v>
      </c>
      <c r="AJ30" s="60" t="str">
        <f>IF(ISERROR(AH30/$AH$76),"-",AH30/$AH$76)</f>
        <v>-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 collapsed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SUM(J29:J30)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5">SUM(R29:R30)</f>
        <v>0</v>
      </c>
      <c r="S31" s="51">
        <f t="shared" si="5"/>
        <v>0</v>
      </c>
      <c r="T31" s="51">
        <f t="shared" si="5"/>
        <v>0</v>
      </c>
      <c r="U31" s="51">
        <f t="shared" si="5"/>
        <v>0</v>
      </c>
      <c r="V31" s="51">
        <f t="shared" si="5"/>
        <v>0</v>
      </c>
      <c r="W31" s="51">
        <f t="shared" si="5"/>
        <v>0</v>
      </c>
      <c r="X31" s="51">
        <f t="shared" si="5"/>
        <v>0</v>
      </c>
      <c r="Y31" s="51">
        <f t="shared" si="5"/>
        <v>0</v>
      </c>
      <c r="Z31" s="51">
        <f t="shared" si="5"/>
        <v>0</v>
      </c>
      <c r="AA31" s="51">
        <f t="shared" si="5"/>
        <v>0</v>
      </c>
      <c r="AB31" s="51">
        <f t="shared" si="5"/>
        <v>0</v>
      </c>
      <c r="AC31" s="51">
        <f t="shared" si="5"/>
        <v>0</v>
      </c>
      <c r="AD31" s="51">
        <f t="shared" si="5"/>
        <v>0</v>
      </c>
      <c r="AE31" s="51">
        <f t="shared" si="5"/>
        <v>0</v>
      </c>
      <c r="AF31" s="51">
        <f t="shared" si="5"/>
        <v>0</v>
      </c>
      <c r="AG31" s="51">
        <f t="shared" si="5"/>
        <v>0</v>
      </c>
      <c r="AH31" s="51">
        <f t="shared" si="5"/>
        <v>0</v>
      </c>
      <c r="AI31" s="62">
        <f>IF(ISERROR(AH31/J31),0,AH31/J31)</f>
        <v>0</v>
      </c>
      <c r="AJ31" s="62">
        <f>IF(ISERROR(AH31/$AH$76),0,AH31/$AH$76)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78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hidden="1" customHeight="1" outlineLevel="1">
      <c r="A33" s="23">
        <v>1</v>
      </c>
      <c r="B33" s="23"/>
      <c r="C33" s="24"/>
      <c r="D33" s="25"/>
      <c r="E33" s="24"/>
      <c r="F33" s="24"/>
      <c r="G33" s="24"/>
      <c r="H33" s="25"/>
      <c r="I33" s="25"/>
      <c r="J33" s="98"/>
      <c r="K33" s="49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50"/>
      <c r="AG33" s="45">
        <f>SUM(AD33:AF33)</f>
        <v>0</v>
      </c>
      <c r="AH33" s="45">
        <f>SUM(U33,Y33,AC33,AG33)</f>
        <v>0</v>
      </c>
      <c r="AI33" s="60">
        <f>IF(ISERROR(AH33/J33),0,AH33/J33)</f>
        <v>0</v>
      </c>
      <c r="AJ33" s="60" t="str">
        <f>IF(ISERROR(AH33/$AH$76),"-",AH33/$AH$76)</f>
        <v>-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hidden="1" customHeight="1" outlineLevel="1">
      <c r="A34" s="23">
        <v>2</v>
      </c>
      <c r="B34" s="23"/>
      <c r="C34" s="24"/>
      <c r="D34" s="25"/>
      <c r="E34" s="24"/>
      <c r="F34" s="24"/>
      <c r="G34" s="24"/>
      <c r="H34" s="25"/>
      <c r="I34" s="25"/>
      <c r="J34" s="98"/>
      <c r="K34" s="49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50"/>
      <c r="AF34" s="50"/>
      <c r="AG34" s="45">
        <f>SUM(AD34:AF34)</f>
        <v>0</v>
      </c>
      <c r="AH34" s="45">
        <f>SUM(U34,Y34,AC34,AG34)</f>
        <v>0</v>
      </c>
      <c r="AI34" s="60">
        <f>IF(ISERROR(AH34/J34),0,AH34/J34)</f>
        <v>0</v>
      </c>
      <c r="AJ34" s="60" t="str">
        <f>IF(ISERROR(AH34/$AH$76),"-",AH34/$AH$76)</f>
        <v>-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 collapsed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SUM(J33:J34)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6">SUM(R33:R34)</f>
        <v>0</v>
      </c>
      <c r="S35" s="51">
        <f t="shared" si="6"/>
        <v>0</v>
      </c>
      <c r="T35" s="51">
        <f t="shared" si="6"/>
        <v>0</v>
      </c>
      <c r="U35" s="51">
        <f t="shared" si="6"/>
        <v>0</v>
      </c>
      <c r="V35" s="51">
        <f t="shared" si="6"/>
        <v>0</v>
      </c>
      <c r="W35" s="51">
        <f t="shared" si="6"/>
        <v>0</v>
      </c>
      <c r="X35" s="51">
        <f t="shared" si="6"/>
        <v>0</v>
      </c>
      <c r="Y35" s="51">
        <f t="shared" si="6"/>
        <v>0</v>
      </c>
      <c r="Z35" s="51">
        <f t="shared" si="6"/>
        <v>0</v>
      </c>
      <c r="AA35" s="51">
        <f t="shared" si="6"/>
        <v>0</v>
      </c>
      <c r="AB35" s="51">
        <f t="shared" si="6"/>
        <v>0</v>
      </c>
      <c r="AC35" s="51">
        <f t="shared" si="6"/>
        <v>0</v>
      </c>
      <c r="AD35" s="51">
        <f t="shared" si="6"/>
        <v>0</v>
      </c>
      <c r="AE35" s="51">
        <f t="shared" si="6"/>
        <v>0</v>
      </c>
      <c r="AF35" s="51">
        <f t="shared" si="6"/>
        <v>0</v>
      </c>
      <c r="AG35" s="51">
        <f t="shared" si="6"/>
        <v>0</v>
      </c>
      <c r="AH35" s="51">
        <f t="shared" si="6"/>
        <v>0</v>
      </c>
      <c r="AI35" s="62">
        <f>IF(ISERROR(AH35/J35),0,AH35/J35)</f>
        <v>0</v>
      </c>
      <c r="AJ35" s="62">
        <f>IF(ISERROR(AH35/$AH$76),0,AH35/$AH$76)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78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hidden="1" customHeight="1" outlineLevel="1">
      <c r="A37" s="23">
        <v>1</v>
      </c>
      <c r="B37" s="23"/>
      <c r="C37" s="24"/>
      <c r="D37" s="25"/>
      <c r="E37" s="24"/>
      <c r="F37" s="24"/>
      <c r="G37" s="24"/>
      <c r="H37" s="25"/>
      <c r="I37" s="25"/>
      <c r="J37" s="98"/>
      <c r="K37" s="49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/>
      <c r="AE37" s="50"/>
      <c r="AF37" s="50"/>
      <c r="AG37" s="45">
        <f>SUM(AD37:AF37)</f>
        <v>0</v>
      </c>
      <c r="AH37" s="45">
        <f>SUM(U37,Y37,AC37,AG37)</f>
        <v>0</v>
      </c>
      <c r="AI37" s="60">
        <f>IF(ISERROR(AH37/J37),0,AH37/J37)</f>
        <v>0</v>
      </c>
      <c r="AJ37" s="60" t="str">
        <f>IF(ISERROR(AH37/$AH$76),"-",AH37/$AH$76)</f>
        <v>-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hidden="1" customHeight="1" outlineLevel="1">
      <c r="A38" s="23">
        <v>2</v>
      </c>
      <c r="B38" s="23"/>
      <c r="C38" s="24"/>
      <c r="D38" s="25"/>
      <c r="E38" s="24"/>
      <c r="F38" s="24"/>
      <c r="G38" s="24"/>
      <c r="H38" s="25"/>
      <c r="I38" s="25"/>
      <c r="J38" s="98"/>
      <c r="K38" s="49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50"/>
      <c r="AG38" s="45">
        <f>SUM(AD38:AF38)</f>
        <v>0</v>
      </c>
      <c r="AH38" s="45">
        <f>SUM(U38,Y38,AC38,AG38)</f>
        <v>0</v>
      </c>
      <c r="AI38" s="60">
        <f>IF(ISERROR(AH38/J38),0,AH38/J38)</f>
        <v>0</v>
      </c>
      <c r="AJ38" s="60" t="str">
        <f>IF(ISERROR(AH38/$AH$76),"-",AH38/$AH$76)</f>
        <v>-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 collapsed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SUM(J37:J38)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H39" si="7">SUM(R37:R38)</f>
        <v>0</v>
      </c>
      <c r="S39" s="51">
        <f t="shared" si="7"/>
        <v>0</v>
      </c>
      <c r="T39" s="51">
        <f t="shared" si="7"/>
        <v>0</v>
      </c>
      <c r="U39" s="51">
        <f t="shared" si="7"/>
        <v>0</v>
      </c>
      <c r="V39" s="51">
        <f t="shared" si="7"/>
        <v>0</v>
      </c>
      <c r="W39" s="51">
        <f t="shared" si="7"/>
        <v>0</v>
      </c>
      <c r="X39" s="51">
        <f t="shared" si="7"/>
        <v>0</v>
      </c>
      <c r="Y39" s="51">
        <f t="shared" si="7"/>
        <v>0</v>
      </c>
      <c r="Z39" s="51">
        <f t="shared" si="7"/>
        <v>0</v>
      </c>
      <c r="AA39" s="51">
        <f t="shared" si="7"/>
        <v>0</v>
      </c>
      <c r="AB39" s="51">
        <f t="shared" si="7"/>
        <v>0</v>
      </c>
      <c r="AC39" s="51">
        <f t="shared" si="7"/>
        <v>0</v>
      </c>
      <c r="AD39" s="51">
        <f t="shared" si="7"/>
        <v>0</v>
      </c>
      <c r="AE39" s="51">
        <f t="shared" si="7"/>
        <v>0</v>
      </c>
      <c r="AF39" s="51">
        <f t="shared" si="7"/>
        <v>0</v>
      </c>
      <c r="AG39" s="51">
        <f t="shared" si="7"/>
        <v>0</v>
      </c>
      <c r="AH39" s="51">
        <f t="shared" si="7"/>
        <v>0</v>
      </c>
      <c r="AI39" s="62">
        <f>IF(ISERROR(AH39/J39),0,AH39/J39)</f>
        <v>0</v>
      </c>
      <c r="AJ39" s="62">
        <f>IF(ISERROR(AH39/$AH$76),0,AH39/$AH$76)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78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hidden="1" customHeight="1" outlineLevel="1">
      <c r="A41" s="23">
        <v>1</v>
      </c>
      <c r="B41" s="23"/>
      <c r="C41" s="29"/>
      <c r="D41" s="30"/>
      <c r="E41" s="31"/>
      <c r="F41" s="32"/>
      <c r="G41" s="32"/>
      <c r="H41" s="41"/>
      <c r="I41" s="41"/>
      <c r="J41" s="98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>
        <v>0</v>
      </c>
      <c r="AF41" s="50">
        <v>0</v>
      </c>
      <c r="AG41" s="45">
        <f>SUM(AD41:AF41)</f>
        <v>0</v>
      </c>
      <c r="AH41" s="45">
        <f>SUM(U41,Y41,AC41,AG41)</f>
        <v>0</v>
      </c>
      <c r="AI41" s="60">
        <f>IF(ISERROR(AH41/J41),0,AH41/J41)</f>
        <v>0</v>
      </c>
      <c r="AJ41" s="60" t="str">
        <f>IF(ISERROR(AH41/$AH$76),"-",AH41/$AH$76)</f>
        <v>-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hidden="1" customHeight="1" outlineLevel="1">
      <c r="A42" s="23">
        <v>2</v>
      </c>
      <c r="B42" s="23"/>
      <c r="C42" s="24"/>
      <c r="D42" s="25"/>
      <c r="E42" s="24"/>
      <c r="F42" s="24"/>
      <c r="G42" s="24"/>
      <c r="H42" s="25"/>
      <c r="I42" s="25"/>
      <c r="J42" s="98"/>
      <c r="K42" s="49"/>
      <c r="L42" s="24"/>
      <c r="M42" s="50"/>
      <c r="N42" s="50"/>
      <c r="O42" s="50"/>
      <c r="P42" s="24"/>
      <c r="Q42" s="24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/>
      <c r="AE42" s="50"/>
      <c r="AF42" s="50"/>
      <c r="AG42" s="45">
        <f>SUM(AD42:AF42)</f>
        <v>0</v>
      </c>
      <c r="AH42" s="45">
        <f>SUM(U42,Y42,AC42,AG42)</f>
        <v>0</v>
      </c>
      <c r="AI42" s="60">
        <f>IF(ISERROR(AH42/J42),0,AH42/J42)</f>
        <v>0</v>
      </c>
      <c r="AJ42" s="60" t="str">
        <f>IF(ISERROR(AH42/$AH$76),"-",AH42/$AH$76)</f>
        <v>-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 collapsed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SUM(J41:J42)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H43" si="8">SUM(R41:R42)</f>
        <v>0</v>
      </c>
      <c r="S43" s="51">
        <f t="shared" si="8"/>
        <v>0</v>
      </c>
      <c r="T43" s="51">
        <f t="shared" si="8"/>
        <v>0</v>
      </c>
      <c r="U43" s="51">
        <f t="shared" si="8"/>
        <v>0</v>
      </c>
      <c r="V43" s="51">
        <f t="shared" si="8"/>
        <v>0</v>
      </c>
      <c r="W43" s="51">
        <f t="shared" si="8"/>
        <v>0</v>
      </c>
      <c r="X43" s="51">
        <f t="shared" si="8"/>
        <v>0</v>
      </c>
      <c r="Y43" s="51">
        <f t="shared" si="8"/>
        <v>0</v>
      </c>
      <c r="Z43" s="51">
        <f t="shared" si="8"/>
        <v>0</v>
      </c>
      <c r="AA43" s="51">
        <f t="shared" si="8"/>
        <v>0</v>
      </c>
      <c r="AB43" s="51">
        <f t="shared" si="8"/>
        <v>0</v>
      </c>
      <c r="AC43" s="51">
        <f t="shared" si="8"/>
        <v>0</v>
      </c>
      <c r="AD43" s="51">
        <f t="shared" si="8"/>
        <v>0</v>
      </c>
      <c r="AE43" s="51">
        <f t="shared" si="8"/>
        <v>0</v>
      </c>
      <c r="AF43" s="51">
        <f t="shared" si="8"/>
        <v>0</v>
      </c>
      <c r="AG43" s="51">
        <f t="shared" si="8"/>
        <v>0</v>
      </c>
      <c r="AH43" s="51">
        <f t="shared" si="8"/>
        <v>0</v>
      </c>
      <c r="AI43" s="62">
        <f>IF(ISERROR(AH43/J43),0,AH43/J43)</f>
        <v>0</v>
      </c>
      <c r="AJ43" s="62">
        <f>IF(ISERROR(AH43/$AH$76),0,AH43/$AH$76)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78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hidden="1" customHeight="1" outlineLevel="1">
      <c r="A45" s="23">
        <v>1</v>
      </c>
      <c r="B45" s="23"/>
      <c r="C45" s="29"/>
      <c r="D45" s="30"/>
      <c r="E45" s="31"/>
      <c r="F45" s="32"/>
      <c r="G45" s="32"/>
      <c r="H45" s="41"/>
      <c r="I45" s="41"/>
      <c r="J45" s="98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IF(ISERROR(AH45/J45),0,AH45/J45)</f>
        <v>0</v>
      </c>
      <c r="AJ45" s="60" t="str">
        <f>IF(ISERROR(AH45/$AH$76),"-",AH45/$AH$76)</f>
        <v>-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hidden="1" customHeight="1" outlineLevel="1">
      <c r="A46" s="23">
        <v>2</v>
      </c>
      <c r="B46" s="23"/>
      <c r="C46" s="24"/>
      <c r="D46" s="25"/>
      <c r="E46" s="24"/>
      <c r="F46" s="24"/>
      <c r="G46" s="24"/>
      <c r="H46" s="25"/>
      <c r="I46" s="25"/>
      <c r="J46" s="98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50"/>
      <c r="AE46" s="50"/>
      <c r="AF46" s="50"/>
      <c r="AG46" s="45">
        <f>SUM(AD46:AF46)</f>
        <v>0</v>
      </c>
      <c r="AH46" s="45">
        <f>SUM(U46,Y46,AC46,AG46)</f>
        <v>0</v>
      </c>
      <c r="AI46" s="60">
        <f>IF(ISERROR(AH46/J46),0,AH46/J46)</f>
        <v>0</v>
      </c>
      <c r="AJ46" s="60" t="str">
        <f>IF(ISERROR(AH46/$AH$76),"-",AH46/$AH$76)</f>
        <v>-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 collapsed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SUM(J45:J46)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H47" si="9">SUM(R45:R46)</f>
        <v>0</v>
      </c>
      <c r="S47" s="51">
        <f t="shared" si="9"/>
        <v>0</v>
      </c>
      <c r="T47" s="51">
        <f t="shared" si="9"/>
        <v>0</v>
      </c>
      <c r="U47" s="51">
        <f t="shared" si="9"/>
        <v>0</v>
      </c>
      <c r="V47" s="51">
        <f t="shared" si="9"/>
        <v>0</v>
      </c>
      <c r="W47" s="51">
        <f t="shared" si="9"/>
        <v>0</v>
      </c>
      <c r="X47" s="51">
        <f t="shared" si="9"/>
        <v>0</v>
      </c>
      <c r="Y47" s="51">
        <f t="shared" si="9"/>
        <v>0</v>
      </c>
      <c r="Z47" s="51">
        <f t="shared" si="9"/>
        <v>0</v>
      </c>
      <c r="AA47" s="51">
        <f t="shared" si="9"/>
        <v>0</v>
      </c>
      <c r="AB47" s="51">
        <f t="shared" si="9"/>
        <v>0</v>
      </c>
      <c r="AC47" s="51">
        <f t="shared" si="9"/>
        <v>0</v>
      </c>
      <c r="AD47" s="51">
        <f t="shared" si="9"/>
        <v>0</v>
      </c>
      <c r="AE47" s="51">
        <f t="shared" si="9"/>
        <v>0</v>
      </c>
      <c r="AF47" s="51">
        <f t="shared" si="9"/>
        <v>0</v>
      </c>
      <c r="AG47" s="51">
        <f t="shared" si="9"/>
        <v>0</v>
      </c>
      <c r="AH47" s="51">
        <f t="shared" si="9"/>
        <v>0</v>
      </c>
      <c r="AI47" s="62">
        <f>IF(ISERROR(AH47/J47),0,AH47/J47)</f>
        <v>0</v>
      </c>
      <c r="AJ47" s="62">
        <f>IF(ISERROR(AH47/$AH$76),0,AH47/$AH$76)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78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hidden="1" customHeight="1" outlineLevel="1">
      <c r="A49" s="23">
        <v>1</v>
      </c>
      <c r="B49" s="43"/>
      <c r="C49" s="43"/>
      <c r="D49" s="33"/>
      <c r="E49" s="44"/>
      <c r="F49" s="44"/>
      <c r="G49" s="21"/>
      <c r="H49" s="41"/>
      <c r="I49" s="41"/>
      <c r="J49" s="98"/>
      <c r="K49" s="45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IF(ISERROR(AH49/J49),0,AH49/J49)</f>
        <v>0</v>
      </c>
      <c r="AJ49" s="60" t="str">
        <f>IF(ISERROR(AH49/$AH$76),"-",AH49/$AH$76)</f>
        <v>-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hidden="1" customHeight="1" outlineLevel="1">
      <c r="A50" s="23">
        <v>2</v>
      </c>
      <c r="B50" s="23"/>
      <c r="C50" s="24"/>
      <c r="D50" s="25"/>
      <c r="E50" s="24"/>
      <c r="F50" s="24"/>
      <c r="G50" s="24"/>
      <c r="H50" s="25"/>
      <c r="I50" s="25"/>
      <c r="J50" s="98"/>
      <c r="K50" s="49"/>
      <c r="L50" s="24"/>
      <c r="M50" s="50"/>
      <c r="N50" s="50"/>
      <c r="O50" s="50"/>
      <c r="P50" s="24"/>
      <c r="Q50" s="24"/>
      <c r="R50" s="50"/>
      <c r="S50" s="50"/>
      <c r="T50" s="50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IF(ISERROR(AH50/J50),0,AH50/J50)</f>
        <v>0</v>
      </c>
      <c r="AJ50" s="60" t="str">
        <f>IF(ISERROR(AH50/$AH$76),"-",AH50/$AH$76)</f>
        <v>-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 collapsed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J49</f>
        <v>0</v>
      </c>
      <c r="K51" s="51"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H51" si="10">SUM(R49:R50)</f>
        <v>0</v>
      </c>
      <c r="S51" s="51">
        <f t="shared" si="10"/>
        <v>0</v>
      </c>
      <c r="T51" s="51">
        <f t="shared" si="10"/>
        <v>0</v>
      </c>
      <c r="U51" s="51">
        <f t="shared" si="10"/>
        <v>0</v>
      </c>
      <c r="V51" s="51">
        <f t="shared" si="10"/>
        <v>0</v>
      </c>
      <c r="W51" s="51">
        <f t="shared" si="10"/>
        <v>0</v>
      </c>
      <c r="X51" s="51">
        <f t="shared" si="10"/>
        <v>0</v>
      </c>
      <c r="Y51" s="51">
        <f t="shared" si="10"/>
        <v>0</v>
      </c>
      <c r="Z51" s="51">
        <f t="shared" si="10"/>
        <v>0</v>
      </c>
      <c r="AA51" s="51">
        <f t="shared" si="10"/>
        <v>0</v>
      </c>
      <c r="AB51" s="51">
        <f t="shared" si="10"/>
        <v>0</v>
      </c>
      <c r="AC51" s="51">
        <f t="shared" si="10"/>
        <v>0</v>
      </c>
      <c r="AD51" s="51">
        <f t="shared" si="10"/>
        <v>0</v>
      </c>
      <c r="AE51" s="51">
        <f t="shared" si="10"/>
        <v>0</v>
      </c>
      <c r="AF51" s="51">
        <f t="shared" si="10"/>
        <v>0</v>
      </c>
      <c r="AG51" s="51">
        <f t="shared" si="10"/>
        <v>0</v>
      </c>
      <c r="AH51" s="51">
        <f t="shared" si="10"/>
        <v>0</v>
      </c>
      <c r="AI51" s="62">
        <f>IF(ISERROR(AH51/J51),0,AH51/J51)</f>
        <v>0</v>
      </c>
      <c r="AJ51" s="62">
        <f>IF(ISERROR(AH51/$AH$76),0,AH51/$AH$76)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78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hidden="1" customHeight="1" outlineLevel="1">
      <c r="A53" s="23">
        <v>1</v>
      </c>
      <c r="B53" s="23"/>
      <c r="C53" s="24"/>
      <c r="D53" s="25"/>
      <c r="E53" s="24"/>
      <c r="F53" s="24"/>
      <c r="G53" s="24"/>
      <c r="H53" s="25"/>
      <c r="I53" s="25"/>
      <c r="J53" s="98"/>
      <c r="K53" s="49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IF(ISERROR(AH53/J53),0,AH53/J53)</f>
        <v>0</v>
      </c>
      <c r="AJ53" s="60" t="str">
        <f>IF(ISERROR(AH53/$AH$76),"-",AH53/$AH$76)</f>
        <v>-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hidden="1" customHeight="1" outlineLevel="1">
      <c r="A54" s="23">
        <v>2</v>
      </c>
      <c r="B54" s="23"/>
      <c r="C54" s="24"/>
      <c r="D54" s="25"/>
      <c r="E54" s="24"/>
      <c r="F54" s="24"/>
      <c r="G54" s="24"/>
      <c r="H54" s="25"/>
      <c r="I54" s="25"/>
      <c r="J54" s="98"/>
      <c r="K54" s="49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>
        <f>SUM(Z54:AB54)</f>
        <v>0</v>
      </c>
      <c r="AD54" s="50"/>
      <c r="AE54" s="50"/>
      <c r="AF54" s="50"/>
      <c r="AG54" s="45">
        <f>SUM(AD54:AF54)</f>
        <v>0</v>
      </c>
      <c r="AH54" s="45">
        <f>SUM(U54,Y54,AC54,AG54)</f>
        <v>0</v>
      </c>
      <c r="AI54" s="60">
        <f>IF(ISERROR(AH54/J54),0,AH54/J54)</f>
        <v>0</v>
      </c>
      <c r="AJ54" s="60" t="str">
        <f>IF(ISERROR(AH54/$AH$76),"-",AH54/$AH$76)</f>
        <v>-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 collapsed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SUM(J53:J54)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1">SUM(R53:R54)</f>
        <v>0</v>
      </c>
      <c r="S55" s="51">
        <f t="shared" si="11"/>
        <v>0</v>
      </c>
      <c r="T55" s="51">
        <f t="shared" si="11"/>
        <v>0</v>
      </c>
      <c r="U55" s="51">
        <f t="shared" si="11"/>
        <v>0</v>
      </c>
      <c r="V55" s="51">
        <f t="shared" si="11"/>
        <v>0</v>
      </c>
      <c r="W55" s="51">
        <f t="shared" si="11"/>
        <v>0</v>
      </c>
      <c r="X55" s="51">
        <f t="shared" si="11"/>
        <v>0</v>
      </c>
      <c r="Y55" s="51">
        <f t="shared" si="11"/>
        <v>0</v>
      </c>
      <c r="Z55" s="51">
        <f t="shared" si="11"/>
        <v>0</v>
      </c>
      <c r="AA55" s="51">
        <f t="shared" si="11"/>
        <v>0</v>
      </c>
      <c r="AB55" s="51">
        <f t="shared" si="11"/>
        <v>0</v>
      </c>
      <c r="AC55" s="51">
        <f t="shared" si="11"/>
        <v>0</v>
      </c>
      <c r="AD55" s="51">
        <f t="shared" si="11"/>
        <v>0</v>
      </c>
      <c r="AE55" s="51">
        <f t="shared" si="11"/>
        <v>0</v>
      </c>
      <c r="AF55" s="51">
        <f t="shared" si="11"/>
        <v>0</v>
      </c>
      <c r="AG55" s="51">
        <f t="shared" si="11"/>
        <v>0</v>
      </c>
      <c r="AH55" s="51">
        <f t="shared" si="11"/>
        <v>0</v>
      </c>
      <c r="AI55" s="62">
        <f>IF(ISERROR(AH55/J55),0,AH55/J55)</f>
        <v>0</v>
      </c>
      <c r="AJ55" s="62">
        <f>IF(ISERROR(AH55/$AH$76),0,AH55/$AH$76)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78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hidden="1" customHeight="1" outlineLevel="1">
      <c r="A57" s="23">
        <v>1</v>
      </c>
      <c r="B57" s="23"/>
      <c r="C57" s="24"/>
      <c r="D57" s="25"/>
      <c r="E57" s="24"/>
      <c r="F57" s="24"/>
      <c r="G57" s="24"/>
      <c r="H57" s="25"/>
      <c r="I57" s="25"/>
      <c r="J57" s="98"/>
      <c r="K57" s="4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50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IF(ISERROR(AH57/J57),0,AH57/J57)</f>
        <v>0</v>
      </c>
      <c r="AJ57" s="60" t="str">
        <f>IF(ISERROR(AH57/$AH$76),"-",AH57/$AH$76)</f>
        <v>-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hidden="1" customHeight="1" outlineLevel="1">
      <c r="A58" s="23">
        <v>2</v>
      </c>
      <c r="B58" s="23"/>
      <c r="C58" s="24"/>
      <c r="D58" s="25"/>
      <c r="E58" s="24"/>
      <c r="F58" s="24"/>
      <c r="G58" s="24"/>
      <c r="H58" s="25"/>
      <c r="I58" s="25"/>
      <c r="J58" s="98"/>
      <c r="K58" s="49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IF(ISERROR(AH58/J58),0,AH58/J58)</f>
        <v>0</v>
      </c>
      <c r="AJ58" s="60" t="str">
        <f>IF(ISERROR(AH58/$AH$76),"-",AH58/$AH$76)</f>
        <v>-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 collapsed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SUM(J57:J58)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H59" si="12">SUM(R57:R58)</f>
        <v>0</v>
      </c>
      <c r="S59" s="51">
        <f t="shared" si="12"/>
        <v>0</v>
      </c>
      <c r="T59" s="51">
        <f t="shared" si="12"/>
        <v>0</v>
      </c>
      <c r="U59" s="51">
        <f t="shared" si="12"/>
        <v>0</v>
      </c>
      <c r="V59" s="51">
        <f t="shared" si="12"/>
        <v>0</v>
      </c>
      <c r="W59" s="51">
        <f t="shared" si="12"/>
        <v>0</v>
      </c>
      <c r="X59" s="51">
        <f t="shared" si="12"/>
        <v>0</v>
      </c>
      <c r="Y59" s="51">
        <f t="shared" si="12"/>
        <v>0</v>
      </c>
      <c r="Z59" s="51">
        <f t="shared" si="12"/>
        <v>0</v>
      </c>
      <c r="AA59" s="51">
        <f t="shared" si="12"/>
        <v>0</v>
      </c>
      <c r="AB59" s="51">
        <f t="shared" si="12"/>
        <v>0</v>
      </c>
      <c r="AC59" s="51">
        <f t="shared" si="12"/>
        <v>0</v>
      </c>
      <c r="AD59" s="51">
        <f t="shared" si="12"/>
        <v>0</v>
      </c>
      <c r="AE59" s="51">
        <f t="shared" si="12"/>
        <v>0</v>
      </c>
      <c r="AF59" s="51">
        <f t="shared" si="12"/>
        <v>0</v>
      </c>
      <c r="AG59" s="51">
        <f t="shared" si="12"/>
        <v>0</v>
      </c>
      <c r="AH59" s="51">
        <f t="shared" si="12"/>
        <v>0</v>
      </c>
      <c r="AI59" s="62">
        <f>IF(ISERROR(AH59/J59),0,AH59/J59)</f>
        <v>0</v>
      </c>
      <c r="AJ59" s="62">
        <f>IF(ISERROR(AH59/$AH$76),0,AH59/$AH$76)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78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hidden="1" customHeight="1" outlineLevel="1">
      <c r="A61" s="23">
        <v>1</v>
      </c>
      <c r="B61" s="23"/>
      <c r="C61" s="24"/>
      <c r="D61" s="25"/>
      <c r="E61" s="24"/>
      <c r="F61" s="24"/>
      <c r="G61" s="24"/>
      <c r="H61" s="25"/>
      <c r="I61" s="25"/>
      <c r="J61" s="98"/>
      <c r="K61" s="49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50"/>
      <c r="AG61" s="45">
        <f>SUM(AD61:AF61)</f>
        <v>0</v>
      </c>
      <c r="AH61" s="45">
        <f>SUM(U61,Y61,AC61,AG61)</f>
        <v>0</v>
      </c>
      <c r="AI61" s="60">
        <f>IF(ISERROR(AH61/J61),0,AH61/J61)</f>
        <v>0</v>
      </c>
      <c r="AJ61" s="60" t="str">
        <f>IF(ISERROR(AH61/$AH$76),"-",AH61/$AH$76)</f>
        <v>-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hidden="1" customHeight="1" outlineLevel="1">
      <c r="A62" s="23">
        <v>2</v>
      </c>
      <c r="B62" s="23"/>
      <c r="C62" s="24"/>
      <c r="D62" s="25"/>
      <c r="E62" s="24"/>
      <c r="F62" s="24"/>
      <c r="G62" s="24"/>
      <c r="H62" s="25"/>
      <c r="I62" s="25"/>
      <c r="J62" s="98"/>
      <c r="K62" s="49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/>
      <c r="AE62" s="50"/>
      <c r="AF62" s="50"/>
      <c r="AG62" s="45">
        <f>SUM(AD62:AF62)</f>
        <v>0</v>
      </c>
      <c r="AH62" s="45">
        <f>SUM(U62,Y62,AC62,AG62)</f>
        <v>0</v>
      </c>
      <c r="AI62" s="60">
        <f>IF(ISERROR(AH62/J62),0,AH62/J62)</f>
        <v>0</v>
      </c>
      <c r="AJ62" s="60" t="str">
        <f>IF(ISERROR(AH62/$AH$76),"-",AH62/$AH$76)</f>
        <v>-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 collapsed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SUM(J61:J62)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3">SUM(R61:R62)</f>
        <v>0</v>
      </c>
      <c r="S63" s="51">
        <f t="shared" si="13"/>
        <v>0</v>
      </c>
      <c r="T63" s="51">
        <f t="shared" si="13"/>
        <v>0</v>
      </c>
      <c r="U63" s="51">
        <f t="shared" si="13"/>
        <v>0</v>
      </c>
      <c r="V63" s="51">
        <f t="shared" si="13"/>
        <v>0</v>
      </c>
      <c r="W63" s="51">
        <f t="shared" si="13"/>
        <v>0</v>
      </c>
      <c r="X63" s="51">
        <f t="shared" si="13"/>
        <v>0</v>
      </c>
      <c r="Y63" s="51">
        <f t="shared" si="13"/>
        <v>0</v>
      </c>
      <c r="Z63" s="51">
        <f t="shared" si="13"/>
        <v>0</v>
      </c>
      <c r="AA63" s="51">
        <f t="shared" si="13"/>
        <v>0</v>
      </c>
      <c r="AB63" s="51">
        <f t="shared" si="13"/>
        <v>0</v>
      </c>
      <c r="AC63" s="51">
        <f t="shared" si="13"/>
        <v>0</v>
      </c>
      <c r="AD63" s="51">
        <f t="shared" si="13"/>
        <v>0</v>
      </c>
      <c r="AE63" s="51">
        <f t="shared" si="13"/>
        <v>0</v>
      </c>
      <c r="AF63" s="51">
        <f t="shared" si="13"/>
        <v>0</v>
      </c>
      <c r="AG63" s="51">
        <f t="shared" si="13"/>
        <v>0</v>
      </c>
      <c r="AH63" s="51">
        <f t="shared" si="13"/>
        <v>0</v>
      </c>
      <c r="AI63" s="62">
        <f>IF(ISERROR(AH63/J63),0,AH63/J63)</f>
        <v>0</v>
      </c>
      <c r="AJ63" s="62">
        <f>IF(ISERROR(AH63/$AH$76),0,AH63/$AH$76)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78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hidden="1" customHeight="1" outlineLevel="1">
      <c r="A65" s="23">
        <v>1</v>
      </c>
      <c r="B65" s="23"/>
      <c r="C65" s="24"/>
      <c r="D65" s="25"/>
      <c r="E65" s="24"/>
      <c r="F65" s="24"/>
      <c r="G65" s="24"/>
      <c r="H65" s="25"/>
      <c r="I65" s="25"/>
      <c r="J65" s="98"/>
      <c r="K65" s="49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50"/>
      <c r="AG65" s="45">
        <f>SUM(AD65:AF65)</f>
        <v>0</v>
      </c>
      <c r="AH65" s="45">
        <f>SUM(U65,Y65,AC65,AG65)</f>
        <v>0</v>
      </c>
      <c r="AI65" s="60">
        <f>IF(ISERROR(AH65/J65),0,AH65/J65)</f>
        <v>0</v>
      </c>
      <c r="AJ65" s="60" t="str">
        <f>IF(ISERROR(AH65/$AH$76),"-",AH65/$AH$76)</f>
        <v>-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hidden="1" customHeight="1" outlineLevel="1">
      <c r="A66" s="23">
        <v>2</v>
      </c>
      <c r="B66" s="23"/>
      <c r="C66" s="24"/>
      <c r="D66" s="25"/>
      <c r="E66" s="24"/>
      <c r="F66" s="24"/>
      <c r="G66" s="24"/>
      <c r="H66" s="25"/>
      <c r="I66" s="25"/>
      <c r="J66" s="98"/>
      <c r="K66" s="49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/>
      <c r="AE66" s="50"/>
      <c r="AF66" s="50"/>
      <c r="AG66" s="45">
        <f>SUM(AD66:AF66)</f>
        <v>0</v>
      </c>
      <c r="AH66" s="45">
        <f>SUM(U66,Y66,AC66,AG66)</f>
        <v>0</v>
      </c>
      <c r="AI66" s="60">
        <f>IF(ISERROR(AH66/J66),0,AH66/J66)</f>
        <v>0</v>
      </c>
      <c r="AJ66" s="60" t="str">
        <f>IF(ISERROR(AH66/$AH$76),"-",AH66/$AH$76)</f>
        <v>-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 collapsed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SUM(J65:J66)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4">SUM(R65:R66)</f>
        <v>0</v>
      </c>
      <c r="S67" s="51">
        <f t="shared" si="14"/>
        <v>0</v>
      </c>
      <c r="T67" s="51">
        <f t="shared" si="14"/>
        <v>0</v>
      </c>
      <c r="U67" s="51">
        <f t="shared" si="14"/>
        <v>0</v>
      </c>
      <c r="V67" s="51">
        <f t="shared" si="14"/>
        <v>0</v>
      </c>
      <c r="W67" s="51">
        <f t="shared" si="14"/>
        <v>0</v>
      </c>
      <c r="X67" s="51">
        <f t="shared" si="14"/>
        <v>0</v>
      </c>
      <c r="Y67" s="51">
        <f t="shared" si="14"/>
        <v>0</v>
      </c>
      <c r="Z67" s="51">
        <f t="shared" si="14"/>
        <v>0</v>
      </c>
      <c r="AA67" s="51">
        <f t="shared" si="14"/>
        <v>0</v>
      </c>
      <c r="AB67" s="51">
        <f t="shared" si="14"/>
        <v>0</v>
      </c>
      <c r="AC67" s="51">
        <f t="shared" si="14"/>
        <v>0</v>
      </c>
      <c r="AD67" s="51">
        <f t="shared" si="14"/>
        <v>0</v>
      </c>
      <c r="AE67" s="51">
        <f t="shared" si="14"/>
        <v>0</v>
      </c>
      <c r="AF67" s="51">
        <f t="shared" si="14"/>
        <v>0</v>
      </c>
      <c r="AG67" s="51">
        <f t="shared" si="14"/>
        <v>0</v>
      </c>
      <c r="AH67" s="51">
        <f t="shared" si="14"/>
        <v>0</v>
      </c>
      <c r="AI67" s="62">
        <f>IF(ISERROR(AH67/J67),0,AH67/J67)</f>
        <v>0</v>
      </c>
      <c r="AJ67" s="62">
        <f>IF(ISERROR(AH67/$AH$76),0,AH67/$AH$76)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78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hidden="1" customHeight="1" outlineLevel="1">
      <c r="A69" s="23">
        <v>1</v>
      </c>
      <c r="B69" s="23"/>
      <c r="C69" s="24"/>
      <c r="D69" s="25"/>
      <c r="E69" s="24"/>
      <c r="F69" s="24"/>
      <c r="G69" s="24"/>
      <c r="H69" s="25"/>
      <c r="I69" s="25"/>
      <c r="J69" s="98"/>
      <c r="K69" s="49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IF(ISERROR(AH69/J69),0,AH69/J69)</f>
        <v>0</v>
      </c>
      <c r="AJ69" s="60" t="str">
        <f>IF(ISERROR(AH69/$AH$76),"-",AH69/$AH$76)</f>
        <v>-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hidden="1" customHeight="1" outlineLevel="1">
      <c r="A70" s="23">
        <v>2</v>
      </c>
      <c r="B70" s="23"/>
      <c r="C70" s="24"/>
      <c r="D70" s="25"/>
      <c r="E70" s="24"/>
      <c r="F70" s="24"/>
      <c r="G70" s="24"/>
      <c r="H70" s="25"/>
      <c r="I70" s="25"/>
      <c r="J70" s="98"/>
      <c r="K70" s="49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/>
      <c r="AE70" s="50"/>
      <c r="AF70" s="50"/>
      <c r="AG70" s="45">
        <f>SUM(AD70:AF70)</f>
        <v>0</v>
      </c>
      <c r="AH70" s="45">
        <f>SUM(U70,Y70,AC70,AG70)</f>
        <v>0</v>
      </c>
      <c r="AI70" s="60">
        <f>IF(ISERROR(AH70/J70),0,AH70/J70)</f>
        <v>0</v>
      </c>
      <c r="AJ70" s="60" t="str">
        <f>IF(ISERROR(AH70/$AH$76),"-",AH70/$AH$76)</f>
        <v>-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 collapsed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SUM(J69:J70)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H71" si="15">SUM(R69:R70)</f>
        <v>0</v>
      </c>
      <c r="S71" s="51">
        <f t="shared" si="15"/>
        <v>0</v>
      </c>
      <c r="T71" s="51">
        <f t="shared" si="15"/>
        <v>0</v>
      </c>
      <c r="U71" s="51">
        <f t="shared" si="15"/>
        <v>0</v>
      </c>
      <c r="V71" s="51">
        <f t="shared" si="15"/>
        <v>0</v>
      </c>
      <c r="W71" s="51">
        <f t="shared" si="15"/>
        <v>0</v>
      </c>
      <c r="X71" s="51">
        <f t="shared" si="15"/>
        <v>0</v>
      </c>
      <c r="Y71" s="51">
        <f t="shared" si="15"/>
        <v>0</v>
      </c>
      <c r="Z71" s="51">
        <f t="shared" si="15"/>
        <v>0</v>
      </c>
      <c r="AA71" s="51">
        <f t="shared" si="15"/>
        <v>0</v>
      </c>
      <c r="AB71" s="51">
        <f t="shared" si="15"/>
        <v>0</v>
      </c>
      <c r="AC71" s="51">
        <f t="shared" si="15"/>
        <v>0</v>
      </c>
      <c r="AD71" s="51">
        <f t="shared" si="15"/>
        <v>0</v>
      </c>
      <c r="AE71" s="51">
        <f t="shared" si="15"/>
        <v>0</v>
      </c>
      <c r="AF71" s="51">
        <f t="shared" si="15"/>
        <v>0</v>
      </c>
      <c r="AG71" s="51">
        <f t="shared" si="15"/>
        <v>0</v>
      </c>
      <c r="AH71" s="51">
        <f t="shared" si="15"/>
        <v>0</v>
      </c>
      <c r="AI71" s="62">
        <f>IF(ISERROR(AH71/J71),0,AH71/J71)</f>
        <v>0</v>
      </c>
      <c r="AJ71" s="62">
        <f>IF(ISERROR(AH71/$AH$76),0,AH71/$AH$76)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4155809000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/>
      <c r="D73" s="39"/>
      <c r="E73" s="31"/>
      <c r="F73" s="32"/>
      <c r="G73" s="31"/>
      <c r="H73" s="36"/>
      <c r="I73" s="41"/>
      <c r="J73" s="98"/>
      <c r="K73" s="65">
        <v>4155809000</v>
      </c>
      <c r="L73" s="44" t="s">
        <v>84</v>
      </c>
      <c r="M73" s="53"/>
      <c r="N73" s="66"/>
      <c r="O73" s="53"/>
      <c r="P73" s="67"/>
      <c r="Q73" s="67"/>
      <c r="R73" s="50"/>
      <c r="S73" s="50"/>
      <c r="T73" s="50"/>
      <c r="U73" s="45">
        <f>SUM(R73:T73)</f>
        <v>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>
        <v>0</v>
      </c>
      <c r="AG73" s="45">
        <f>SUM(AD73:AF73)</f>
        <v>0</v>
      </c>
      <c r="AH73" s="45">
        <f>SUM(U73,Y73,AC73,AG73)</f>
        <v>0</v>
      </c>
      <c r="AI73" s="60">
        <f>IF(ISERROR(AH73/J72),0,AH73/J72)</f>
        <v>0</v>
      </c>
      <c r="AJ73" s="60" t="str">
        <f>IF(ISERROR(AH73/$AH$76),"-",AH73/$AH$76)</f>
        <v>-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24.95" customHeight="1" outlineLevel="1">
      <c r="A74" s="23">
        <v>2</v>
      </c>
      <c r="B74" s="23"/>
      <c r="C74" s="34"/>
      <c r="D74" s="39"/>
      <c r="E74" s="31"/>
      <c r="F74" s="31"/>
      <c r="G74" s="63"/>
      <c r="H74" s="36"/>
      <c r="I74" s="41"/>
      <c r="J74" s="98"/>
      <c r="K74" s="65"/>
      <c r="L74" s="44"/>
      <c r="M74" s="53"/>
      <c r="N74" s="66"/>
      <c r="O74" s="53"/>
      <c r="P74" s="67"/>
      <c r="Q74" s="67"/>
      <c r="R74" s="50"/>
      <c r="S74" s="50"/>
      <c r="T74" s="50"/>
      <c r="U74" s="45">
        <f>SUM(R74:T74)</f>
        <v>0</v>
      </c>
      <c r="V74" s="50"/>
      <c r="W74" s="50"/>
      <c r="X74" s="50"/>
      <c r="Y74" s="45">
        <f>SUM(V74:X74)</f>
        <v>0</v>
      </c>
      <c r="Z74" s="50"/>
      <c r="AA74" s="50"/>
      <c r="AB74" s="50"/>
      <c r="AC74" s="45">
        <f>SUM(Z74:AB74)</f>
        <v>0</v>
      </c>
      <c r="AD74" s="50"/>
      <c r="AE74" s="50">
        <v>0</v>
      </c>
      <c r="AF74" s="50">
        <v>0</v>
      </c>
      <c r="AG74" s="45">
        <f>SUM(AD74:AF74)</f>
        <v>0</v>
      </c>
      <c r="AH74" s="45">
        <f>SUM(U74,Y74,AC74,AG74)</f>
        <v>0</v>
      </c>
      <c r="AI74" s="60">
        <f>IF(ISERROR(AH74/J73),0,AH74/J73)</f>
        <v>0</v>
      </c>
      <c r="AJ74" s="60" t="str">
        <f>IF(ISERROR(AH74/$AH$76),"-",AH74/$AH$76)</f>
        <v>-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6" customFormat="1" ht="24.95" customHeight="1">
      <c r="A75" s="103" t="s">
        <v>85</v>
      </c>
      <c r="B75" s="103"/>
      <c r="C75" s="103"/>
      <c r="D75" s="103"/>
      <c r="E75" s="103"/>
      <c r="F75" s="103"/>
      <c r="G75" s="103"/>
      <c r="H75" s="103"/>
      <c r="I75" s="103"/>
      <c r="J75" s="51">
        <f>J72</f>
        <v>4155809000</v>
      </c>
      <c r="K75" s="51">
        <f>SUM(K73:K73)</f>
        <v>4155809000</v>
      </c>
      <c r="L75" s="26"/>
      <c r="M75" s="51">
        <f>SUM(M73:M73)</f>
        <v>0</v>
      </c>
      <c r="N75" s="51">
        <f>SUM(N73:N73)</f>
        <v>0</v>
      </c>
      <c r="O75" s="51">
        <f>SUM(O73:O73)</f>
        <v>0</v>
      </c>
      <c r="P75" s="52"/>
      <c r="Q75" s="57"/>
      <c r="R75" s="51">
        <f t="shared" ref="R75:AH75" si="16">SUM(R73:R73)</f>
        <v>0</v>
      </c>
      <c r="S75" s="51">
        <f t="shared" si="16"/>
        <v>0</v>
      </c>
      <c r="T75" s="51">
        <f t="shared" si="16"/>
        <v>0</v>
      </c>
      <c r="U75" s="51">
        <f t="shared" si="16"/>
        <v>0</v>
      </c>
      <c r="V75" s="51">
        <f t="shared" si="16"/>
        <v>0</v>
      </c>
      <c r="W75" s="51">
        <f t="shared" si="16"/>
        <v>0</v>
      </c>
      <c r="X75" s="51">
        <f t="shared" si="16"/>
        <v>0</v>
      </c>
      <c r="Y75" s="51">
        <f t="shared" si="16"/>
        <v>0</v>
      </c>
      <c r="Z75" s="51">
        <f t="shared" si="16"/>
        <v>0</v>
      </c>
      <c r="AA75" s="51">
        <f t="shared" si="16"/>
        <v>0</v>
      </c>
      <c r="AB75" s="51">
        <f t="shared" si="16"/>
        <v>0</v>
      </c>
      <c r="AC75" s="51">
        <f t="shared" si="16"/>
        <v>0</v>
      </c>
      <c r="AD75" s="51">
        <f t="shared" si="16"/>
        <v>0</v>
      </c>
      <c r="AE75" s="51">
        <f t="shared" si="16"/>
        <v>0</v>
      </c>
      <c r="AF75" s="51">
        <f t="shared" si="16"/>
        <v>0</v>
      </c>
      <c r="AG75" s="51">
        <f t="shared" si="16"/>
        <v>0</v>
      </c>
      <c r="AH75" s="51">
        <f t="shared" si="16"/>
        <v>0</v>
      </c>
      <c r="AI75" s="62">
        <f>IF(ISERROR(AH75/J75),0,AH75/J75)</f>
        <v>0</v>
      </c>
      <c r="AJ75" s="62">
        <f>IF(ISERROR(AH75/$AH$76),0,AH75/$AH$76)</f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s="17" customFormat="1" ht="44.25" customHeight="1">
      <c r="A76" s="104" t="str">
        <f>"TOTAL ASIG."&amp;" "&amp;$A$5</f>
        <v>TOTAL ASIG. 24-02-012 "Programas de Alimentación - JUNAEB"</v>
      </c>
      <c r="B76" s="104"/>
      <c r="C76" s="104"/>
      <c r="D76" s="104"/>
      <c r="E76" s="104"/>
      <c r="F76" s="104"/>
      <c r="G76" s="104"/>
      <c r="H76" s="104"/>
      <c r="I76" s="104"/>
      <c r="J76" s="80">
        <f>SUM(J11,J15,J19,J23,J27,J31,J35,J39,J43,J47,J51,J55,J59,J63,J67,J71,J75)</f>
        <v>4155809000</v>
      </c>
      <c r="K76" s="80">
        <f t="shared" ref="K76:AH76" si="17">SUM(K11,K15,K19,K23,K27,K31,K35,K39,K43,K47,K51,K55,K59,K63,K67,K71,K75)</f>
        <v>4155809000</v>
      </c>
      <c r="L76" s="80">
        <f t="shared" si="17"/>
        <v>0</v>
      </c>
      <c r="M76" s="80">
        <f t="shared" si="17"/>
        <v>0</v>
      </c>
      <c r="N76" s="80">
        <f t="shared" si="17"/>
        <v>0</v>
      </c>
      <c r="O76" s="80">
        <f t="shared" si="17"/>
        <v>0</v>
      </c>
      <c r="P76" s="80">
        <f t="shared" si="17"/>
        <v>0</v>
      </c>
      <c r="Q76" s="80">
        <f t="shared" si="17"/>
        <v>0</v>
      </c>
      <c r="R76" s="80">
        <f t="shared" si="17"/>
        <v>0</v>
      </c>
      <c r="S76" s="80">
        <f t="shared" si="17"/>
        <v>0</v>
      </c>
      <c r="T76" s="80">
        <f t="shared" si="17"/>
        <v>0</v>
      </c>
      <c r="U76" s="80">
        <f t="shared" si="17"/>
        <v>0</v>
      </c>
      <c r="V76" s="80">
        <f t="shared" si="17"/>
        <v>0</v>
      </c>
      <c r="W76" s="80">
        <f t="shared" si="17"/>
        <v>0</v>
      </c>
      <c r="X76" s="80">
        <f t="shared" si="17"/>
        <v>0</v>
      </c>
      <c r="Y76" s="80">
        <f t="shared" si="17"/>
        <v>0</v>
      </c>
      <c r="Z76" s="80">
        <f t="shared" si="17"/>
        <v>0</v>
      </c>
      <c r="AA76" s="80">
        <f t="shared" si="17"/>
        <v>0</v>
      </c>
      <c r="AB76" s="80">
        <f t="shared" si="17"/>
        <v>0</v>
      </c>
      <c r="AC76" s="80">
        <f t="shared" si="17"/>
        <v>0</v>
      </c>
      <c r="AD76" s="80">
        <f t="shared" si="17"/>
        <v>0</v>
      </c>
      <c r="AE76" s="80">
        <f t="shared" si="17"/>
        <v>0</v>
      </c>
      <c r="AF76" s="80">
        <f t="shared" si="17"/>
        <v>0</v>
      </c>
      <c r="AG76" s="80">
        <f t="shared" si="17"/>
        <v>0</v>
      </c>
      <c r="AH76" s="80">
        <f t="shared" si="17"/>
        <v>0</v>
      </c>
      <c r="AI76" s="81">
        <f>IF(ISERROR(AH76/J76),0,AH76/J76)</f>
        <v>0</v>
      </c>
      <c r="AJ76" s="81">
        <f>IF(ISERROR(AH76/$AH$76),0,AH76/$AH$76)</f>
        <v>0</v>
      </c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106"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>
      <c r="J84" s="12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3" spans="1:106" s="3" customFormat="1">
      <c r="A93" s="5"/>
      <c r="B93" s="2"/>
      <c r="C93" s="2"/>
      <c r="D93" s="2"/>
      <c r="E93" s="5"/>
      <c r="F93" s="5"/>
      <c r="G93" s="2"/>
      <c r="H93" s="2"/>
      <c r="I93" s="2"/>
      <c r="J93" s="12"/>
      <c r="K93" s="12"/>
      <c r="L93" s="5"/>
      <c r="M93" s="2"/>
      <c r="N93" s="2"/>
      <c r="O93" s="2"/>
      <c r="P93" s="2"/>
      <c r="Q93" s="18"/>
      <c r="R93" s="12"/>
      <c r="S93" s="12"/>
      <c r="T93" s="12"/>
      <c r="V93" s="12"/>
      <c r="W93" s="12"/>
      <c r="X93" s="12"/>
      <c r="Z93" s="12"/>
      <c r="AA93" s="12"/>
      <c r="AB93" s="12"/>
      <c r="AD93" s="12"/>
      <c r="AE93" s="12"/>
      <c r="AF93" s="12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</row>
    <row r="95" spans="1:106" s="3" customFormat="1">
      <c r="A95" s="2"/>
      <c r="B95" s="2"/>
      <c r="C95" s="2"/>
      <c r="D95" s="2"/>
      <c r="E95" s="64"/>
      <c r="F95" s="5"/>
      <c r="G95" s="2"/>
      <c r="H95" s="2"/>
      <c r="I95" s="2"/>
      <c r="K95" s="12"/>
      <c r="L95" s="5"/>
      <c r="M95" s="2"/>
      <c r="N95" s="2"/>
      <c r="O95" s="2"/>
      <c r="P95" s="2"/>
      <c r="Q95" s="18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</row>
  </sheetData>
  <mergeCells count="80">
    <mergeCell ref="Z6:AB6"/>
    <mergeCell ref="A1:AJ1"/>
    <mergeCell ref="A2:AJ2"/>
    <mergeCell ref="A3:AJ3"/>
    <mergeCell ref="A4:AJ4"/>
    <mergeCell ref="A5:AJ5"/>
    <mergeCell ref="AD6:AF6"/>
    <mergeCell ref="AI6:AJ6"/>
    <mergeCell ref="A8:E8"/>
    <mergeCell ref="A11:I11"/>
    <mergeCell ref="A12:E12"/>
    <mergeCell ref="J6:J7"/>
    <mergeCell ref="J9:J10"/>
    <mergeCell ref="U6:U7"/>
    <mergeCell ref="Y6:Y7"/>
    <mergeCell ref="AC6:AC7"/>
    <mergeCell ref="AG6:AG7"/>
    <mergeCell ref="AH6:AH7"/>
    <mergeCell ref="H6:I6"/>
    <mergeCell ref="M6:O6"/>
    <mergeCell ref="R6:T6"/>
    <mergeCell ref="V6:X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76:I76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A60:E60"/>
    <mergeCell ref="J17:J18"/>
    <mergeCell ref="J21:J22"/>
    <mergeCell ref="J25:J26"/>
    <mergeCell ref="J29:J30"/>
    <mergeCell ref="A75:I75"/>
    <mergeCell ref="A63:I63"/>
    <mergeCell ref="A44:E44"/>
    <mergeCell ref="A47:I47"/>
    <mergeCell ref="A48:E48"/>
    <mergeCell ref="A51:I51"/>
    <mergeCell ref="A52:E52"/>
    <mergeCell ref="A35:I35"/>
    <mergeCell ref="A36:E36"/>
    <mergeCell ref="A39:I39"/>
    <mergeCell ref="A40:E40"/>
    <mergeCell ref="A43:I43"/>
    <mergeCell ref="J72:J74"/>
    <mergeCell ref="K6:K7"/>
    <mergeCell ref="L6:L7"/>
    <mergeCell ref="P6:P7"/>
    <mergeCell ref="Q6:Q7"/>
    <mergeCell ref="J53:J54"/>
    <mergeCell ref="J57:J58"/>
    <mergeCell ref="J61:J62"/>
    <mergeCell ref="J65:J66"/>
    <mergeCell ref="J69:J70"/>
    <mergeCell ref="J33:J34"/>
    <mergeCell ref="J37:J38"/>
    <mergeCell ref="J41:J42"/>
    <mergeCell ref="J45:J46"/>
    <mergeCell ref="J49:J50"/>
    <mergeCell ref="J13:J14"/>
  </mergeCells>
  <dataValidations count="8">
    <dataValidation type="date" errorStyle="information" operator="greaterThan" allowBlank="1" showInputMessage="1" showErrorMessage="1" errorTitle="SÓLO FECHAS" error="Las fechas corresponden al presupuesto 2015" sqref="H9" xr:uid="{00000000-0002-0000-0600-000000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" xr:uid="{00000000-0002-0000-0600-000001000000}">
      <formula1>42005</formula1>
    </dataValidation>
    <dataValidation type="date" errorStyle="information" operator="greaterThan" allowBlank="1" showInputMessage="1" showErrorMessage="1" errorTitle="SÓLO FECHAS" error="Las fechas corresponden al presupuesto 2014" sqref="H10:I10 H42:I42 H46:I46 H13:I14 H17:I18 H21:I22 H29:I30 H33:I34 H37:I38 H49:I50 H53:I54 H57:I58 H61:I62 H65:I66 H69:I70" xr:uid="{00000000-0002-0000-0600-000002000000}">
      <formula1>42005</formula1>
    </dataValidation>
    <dataValidation type="decimal" allowBlank="1" showInputMessage="1" showErrorMessage="1" errorTitle="Sólo números" error="Sólo ingresar números sin letras_x000a_" sqref="M41 M42:N42 M45 M46:N46 M25:M26 M73:M74 Z9:AB10 Z13:AB14 Z17:AB18 Z21:AB22 Z25:AB26 Z29:AB30 Z33:AB34 Z37:AB38 Z41:AB42 Z45:AB46 Z49:AB50 Z53:AB54 Z57:AB58 Z61:AB62 Z65:AB66 Z69:AB70 Z73:AB74 M9:N10 M13:N14 M17:N18 M21:N22 M29:N30 M33:N34 M37:N38 M49:N50 M53:N54 M57:N58 M61:N62 M65:N66 M69:N70 R9:T10 AD9:AF10 R13:T14 AD13:AF14 R17:T18 AD17:AF18 R21:T22 AD21:AF22 R25:T26 AD25:AF26 R29:T30 AD29:AF30 R33:T34 AD33:AF34 R37:T38 AD37:AF38 R41:T42 AD41:AF42 R45:T46 AD45:AF46 R49:T50 AD49:AF50 R53:T54 AD53:AF54 R57:T58 AD57:AF58 R61:T62 AD61:AF62 R65:T66 AD65:AF66 R69:T70 AD69:AF70 R73:T74 AD73:AF74 V9:X10 V13:X14 V17:X18 V21:X22 V25:X26 V29:X30 V33:X34 V37:X38 V41:X42 V45:X46 V49:X50 V53:X54 V57:X58 V61:X62 V65:X66 V69:X70 V73:X74" xr:uid="{00000000-0002-0000-0600-000003000000}">
      <formula1>-100000000</formula1>
      <formula2>10000000000</formula2>
    </dataValidation>
    <dataValidation type="textLength" operator="lessThanOrEqual" allowBlank="1" showInputMessage="1" showErrorMessage="1" errorTitle="MÁXIMO DE CARACTERES SOBREPASADO" error="Sólo 255 caracteres por celdas" sqref="N41 C42 L42 N45 C46 L46 Q49 P50:Q50 C9:C10 C13:C14 C17:C18 C21:C22 C29:C30 C33:C34 C37:C38 C49:C50 C53:C54 C57:C58 C61:C62 C65:C66 C69:C70 L9:L10 L13:L14 L17:L18 L21:L22 L29:L30 L33:L34 L37:L38 L49:L50 L53:L54 L57:L58 L61:L62 L65:L66 L69:L70 N25:N26 N73:N74 P9:Q10 P13:Q14 P17:Q18 P21:Q22 P25:Q26 P29:Q30 P33:Q34 P37:Q38 P41:Q42 P45:Q46 P53:Q54 P57:Q58 P61:Q62 P65:Q66 P69:Q70 P73:Q74 E9:G10 E13:G14 E17:G18 E21:G22 E25:G26 E29:G30 E33:G34 E37:G38 E41:G42 E45:G46 E49:G50 E53:G54 E57:G58 E61:G62 E65:G66 E69:G70 E73:G74" xr:uid="{00000000-0002-0000-0600-000004000000}">
      <formula1>255</formula1>
    </dataValidation>
    <dataValidation type="date" operator="greaterThan" allowBlank="1" showInputMessage="1" showErrorMessage="1" errorTitle="Error en Ingresos de Fechas" error="La fecha debe corresponder al Año 2014." sqref="D42 D46 D9:D10 D13:D14 D17:D18 D21:D22 D29:D30 D33:D34 D37:D38 D49:D50 D53:D54 D57:D58 D61:D62 D65:D66 D69:D70" xr:uid="{00000000-0002-0000-0600-000005000000}">
      <formula1>41275</formula1>
    </dataValidation>
    <dataValidation type="textLength" operator="lessThanOrEqual" allowBlank="1" showInputMessage="1" showErrorMessage="1" sqref="K45 K9:K10 K13:K14 K17:K18 K21:K22 K25:K26 K29:K30 K33:K34 K37:K38 K41:K42 K49:K50 K53:K54 K57:K58 K61:K62 K65:K66 K69:K70 K73:K74" xr:uid="{00000000-0002-0000-0600-000006000000}">
      <formula1>255</formula1>
    </dataValidation>
    <dataValidation allowBlank="1" showInputMessage="1" showErrorMessage="1" errorTitle="Sólo números" error="Sólo ingresar números sin letras_x000a_" sqref="P49 O8:O10 O12:O14 O16:O18 O20:O22 O24:O26 O28:O30 O32:O34 O36:O38 O40:O42 O44:O46 O48:O50 O52:O54 O56:O58 O60:O62 O64:O66 O68:O70 O72:O74" xr:uid="{00000000-0002-0000-0600-000007000000}"/>
  </dataValidations>
  <printOptions horizontalCentered="1" verticalCentered="1"/>
  <pageMargins left="0" right="0" top="0" bottom="0.74803149606299202" header="0.31496062992126" footer="0.31496062992126"/>
  <pageSetup paperSize="41" scale="29" orientation="landscape"/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33CCFF"/>
    <pageSetUpPr fitToPage="1"/>
  </sheetPr>
  <dimension ref="A1:Y42"/>
  <sheetViews>
    <sheetView topLeftCell="A10" workbookViewId="0">
      <selection activeCell="A4" sqref="A4:Y4"/>
    </sheetView>
  </sheetViews>
  <sheetFormatPr baseColWidth="10" defaultColWidth="11.42578125" defaultRowHeight="10.5" outlineLevelCol="1"/>
  <cols>
    <col min="1" max="1" width="51.5703125" style="2" customWidth="1"/>
    <col min="2" max="2" width="15.7109375" style="3" customWidth="1"/>
    <col min="3" max="3" width="15.7109375" style="2" customWidth="1"/>
    <col min="4" max="4" width="10" style="2" hidden="1" customWidth="1"/>
    <col min="5" max="5" width="10.28515625" style="2" hidden="1" customWidth="1"/>
    <col min="6" max="6" width="9.85546875" style="2" hidden="1" customWidth="1"/>
    <col min="7" max="9" width="15.7109375" style="3" customWidth="1" outlineLevel="1"/>
    <col min="10" max="10" width="15.7109375" style="3" customWidth="1"/>
    <col min="11" max="13" width="15.7109375" style="3" hidden="1" customWidth="1" outlineLevel="1"/>
    <col min="14" max="14" width="15.7109375" style="3" customWidth="1" collapsed="1"/>
    <col min="15" max="17" width="15.7109375" style="3" hidden="1" customWidth="1" outlineLevel="1"/>
    <col min="18" max="18" width="15.7109375" style="3" customWidth="1" collapsed="1"/>
    <col min="19" max="21" width="15.7109375" style="3" hidden="1" customWidth="1" outlineLevel="1"/>
    <col min="22" max="22" width="15.7109375" style="3" customWidth="1" collapsed="1"/>
    <col min="23" max="23" width="15.7109375" style="3" customWidth="1"/>
    <col min="24" max="25" width="15.7109375" style="4" customWidth="1"/>
    <col min="26" max="16384" width="11.42578125" style="5"/>
  </cols>
  <sheetData>
    <row r="1" spans="1:25" s="1" customFormat="1" ht="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s="1" customFormat="1" ht="1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s="1" customFormat="1" ht="15" customHeight="1">
      <c r="A3" s="93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s="1" customFormat="1" ht="1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</row>
    <row r="5" spans="1:25" ht="38.25" customHeight="1">
      <c r="A5" s="95" t="s">
        <v>96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s="2" customFormat="1" ht="26.25" customHeight="1">
      <c r="A6" s="85" t="s">
        <v>7</v>
      </c>
      <c r="B6" s="86" t="s">
        <v>13</v>
      </c>
      <c r="C6" s="86" t="s">
        <v>86</v>
      </c>
      <c r="D6" s="88" t="s">
        <v>16</v>
      </c>
      <c r="E6" s="89"/>
      <c r="F6" s="90"/>
      <c r="G6" s="91" t="s">
        <v>19</v>
      </c>
      <c r="H6" s="91"/>
      <c r="I6" s="91"/>
      <c r="J6" s="86" t="s">
        <v>20</v>
      </c>
      <c r="K6" s="91" t="s">
        <v>19</v>
      </c>
      <c r="L6" s="91"/>
      <c r="M6" s="91"/>
      <c r="N6" s="86" t="s">
        <v>21</v>
      </c>
      <c r="O6" s="91" t="s">
        <v>19</v>
      </c>
      <c r="P6" s="91"/>
      <c r="Q6" s="91"/>
      <c r="R6" s="86" t="s">
        <v>22</v>
      </c>
      <c r="S6" s="91" t="s">
        <v>19</v>
      </c>
      <c r="T6" s="91"/>
      <c r="U6" s="91"/>
      <c r="V6" s="86" t="s">
        <v>23</v>
      </c>
      <c r="W6" s="86" t="s">
        <v>24</v>
      </c>
      <c r="X6" s="84" t="s">
        <v>87</v>
      </c>
      <c r="Y6" s="84"/>
    </row>
    <row r="7" spans="1:25" s="2" customFormat="1" ht="31.5">
      <c r="A7" s="85"/>
      <c r="B7" s="87"/>
      <c r="C7" s="87"/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87"/>
      <c r="K7" s="7" t="s">
        <v>35</v>
      </c>
      <c r="L7" s="7" t="s">
        <v>36</v>
      </c>
      <c r="M7" s="7" t="s">
        <v>37</v>
      </c>
      <c r="N7" s="87"/>
      <c r="O7" s="7" t="s">
        <v>38</v>
      </c>
      <c r="P7" s="7" t="s">
        <v>39</v>
      </c>
      <c r="Q7" s="7" t="s">
        <v>40</v>
      </c>
      <c r="R7" s="87"/>
      <c r="S7" s="7" t="s">
        <v>41</v>
      </c>
      <c r="T7" s="7" t="s">
        <v>42</v>
      </c>
      <c r="U7" s="7" t="s">
        <v>43</v>
      </c>
      <c r="V7" s="87"/>
      <c r="W7" s="87"/>
      <c r="X7" s="13" t="s">
        <v>44</v>
      </c>
      <c r="Y7" s="13" t="s">
        <v>88</v>
      </c>
    </row>
    <row r="8" spans="1:25" ht="24.75" customHeight="1">
      <c r="A8" s="8" t="s">
        <v>46</v>
      </c>
      <c r="B8" s="9">
        <f>+'24-02-012 Ind. Alim - JUNAEB'!J11</f>
        <v>0</v>
      </c>
      <c r="C8" s="9">
        <f>+'24-02-012 Ind. Alim - JUNAEB'!K11</f>
        <v>0</v>
      </c>
      <c r="D8" s="9">
        <f>+'24-02-012 Ind. Alim - JUNAEB'!M11</f>
        <v>0</v>
      </c>
      <c r="E8" s="9">
        <f>+'24-02-012 Ind. Alim - JUNAEB'!N11</f>
        <v>0</v>
      </c>
      <c r="F8" s="9">
        <f>+'24-02-012 Ind. Alim - JUNAEB'!O11</f>
        <v>0</v>
      </c>
      <c r="G8" s="9">
        <f>+'24-02-012 Ind. Alim - JUNAEB'!R11</f>
        <v>0</v>
      </c>
      <c r="H8" s="9">
        <f>+'24-02-012 Ind. Alim - JUNAEB'!S11</f>
        <v>0</v>
      </c>
      <c r="I8" s="9">
        <f>+'24-02-012 Ind. Alim - JUNAEB'!T11</f>
        <v>0</v>
      </c>
      <c r="J8" s="9">
        <f>+'24-02-012 Ind. Alim - JUNAEB'!U11</f>
        <v>0</v>
      </c>
      <c r="K8" s="9">
        <f>+'24-02-012 Ind. Alim - JUNAEB'!V11</f>
        <v>0</v>
      </c>
      <c r="L8" s="9">
        <f>+'24-02-012 Ind. Alim - JUNAEB'!W11</f>
        <v>0</v>
      </c>
      <c r="M8" s="9">
        <f>+'24-02-012 Ind. Alim - JUNAEB'!X11</f>
        <v>0</v>
      </c>
      <c r="N8" s="9">
        <f>+'24-02-012 Ind. Alim - JUNAEB'!Y11</f>
        <v>0</v>
      </c>
      <c r="O8" s="9">
        <f>+'24-02-012 Ind. Alim - JUNAEB'!Z11</f>
        <v>0</v>
      </c>
      <c r="P8" s="9">
        <f>+'24-02-012 Ind. Alim - JUNAEB'!AA11</f>
        <v>0</v>
      </c>
      <c r="Q8" s="9">
        <f>+'24-02-012 Ind. Alim - JUNAEB'!AB11</f>
        <v>0</v>
      </c>
      <c r="R8" s="9">
        <f>+'24-02-012 Ind. Alim - JUNAEB'!AC11</f>
        <v>0</v>
      </c>
      <c r="S8" s="9">
        <f>+'24-02-012 Ind. Alim - JUNAEB'!AD11</f>
        <v>0</v>
      </c>
      <c r="T8" s="9">
        <f>+'24-02-012 Ind. Alim - JUNAEB'!AE11</f>
        <v>0</v>
      </c>
      <c r="U8" s="9">
        <f>+'24-02-012 Ind. Alim - JUNAEB'!AF11</f>
        <v>0</v>
      </c>
      <c r="V8" s="9">
        <f>+'24-02-012 Ind. Alim - JUNAEB'!AG11</f>
        <v>0</v>
      </c>
      <c r="W8" s="9">
        <f>+'24-02-012 Ind. Alim - JUNAEB'!AH11</f>
        <v>0</v>
      </c>
      <c r="X8" s="14">
        <f>+'24-02-012 Ind. Alim - JUNAEB'!AI11</f>
        <v>0</v>
      </c>
      <c r="Y8" s="14">
        <f>+'24-02-012 Ind. Alim - JUNAEB'!AJ11</f>
        <v>0</v>
      </c>
    </row>
    <row r="9" spans="1:25" ht="24.75" customHeight="1">
      <c r="A9" s="8" t="s">
        <v>48</v>
      </c>
      <c r="B9" s="9">
        <f>+'24-02-012 Ind. Alim - JUNAEB'!J15</f>
        <v>0</v>
      </c>
      <c r="C9" s="9">
        <f>+'24-02-012 Ind. Alim - JUNAEB'!K15</f>
        <v>0</v>
      </c>
      <c r="D9" s="9">
        <f>+'24-02-012 Ind. Alim - JUNAEB'!M15</f>
        <v>0</v>
      </c>
      <c r="E9" s="9">
        <f>+'24-02-012 Ind. Alim - JUNAEB'!N15</f>
        <v>0</v>
      </c>
      <c r="F9" s="9">
        <f>+'24-02-012 Ind. Alim - JUNAEB'!O15</f>
        <v>0</v>
      </c>
      <c r="G9" s="9">
        <f>+'24-02-012 Ind. Alim - JUNAEB'!R15</f>
        <v>0</v>
      </c>
      <c r="H9" s="9">
        <f>+'24-02-012 Ind. Alim - JUNAEB'!S15</f>
        <v>0</v>
      </c>
      <c r="I9" s="9">
        <f>+'24-02-012 Ind. Alim - JUNAEB'!T15</f>
        <v>0</v>
      </c>
      <c r="J9" s="9">
        <f>+'24-02-012 Ind. Alim - JUNAEB'!U15</f>
        <v>0</v>
      </c>
      <c r="K9" s="9">
        <f>+'24-02-012 Ind. Alim - JUNAEB'!V15</f>
        <v>0</v>
      </c>
      <c r="L9" s="9">
        <f>+'24-02-012 Ind. Alim - JUNAEB'!W15</f>
        <v>0</v>
      </c>
      <c r="M9" s="9">
        <f>+'24-02-012 Ind. Alim - JUNAEB'!X15</f>
        <v>0</v>
      </c>
      <c r="N9" s="9">
        <f>+'24-02-012 Ind. Alim - JUNAEB'!Y15</f>
        <v>0</v>
      </c>
      <c r="O9" s="9">
        <f>+'24-02-012 Ind. Alim - JUNAEB'!Z15</f>
        <v>0</v>
      </c>
      <c r="P9" s="9">
        <f>+'24-02-012 Ind. Alim - JUNAEB'!AA15</f>
        <v>0</v>
      </c>
      <c r="Q9" s="9">
        <f>+'24-02-012 Ind. Alim - JUNAEB'!AB15</f>
        <v>0</v>
      </c>
      <c r="R9" s="9">
        <f>+'24-02-012 Ind. Alim - JUNAEB'!AC15</f>
        <v>0</v>
      </c>
      <c r="S9" s="9">
        <f>+'24-02-012 Ind. Alim - JUNAEB'!AD15</f>
        <v>0</v>
      </c>
      <c r="T9" s="9">
        <f>+'24-02-012 Ind. Alim - JUNAEB'!AE15</f>
        <v>0</v>
      </c>
      <c r="U9" s="9">
        <f>+'24-02-012 Ind. Alim - JUNAEB'!AF15</f>
        <v>0</v>
      </c>
      <c r="V9" s="9">
        <f>+'24-02-012 Ind. Alim - JUNAEB'!AG15</f>
        <v>0</v>
      </c>
      <c r="W9" s="9">
        <f>+'24-02-012 Ind. Alim - JUNAEB'!AH15</f>
        <v>0</v>
      </c>
      <c r="X9" s="14">
        <f>+'24-02-012 Ind. Alim - JUNAEB'!AI15</f>
        <v>0</v>
      </c>
      <c r="Y9" s="14">
        <f>+'24-02-012 Ind. Alim - JUNAEB'!AJ15</f>
        <v>0</v>
      </c>
    </row>
    <row r="10" spans="1:25" ht="24.75" customHeight="1">
      <c r="A10" s="8" t="s">
        <v>50</v>
      </c>
      <c r="B10" s="9">
        <f>+'24-02-012 Ind. Alim - JUNAEB'!J19</f>
        <v>0</v>
      </c>
      <c r="C10" s="9">
        <f>+'24-02-012 Ind. Alim - JUNAEB'!K19</f>
        <v>0</v>
      </c>
      <c r="D10" s="9">
        <f>+'24-02-012 Ind. Alim - JUNAEB'!M19</f>
        <v>0</v>
      </c>
      <c r="E10" s="9">
        <f>+'24-02-012 Ind. Alim - JUNAEB'!N19</f>
        <v>0</v>
      </c>
      <c r="F10" s="9">
        <f>+'24-02-012 Ind. Alim - JUNAEB'!O19</f>
        <v>0</v>
      </c>
      <c r="G10" s="9">
        <f>+'24-02-012 Ind. Alim - JUNAEB'!R19</f>
        <v>0</v>
      </c>
      <c r="H10" s="9">
        <f>+'24-02-012 Ind. Alim - JUNAEB'!S19</f>
        <v>0</v>
      </c>
      <c r="I10" s="9">
        <f>+'24-02-012 Ind. Alim - JUNAEB'!T19</f>
        <v>0</v>
      </c>
      <c r="J10" s="9">
        <f>+'24-02-012 Ind. Alim - JUNAEB'!U19</f>
        <v>0</v>
      </c>
      <c r="K10" s="9">
        <f>+'24-02-012 Ind. Alim - JUNAEB'!V19</f>
        <v>0</v>
      </c>
      <c r="L10" s="9">
        <f>+'24-02-012 Ind. Alim - JUNAEB'!W19</f>
        <v>0</v>
      </c>
      <c r="M10" s="9">
        <f>+'24-02-012 Ind. Alim - JUNAEB'!X19</f>
        <v>0</v>
      </c>
      <c r="N10" s="9">
        <f>+'24-02-012 Ind. Alim - JUNAEB'!Y19</f>
        <v>0</v>
      </c>
      <c r="O10" s="9">
        <f>+'24-02-012 Ind. Alim - JUNAEB'!Z19</f>
        <v>0</v>
      </c>
      <c r="P10" s="9">
        <f>+'24-02-012 Ind. Alim - JUNAEB'!AA19</f>
        <v>0</v>
      </c>
      <c r="Q10" s="9">
        <f>+'24-02-012 Ind. Alim - JUNAEB'!AB19</f>
        <v>0</v>
      </c>
      <c r="R10" s="9">
        <f>+'24-02-012 Ind. Alim - JUNAEB'!AC19</f>
        <v>0</v>
      </c>
      <c r="S10" s="9">
        <f>+'24-02-012 Ind. Alim - JUNAEB'!AD19</f>
        <v>0</v>
      </c>
      <c r="T10" s="9">
        <f>+'24-02-012 Ind. Alim - JUNAEB'!AE19</f>
        <v>0</v>
      </c>
      <c r="U10" s="9">
        <f>+'24-02-012 Ind. Alim - JUNAEB'!AF19</f>
        <v>0</v>
      </c>
      <c r="V10" s="9">
        <f>+'24-02-012 Ind. Alim - JUNAEB'!AG19</f>
        <v>0</v>
      </c>
      <c r="W10" s="9">
        <f>+'24-02-012 Ind. Alim - JUNAEB'!AH19</f>
        <v>0</v>
      </c>
      <c r="X10" s="14">
        <f>+'24-02-012 Ind. Alim - JUNAEB'!AI19</f>
        <v>0</v>
      </c>
      <c r="Y10" s="14">
        <f>+'24-02-012 Ind. Alim - JUNAEB'!AJ19</f>
        <v>0</v>
      </c>
    </row>
    <row r="11" spans="1:25" ht="24.75" customHeight="1">
      <c r="A11" s="8" t="s">
        <v>52</v>
      </c>
      <c r="B11" s="9">
        <f>+'24-02-012 Ind. Alim - JUNAEB'!J23</f>
        <v>0</v>
      </c>
      <c r="C11" s="9">
        <f>+'24-02-012 Ind. Alim - JUNAEB'!K23</f>
        <v>0</v>
      </c>
      <c r="D11" s="9">
        <f>+'24-02-012 Ind. Alim - JUNAEB'!M23</f>
        <v>0</v>
      </c>
      <c r="E11" s="9">
        <f>+'24-02-012 Ind. Alim - JUNAEB'!N23</f>
        <v>0</v>
      </c>
      <c r="F11" s="9">
        <f>+'24-02-012 Ind. Alim - JUNAEB'!O23</f>
        <v>0</v>
      </c>
      <c r="G11" s="9">
        <f>+'24-02-012 Ind. Alim - JUNAEB'!R23</f>
        <v>0</v>
      </c>
      <c r="H11" s="9">
        <f>+'24-02-012 Ind. Alim - JUNAEB'!S23</f>
        <v>0</v>
      </c>
      <c r="I11" s="9">
        <f>+'24-02-012 Ind. Alim - JUNAEB'!T23</f>
        <v>0</v>
      </c>
      <c r="J11" s="9">
        <f>+'24-02-012 Ind. Alim - JUNAEB'!U23</f>
        <v>0</v>
      </c>
      <c r="K11" s="9">
        <f>+'24-02-012 Ind. Alim - JUNAEB'!V23</f>
        <v>0</v>
      </c>
      <c r="L11" s="9">
        <f>+'24-02-012 Ind. Alim - JUNAEB'!W23</f>
        <v>0</v>
      </c>
      <c r="M11" s="9">
        <f>+'24-02-012 Ind. Alim - JUNAEB'!X23</f>
        <v>0</v>
      </c>
      <c r="N11" s="9">
        <f>+'24-02-012 Ind. Alim - JUNAEB'!Y23</f>
        <v>0</v>
      </c>
      <c r="O11" s="9">
        <f>+'24-02-012 Ind. Alim - JUNAEB'!Z23</f>
        <v>0</v>
      </c>
      <c r="P11" s="9">
        <f>+'24-02-012 Ind. Alim - JUNAEB'!AA23</f>
        <v>0</v>
      </c>
      <c r="Q11" s="9">
        <f>+'24-02-012 Ind. Alim - JUNAEB'!AB23</f>
        <v>0</v>
      </c>
      <c r="R11" s="9">
        <f>+'24-02-012 Ind. Alim - JUNAEB'!AC23</f>
        <v>0</v>
      </c>
      <c r="S11" s="9">
        <f>+'24-02-012 Ind. Alim - JUNAEB'!AD23</f>
        <v>0</v>
      </c>
      <c r="T11" s="9">
        <f>+'24-02-012 Ind. Alim - JUNAEB'!AE23</f>
        <v>0</v>
      </c>
      <c r="U11" s="9">
        <f>+'24-02-012 Ind. Alim - JUNAEB'!AF23</f>
        <v>0</v>
      </c>
      <c r="V11" s="9">
        <f>+'24-02-012 Ind. Alim - JUNAEB'!AG23</f>
        <v>0</v>
      </c>
      <c r="W11" s="9">
        <f>+'24-02-012 Ind. Alim - JUNAEB'!AH23</f>
        <v>0</v>
      </c>
      <c r="X11" s="14">
        <f>+'24-02-012 Ind. Alim - JUNAEB'!AI23</f>
        <v>0</v>
      </c>
      <c r="Y11" s="14">
        <f>+'24-02-012 Ind. Alim - JUNAEB'!AJ23</f>
        <v>0</v>
      </c>
    </row>
    <row r="12" spans="1:25" ht="24.75" customHeight="1">
      <c r="A12" s="8" t="s">
        <v>54</v>
      </c>
      <c r="B12" s="9">
        <f>+'24-02-012 Ind. Alim - JUNAEB'!J27</f>
        <v>0</v>
      </c>
      <c r="C12" s="9">
        <f>+'24-02-012 Ind. Alim - JUNAEB'!K27</f>
        <v>0</v>
      </c>
      <c r="D12" s="9">
        <f>+'24-02-012 Ind. Alim - JUNAEB'!M27</f>
        <v>0</v>
      </c>
      <c r="E12" s="9">
        <f>+'24-02-012 Ind. Alim - JUNAEB'!N27</f>
        <v>0</v>
      </c>
      <c r="F12" s="9">
        <f>+'24-02-012 Ind. Alim - JUNAEB'!O27</f>
        <v>0</v>
      </c>
      <c r="G12" s="9">
        <f>+'24-02-012 Ind. Alim - JUNAEB'!R27</f>
        <v>0</v>
      </c>
      <c r="H12" s="9">
        <f>+'24-02-012 Ind. Alim - JUNAEB'!S27</f>
        <v>0</v>
      </c>
      <c r="I12" s="9">
        <f>+'24-02-012 Ind. Alim - JUNAEB'!T27</f>
        <v>0</v>
      </c>
      <c r="J12" s="9">
        <f>+'24-02-012 Ind. Alim - JUNAEB'!U27</f>
        <v>0</v>
      </c>
      <c r="K12" s="9">
        <f>+'24-02-012 Ind. Alim - JUNAEB'!V27</f>
        <v>0</v>
      </c>
      <c r="L12" s="9">
        <f>+'24-02-012 Ind. Alim - JUNAEB'!W27</f>
        <v>0</v>
      </c>
      <c r="M12" s="9">
        <f>+'24-02-012 Ind. Alim - JUNAEB'!X27</f>
        <v>0</v>
      </c>
      <c r="N12" s="9">
        <f>+'24-02-012 Ind. Alim - JUNAEB'!Y27</f>
        <v>0</v>
      </c>
      <c r="O12" s="9">
        <f>+'24-02-012 Ind. Alim - JUNAEB'!Z27</f>
        <v>0</v>
      </c>
      <c r="P12" s="9">
        <f>+'24-02-012 Ind. Alim - JUNAEB'!AA27</f>
        <v>0</v>
      </c>
      <c r="Q12" s="9">
        <f>+'24-02-012 Ind. Alim - JUNAEB'!AB27</f>
        <v>0</v>
      </c>
      <c r="R12" s="9">
        <f>+'24-02-012 Ind. Alim - JUNAEB'!AC27</f>
        <v>0</v>
      </c>
      <c r="S12" s="9">
        <f>+'24-02-012 Ind. Alim - JUNAEB'!AD27</f>
        <v>0</v>
      </c>
      <c r="T12" s="9">
        <f>+'24-02-012 Ind. Alim - JUNAEB'!AE27</f>
        <v>0</v>
      </c>
      <c r="U12" s="9">
        <f>+'24-02-012 Ind. Alim - JUNAEB'!AF27</f>
        <v>0</v>
      </c>
      <c r="V12" s="9">
        <f>+'24-02-012 Ind. Alim - JUNAEB'!AG27</f>
        <v>0</v>
      </c>
      <c r="W12" s="9">
        <f>+'24-02-012 Ind. Alim - JUNAEB'!AH27</f>
        <v>0</v>
      </c>
      <c r="X12" s="14">
        <f>+'24-02-012 Ind. Alim - JUNAEB'!AI27</f>
        <v>0</v>
      </c>
      <c r="Y12" s="14">
        <f>+'24-02-012 Ind. Alim - JUNAEB'!AJ27</f>
        <v>0</v>
      </c>
    </row>
    <row r="13" spans="1:25" ht="24.75" customHeight="1">
      <c r="A13" s="8" t="s">
        <v>56</v>
      </c>
      <c r="B13" s="9">
        <f>+'24-02-012 Ind. Alim - JUNAEB'!J31</f>
        <v>0</v>
      </c>
      <c r="C13" s="9">
        <f>+'24-02-012 Ind. Alim - JUNAEB'!K31</f>
        <v>0</v>
      </c>
      <c r="D13" s="9">
        <f>+'24-02-012 Ind. Alim - JUNAEB'!M31</f>
        <v>0</v>
      </c>
      <c r="E13" s="9">
        <f>+'24-02-012 Ind. Alim - JUNAEB'!N31</f>
        <v>0</v>
      </c>
      <c r="F13" s="9">
        <f>+'24-02-012 Ind. Alim - JUNAEB'!O31</f>
        <v>0</v>
      </c>
      <c r="G13" s="9">
        <f>+'24-02-012 Ind. Alim - JUNAEB'!R31</f>
        <v>0</v>
      </c>
      <c r="H13" s="9">
        <f>+'24-02-012 Ind. Alim - JUNAEB'!S31</f>
        <v>0</v>
      </c>
      <c r="I13" s="9">
        <f>+'24-02-012 Ind. Alim - JUNAEB'!T31</f>
        <v>0</v>
      </c>
      <c r="J13" s="9">
        <f>+'24-02-012 Ind. Alim - JUNAEB'!U31</f>
        <v>0</v>
      </c>
      <c r="K13" s="9">
        <f>+'24-02-012 Ind. Alim - JUNAEB'!V31</f>
        <v>0</v>
      </c>
      <c r="L13" s="9">
        <f>+'24-02-012 Ind. Alim - JUNAEB'!W31</f>
        <v>0</v>
      </c>
      <c r="M13" s="9">
        <f>+'24-02-012 Ind. Alim - JUNAEB'!X31</f>
        <v>0</v>
      </c>
      <c r="N13" s="9">
        <f>+'24-02-012 Ind. Alim - JUNAEB'!Y31</f>
        <v>0</v>
      </c>
      <c r="O13" s="9">
        <f>+'24-02-012 Ind. Alim - JUNAEB'!Z31</f>
        <v>0</v>
      </c>
      <c r="P13" s="9">
        <f>+'24-02-012 Ind. Alim - JUNAEB'!AA31</f>
        <v>0</v>
      </c>
      <c r="Q13" s="9">
        <f>+'24-02-012 Ind. Alim - JUNAEB'!AB31</f>
        <v>0</v>
      </c>
      <c r="R13" s="9">
        <f>+'24-02-012 Ind. Alim - JUNAEB'!AC31</f>
        <v>0</v>
      </c>
      <c r="S13" s="9">
        <f>+'24-02-012 Ind. Alim - JUNAEB'!AD31</f>
        <v>0</v>
      </c>
      <c r="T13" s="9">
        <f>+'24-02-012 Ind. Alim - JUNAEB'!AE31</f>
        <v>0</v>
      </c>
      <c r="U13" s="9">
        <f>+'24-02-012 Ind. Alim - JUNAEB'!AF31</f>
        <v>0</v>
      </c>
      <c r="V13" s="9">
        <f>+'24-02-012 Ind. Alim - JUNAEB'!AG31</f>
        <v>0</v>
      </c>
      <c r="W13" s="9">
        <f>+'24-02-012 Ind. Alim - JUNAEB'!AH31</f>
        <v>0</v>
      </c>
      <c r="X13" s="14">
        <f>+'24-02-012 Ind. Alim - JUNAEB'!AI31</f>
        <v>0</v>
      </c>
      <c r="Y13" s="14">
        <f>+'24-02-012 Ind. Alim - JUNAEB'!AJ31</f>
        <v>0</v>
      </c>
    </row>
    <row r="14" spans="1:25" ht="24.75" customHeight="1">
      <c r="A14" s="8" t="s">
        <v>58</v>
      </c>
      <c r="B14" s="9">
        <f>+'24-02-012 Ind. Alim - JUNAEB'!J35</f>
        <v>0</v>
      </c>
      <c r="C14" s="9">
        <f>+'24-02-012 Ind. Alim - JUNAEB'!K35</f>
        <v>0</v>
      </c>
      <c r="D14" s="9">
        <f>+'24-02-012 Ind. Alim - JUNAEB'!M35</f>
        <v>0</v>
      </c>
      <c r="E14" s="9">
        <f>+'24-02-012 Ind. Alim - JUNAEB'!N35</f>
        <v>0</v>
      </c>
      <c r="F14" s="9">
        <f>+'24-02-012 Ind. Alim - JUNAEB'!O35</f>
        <v>0</v>
      </c>
      <c r="G14" s="9">
        <f>+'24-02-012 Ind. Alim - JUNAEB'!R35</f>
        <v>0</v>
      </c>
      <c r="H14" s="9">
        <f>+'24-02-012 Ind. Alim - JUNAEB'!S35</f>
        <v>0</v>
      </c>
      <c r="I14" s="9">
        <f>+'24-02-012 Ind. Alim - JUNAEB'!T35</f>
        <v>0</v>
      </c>
      <c r="J14" s="9">
        <f>+'24-02-012 Ind. Alim - JUNAEB'!U35</f>
        <v>0</v>
      </c>
      <c r="K14" s="9">
        <f>+'24-02-012 Ind. Alim - JUNAEB'!V35</f>
        <v>0</v>
      </c>
      <c r="L14" s="9">
        <f>+'24-02-012 Ind. Alim - JUNAEB'!W35</f>
        <v>0</v>
      </c>
      <c r="M14" s="9">
        <f>+'24-02-012 Ind. Alim - JUNAEB'!X35</f>
        <v>0</v>
      </c>
      <c r="N14" s="9">
        <f>+'24-02-012 Ind. Alim - JUNAEB'!Y35</f>
        <v>0</v>
      </c>
      <c r="O14" s="9">
        <f>+'24-02-012 Ind. Alim - JUNAEB'!Z35</f>
        <v>0</v>
      </c>
      <c r="P14" s="9">
        <f>+'24-02-012 Ind. Alim - JUNAEB'!AA35</f>
        <v>0</v>
      </c>
      <c r="Q14" s="9">
        <f>+'24-02-012 Ind. Alim - JUNAEB'!AB35</f>
        <v>0</v>
      </c>
      <c r="R14" s="9">
        <f>+'24-02-012 Ind. Alim - JUNAEB'!AC35</f>
        <v>0</v>
      </c>
      <c r="S14" s="9">
        <f>+'24-02-012 Ind. Alim - JUNAEB'!AD35</f>
        <v>0</v>
      </c>
      <c r="T14" s="9">
        <f>+'24-02-012 Ind. Alim - JUNAEB'!AE35</f>
        <v>0</v>
      </c>
      <c r="U14" s="9">
        <f>+'24-02-012 Ind. Alim - JUNAEB'!AF35</f>
        <v>0</v>
      </c>
      <c r="V14" s="9">
        <f>+'24-02-012 Ind. Alim - JUNAEB'!AG35</f>
        <v>0</v>
      </c>
      <c r="W14" s="9">
        <f>+'24-02-012 Ind. Alim - JUNAEB'!AH35</f>
        <v>0</v>
      </c>
      <c r="X14" s="14">
        <f>+'24-02-012 Ind. Alim - JUNAEB'!AI35</f>
        <v>0</v>
      </c>
      <c r="Y14" s="14">
        <f>+'24-02-012 Ind. Alim - JUNAEB'!AJ35</f>
        <v>0</v>
      </c>
    </row>
    <row r="15" spans="1:25" ht="24.75" customHeight="1">
      <c r="A15" s="8" t="s">
        <v>60</v>
      </c>
      <c r="B15" s="9">
        <f>+'24-02-012 Ind. Alim - JUNAEB'!J39</f>
        <v>0</v>
      </c>
      <c r="C15" s="9">
        <f>+'24-02-012 Ind. Alim - JUNAEB'!K39</f>
        <v>0</v>
      </c>
      <c r="D15" s="9">
        <f>+'24-02-012 Ind. Alim - JUNAEB'!M39</f>
        <v>0</v>
      </c>
      <c r="E15" s="9">
        <f>+'24-02-012 Ind. Alim - JUNAEB'!N39</f>
        <v>0</v>
      </c>
      <c r="F15" s="9">
        <f>+'24-02-012 Ind. Alim - JUNAEB'!O39</f>
        <v>0</v>
      </c>
      <c r="G15" s="9">
        <f>+'24-02-012 Ind. Alim - JUNAEB'!R39</f>
        <v>0</v>
      </c>
      <c r="H15" s="9">
        <f>+'24-02-012 Ind. Alim - JUNAEB'!S39</f>
        <v>0</v>
      </c>
      <c r="I15" s="9">
        <f>+'24-02-012 Ind. Alim - JUNAEB'!T39</f>
        <v>0</v>
      </c>
      <c r="J15" s="9">
        <f>+'24-02-012 Ind. Alim - JUNAEB'!U39</f>
        <v>0</v>
      </c>
      <c r="K15" s="9">
        <f>+'24-02-012 Ind. Alim - JUNAEB'!V39</f>
        <v>0</v>
      </c>
      <c r="L15" s="9">
        <f>+'24-02-012 Ind. Alim - JUNAEB'!W39</f>
        <v>0</v>
      </c>
      <c r="M15" s="9">
        <f>+'24-02-012 Ind. Alim - JUNAEB'!X39</f>
        <v>0</v>
      </c>
      <c r="N15" s="9">
        <f>+'24-02-012 Ind. Alim - JUNAEB'!Y39</f>
        <v>0</v>
      </c>
      <c r="O15" s="9">
        <f>+'24-02-012 Ind. Alim - JUNAEB'!Z39</f>
        <v>0</v>
      </c>
      <c r="P15" s="9">
        <f>+'24-02-012 Ind. Alim - JUNAEB'!AA39</f>
        <v>0</v>
      </c>
      <c r="Q15" s="9">
        <f>+'24-02-012 Ind. Alim - JUNAEB'!AB39</f>
        <v>0</v>
      </c>
      <c r="R15" s="9">
        <f>+'24-02-012 Ind. Alim - JUNAEB'!AC39</f>
        <v>0</v>
      </c>
      <c r="S15" s="9">
        <f>+'24-02-012 Ind. Alim - JUNAEB'!AD39</f>
        <v>0</v>
      </c>
      <c r="T15" s="9">
        <f>+'24-02-012 Ind. Alim - JUNAEB'!AE39</f>
        <v>0</v>
      </c>
      <c r="U15" s="9">
        <f>+'24-02-012 Ind. Alim - JUNAEB'!AF39</f>
        <v>0</v>
      </c>
      <c r="V15" s="9">
        <f>+'24-02-012 Ind. Alim - JUNAEB'!AG39</f>
        <v>0</v>
      </c>
      <c r="W15" s="9">
        <f>+'24-02-012 Ind. Alim - JUNAEB'!AH39</f>
        <v>0</v>
      </c>
      <c r="X15" s="14">
        <f>+'24-02-012 Ind. Alim - JUNAEB'!AI39</f>
        <v>0</v>
      </c>
      <c r="Y15" s="14">
        <f>+'24-02-012 Ind. Alim - JUNAEB'!AJ39</f>
        <v>0</v>
      </c>
    </row>
    <row r="16" spans="1:25" ht="24.75" customHeight="1">
      <c r="A16" s="8" t="s">
        <v>62</v>
      </c>
      <c r="B16" s="9">
        <f>+'24-02-012 Ind. Alim - JUNAEB'!J43</f>
        <v>0</v>
      </c>
      <c r="C16" s="9">
        <f>+'24-02-012 Ind. Alim - JUNAEB'!K43</f>
        <v>0</v>
      </c>
      <c r="D16" s="9">
        <f>+'24-02-012 Ind. Alim - JUNAEB'!M43</f>
        <v>0</v>
      </c>
      <c r="E16" s="9">
        <f>+'24-02-012 Ind. Alim - JUNAEB'!N43</f>
        <v>0</v>
      </c>
      <c r="F16" s="9">
        <f>+'24-02-012 Ind. Alim - JUNAEB'!O43</f>
        <v>0</v>
      </c>
      <c r="G16" s="9">
        <f>+'24-02-012 Ind. Alim - JUNAEB'!R43</f>
        <v>0</v>
      </c>
      <c r="H16" s="9">
        <f>+'24-02-012 Ind. Alim - JUNAEB'!S43</f>
        <v>0</v>
      </c>
      <c r="I16" s="9">
        <f>+'24-02-012 Ind. Alim - JUNAEB'!T43</f>
        <v>0</v>
      </c>
      <c r="J16" s="9">
        <f>+'24-02-012 Ind. Alim - JUNAEB'!U43</f>
        <v>0</v>
      </c>
      <c r="K16" s="9">
        <f>+'24-02-012 Ind. Alim - JUNAEB'!V43</f>
        <v>0</v>
      </c>
      <c r="L16" s="9">
        <f>+'24-02-012 Ind. Alim - JUNAEB'!W43</f>
        <v>0</v>
      </c>
      <c r="M16" s="9">
        <f>+'24-02-012 Ind. Alim - JUNAEB'!X43</f>
        <v>0</v>
      </c>
      <c r="N16" s="9">
        <f>+'24-02-012 Ind. Alim - JUNAEB'!Y43</f>
        <v>0</v>
      </c>
      <c r="O16" s="9">
        <f>+'24-02-012 Ind. Alim - JUNAEB'!Z43</f>
        <v>0</v>
      </c>
      <c r="P16" s="9">
        <f>+'24-02-012 Ind. Alim - JUNAEB'!AA43</f>
        <v>0</v>
      </c>
      <c r="Q16" s="9">
        <f>+'24-02-012 Ind. Alim - JUNAEB'!AB43</f>
        <v>0</v>
      </c>
      <c r="R16" s="9">
        <f>+'24-02-012 Ind. Alim - JUNAEB'!AC43</f>
        <v>0</v>
      </c>
      <c r="S16" s="9">
        <f>+'24-02-012 Ind. Alim - JUNAEB'!AD43</f>
        <v>0</v>
      </c>
      <c r="T16" s="9">
        <f>+'24-02-012 Ind. Alim - JUNAEB'!AE43</f>
        <v>0</v>
      </c>
      <c r="U16" s="9">
        <f>+'24-02-012 Ind. Alim - JUNAEB'!AF43</f>
        <v>0</v>
      </c>
      <c r="V16" s="9">
        <f>+'24-02-012 Ind. Alim - JUNAEB'!AG43</f>
        <v>0</v>
      </c>
      <c r="W16" s="9">
        <f>+'24-02-012 Ind. Alim - JUNAEB'!AH43</f>
        <v>0</v>
      </c>
      <c r="X16" s="14">
        <f>+'24-02-012 Ind. Alim - JUNAEB'!AI43</f>
        <v>0</v>
      </c>
      <c r="Y16" s="14">
        <f>+'24-02-012 Ind. Alim - JUNAEB'!AJ43</f>
        <v>0</v>
      </c>
    </row>
    <row r="17" spans="1:25" ht="24.75" customHeight="1">
      <c r="A17" s="8" t="s">
        <v>64</v>
      </c>
      <c r="B17" s="9">
        <f>+'24-02-012 Ind. Alim - JUNAEB'!J47</f>
        <v>0</v>
      </c>
      <c r="C17" s="9">
        <f>+'24-02-012 Ind. Alim - JUNAEB'!K47</f>
        <v>0</v>
      </c>
      <c r="D17" s="9">
        <f>+'24-02-012 Ind. Alim - JUNAEB'!M47</f>
        <v>0</v>
      </c>
      <c r="E17" s="9">
        <f>+'24-02-012 Ind. Alim - JUNAEB'!N47</f>
        <v>0</v>
      </c>
      <c r="F17" s="9">
        <f>+'24-02-012 Ind. Alim - JUNAEB'!O47</f>
        <v>0</v>
      </c>
      <c r="G17" s="9">
        <f>+'24-02-012 Ind. Alim - JUNAEB'!R47</f>
        <v>0</v>
      </c>
      <c r="H17" s="9">
        <f>+'24-02-012 Ind. Alim - JUNAEB'!S47</f>
        <v>0</v>
      </c>
      <c r="I17" s="9">
        <f>+'24-02-012 Ind. Alim - JUNAEB'!T47</f>
        <v>0</v>
      </c>
      <c r="J17" s="9">
        <f>+'24-02-012 Ind. Alim - JUNAEB'!U47</f>
        <v>0</v>
      </c>
      <c r="K17" s="9">
        <f>+'24-02-012 Ind. Alim - JUNAEB'!V47</f>
        <v>0</v>
      </c>
      <c r="L17" s="9">
        <f>+'24-02-012 Ind. Alim - JUNAEB'!W47</f>
        <v>0</v>
      </c>
      <c r="M17" s="9">
        <f>+'24-02-012 Ind. Alim - JUNAEB'!X47</f>
        <v>0</v>
      </c>
      <c r="N17" s="9">
        <f>+'24-02-012 Ind. Alim - JUNAEB'!Y47</f>
        <v>0</v>
      </c>
      <c r="O17" s="9">
        <f>+'24-02-012 Ind. Alim - JUNAEB'!Z47</f>
        <v>0</v>
      </c>
      <c r="P17" s="9">
        <f>+'24-02-012 Ind. Alim - JUNAEB'!AA47</f>
        <v>0</v>
      </c>
      <c r="Q17" s="9">
        <f>+'24-02-012 Ind. Alim - JUNAEB'!AB47</f>
        <v>0</v>
      </c>
      <c r="R17" s="9">
        <f>+'24-02-012 Ind. Alim - JUNAEB'!AC47</f>
        <v>0</v>
      </c>
      <c r="S17" s="9">
        <f>+'24-02-012 Ind. Alim - JUNAEB'!AD47</f>
        <v>0</v>
      </c>
      <c r="T17" s="9">
        <f>+'24-02-012 Ind. Alim - JUNAEB'!AE47</f>
        <v>0</v>
      </c>
      <c r="U17" s="9">
        <f>+'24-02-012 Ind. Alim - JUNAEB'!AF47</f>
        <v>0</v>
      </c>
      <c r="V17" s="9">
        <f>+'24-02-012 Ind. Alim - JUNAEB'!AG47</f>
        <v>0</v>
      </c>
      <c r="W17" s="9">
        <f>+'24-02-012 Ind. Alim - JUNAEB'!AH47</f>
        <v>0</v>
      </c>
      <c r="X17" s="14">
        <f>+'24-02-012 Ind. Alim - JUNAEB'!AI47</f>
        <v>0</v>
      </c>
      <c r="Y17" s="14">
        <f>+'24-02-012 Ind. Alim - JUNAEB'!AJ44</f>
        <v>0</v>
      </c>
    </row>
    <row r="18" spans="1:25" ht="24.75" customHeight="1">
      <c r="A18" s="8" t="s">
        <v>66</v>
      </c>
      <c r="B18" s="9">
        <f>+'24-02-012 Ind. Alim - JUNAEB'!J51</f>
        <v>0</v>
      </c>
      <c r="C18" s="9">
        <f>+'24-02-012 Ind. Alim - JUNAEB'!K51</f>
        <v>0</v>
      </c>
      <c r="D18" s="9">
        <f>+'24-02-012 Ind. Alim - JUNAEB'!M51</f>
        <v>0</v>
      </c>
      <c r="E18" s="9">
        <f>+'24-02-012 Ind. Alim - JUNAEB'!N51</f>
        <v>0</v>
      </c>
      <c r="F18" s="9">
        <f>+'24-02-012 Ind. Alim - JUNAEB'!O51</f>
        <v>0</v>
      </c>
      <c r="G18" s="9">
        <f>+'24-02-012 Ind. Alim - JUNAEB'!R51</f>
        <v>0</v>
      </c>
      <c r="H18" s="9">
        <f>+'24-02-012 Ind. Alim - JUNAEB'!S51</f>
        <v>0</v>
      </c>
      <c r="I18" s="9">
        <f>+'24-02-012 Ind. Alim - JUNAEB'!T51</f>
        <v>0</v>
      </c>
      <c r="J18" s="9">
        <f>+'24-02-012 Ind. Alim - JUNAEB'!U51</f>
        <v>0</v>
      </c>
      <c r="K18" s="9">
        <f>+'24-02-012 Ind. Alim - JUNAEB'!V51</f>
        <v>0</v>
      </c>
      <c r="L18" s="9">
        <f>+'24-02-012 Ind. Alim - JUNAEB'!W51</f>
        <v>0</v>
      </c>
      <c r="M18" s="9">
        <f>+'24-02-012 Ind. Alim - JUNAEB'!X51</f>
        <v>0</v>
      </c>
      <c r="N18" s="9">
        <f>+'24-02-012 Ind. Alim - JUNAEB'!Y51</f>
        <v>0</v>
      </c>
      <c r="O18" s="9">
        <f>+'24-02-012 Ind. Alim - JUNAEB'!Z51</f>
        <v>0</v>
      </c>
      <c r="P18" s="9">
        <f>+'24-02-012 Ind. Alim - JUNAEB'!AA51</f>
        <v>0</v>
      </c>
      <c r="Q18" s="9">
        <f>+'24-02-012 Ind. Alim - JUNAEB'!AB51</f>
        <v>0</v>
      </c>
      <c r="R18" s="9">
        <f>+'24-02-012 Ind. Alim - JUNAEB'!AC51</f>
        <v>0</v>
      </c>
      <c r="S18" s="9">
        <f>+'24-02-012 Ind. Alim - JUNAEB'!AD51</f>
        <v>0</v>
      </c>
      <c r="T18" s="9">
        <f>+'24-02-012 Ind. Alim - JUNAEB'!AE51</f>
        <v>0</v>
      </c>
      <c r="U18" s="9">
        <f>+'24-02-012 Ind. Alim - JUNAEB'!AF51</f>
        <v>0</v>
      </c>
      <c r="V18" s="9">
        <f>+'24-02-012 Ind. Alim - JUNAEB'!AG51</f>
        <v>0</v>
      </c>
      <c r="W18" s="9">
        <f>+'24-02-012 Ind. Alim - JUNAEB'!AH51</f>
        <v>0</v>
      </c>
      <c r="X18" s="14">
        <f>+'24-02-012 Ind. Alim - JUNAEB'!AI51</f>
        <v>0</v>
      </c>
      <c r="Y18" s="14">
        <f>+'24-02-012 Ind. Alim - JUNAEB'!AJ51</f>
        <v>0</v>
      </c>
    </row>
    <row r="19" spans="1:25" ht="24.75" customHeight="1">
      <c r="A19" s="8" t="s">
        <v>68</v>
      </c>
      <c r="B19" s="9">
        <f>+'24-02-012 Ind. Alim - JUNAEB'!J55</f>
        <v>0</v>
      </c>
      <c r="C19" s="9">
        <f>+'24-02-012 Ind. Alim - JUNAEB'!K55</f>
        <v>0</v>
      </c>
      <c r="D19" s="9">
        <f>+'24-02-012 Ind. Alim - JUNAEB'!M55</f>
        <v>0</v>
      </c>
      <c r="E19" s="9">
        <f>+'24-02-012 Ind. Alim - JUNAEB'!N55</f>
        <v>0</v>
      </c>
      <c r="F19" s="9">
        <f>+'24-02-012 Ind. Alim - JUNAEB'!O55</f>
        <v>0</v>
      </c>
      <c r="G19" s="9">
        <f>+'24-02-012 Ind. Alim - JUNAEB'!R55</f>
        <v>0</v>
      </c>
      <c r="H19" s="9">
        <f>+'24-02-012 Ind. Alim - JUNAEB'!S55</f>
        <v>0</v>
      </c>
      <c r="I19" s="9">
        <f>+'24-02-012 Ind. Alim - JUNAEB'!T55</f>
        <v>0</v>
      </c>
      <c r="J19" s="9">
        <f>+'24-02-012 Ind. Alim - JUNAEB'!U55</f>
        <v>0</v>
      </c>
      <c r="K19" s="9">
        <f>+'24-02-012 Ind. Alim - JUNAEB'!V55</f>
        <v>0</v>
      </c>
      <c r="L19" s="9">
        <f>+'24-02-012 Ind. Alim - JUNAEB'!W55</f>
        <v>0</v>
      </c>
      <c r="M19" s="9">
        <f>+'24-02-012 Ind. Alim - JUNAEB'!X55</f>
        <v>0</v>
      </c>
      <c r="N19" s="9">
        <f>+'24-02-012 Ind. Alim - JUNAEB'!Y55</f>
        <v>0</v>
      </c>
      <c r="O19" s="9">
        <f>+'24-02-012 Ind. Alim - JUNAEB'!Z55</f>
        <v>0</v>
      </c>
      <c r="P19" s="9">
        <f>+'24-02-012 Ind. Alim - JUNAEB'!AA55</f>
        <v>0</v>
      </c>
      <c r="Q19" s="9">
        <f>+'24-02-012 Ind. Alim - JUNAEB'!AB55</f>
        <v>0</v>
      </c>
      <c r="R19" s="9">
        <f>+'24-02-012 Ind. Alim - JUNAEB'!AC55</f>
        <v>0</v>
      </c>
      <c r="S19" s="9">
        <f>+'24-02-012 Ind. Alim - JUNAEB'!AD55</f>
        <v>0</v>
      </c>
      <c r="T19" s="9">
        <f>+'24-02-012 Ind. Alim - JUNAEB'!AE55</f>
        <v>0</v>
      </c>
      <c r="U19" s="9">
        <f>+'24-02-012 Ind. Alim - JUNAEB'!AF55</f>
        <v>0</v>
      </c>
      <c r="V19" s="9">
        <f>+'24-02-012 Ind. Alim - JUNAEB'!AG55</f>
        <v>0</v>
      </c>
      <c r="W19" s="9">
        <f>+'24-02-012 Ind. Alim - JUNAEB'!AH55</f>
        <v>0</v>
      </c>
      <c r="X19" s="14">
        <f>+'24-02-012 Ind. Alim - JUNAEB'!AI55</f>
        <v>0</v>
      </c>
      <c r="Y19" s="14">
        <f>+'24-02-012 Ind. Alim - JUNAEB'!AJ55</f>
        <v>0</v>
      </c>
    </row>
    <row r="20" spans="1:25" ht="24.75" customHeight="1">
      <c r="A20" s="10" t="s">
        <v>70</v>
      </c>
      <c r="B20" s="9">
        <f>+'24-02-012 Ind. Alim - JUNAEB'!J59</f>
        <v>0</v>
      </c>
      <c r="C20" s="9">
        <f>+'24-02-012 Ind. Alim - JUNAEB'!K59</f>
        <v>0</v>
      </c>
      <c r="D20" s="9">
        <f>+'24-02-012 Ind. Alim - JUNAEB'!M59</f>
        <v>0</v>
      </c>
      <c r="E20" s="9">
        <f>+'24-02-012 Ind. Alim - JUNAEB'!N59</f>
        <v>0</v>
      </c>
      <c r="F20" s="9">
        <f>+'24-02-012 Ind. Alim - JUNAEB'!O59</f>
        <v>0</v>
      </c>
      <c r="G20" s="9">
        <f>+'24-02-012 Ind. Alim - JUNAEB'!R59</f>
        <v>0</v>
      </c>
      <c r="H20" s="9">
        <f>+'24-02-012 Ind. Alim - JUNAEB'!S59</f>
        <v>0</v>
      </c>
      <c r="I20" s="9">
        <f>+'24-02-012 Ind. Alim - JUNAEB'!T59</f>
        <v>0</v>
      </c>
      <c r="J20" s="9">
        <f>+'24-02-012 Ind. Alim - JUNAEB'!U59</f>
        <v>0</v>
      </c>
      <c r="K20" s="9">
        <f>+'24-02-012 Ind. Alim - JUNAEB'!V59</f>
        <v>0</v>
      </c>
      <c r="L20" s="9">
        <f>+'24-02-012 Ind. Alim - JUNAEB'!W59</f>
        <v>0</v>
      </c>
      <c r="M20" s="9">
        <f>+'24-02-012 Ind. Alim - JUNAEB'!X59</f>
        <v>0</v>
      </c>
      <c r="N20" s="9">
        <f>+'24-02-012 Ind. Alim - JUNAEB'!Y59</f>
        <v>0</v>
      </c>
      <c r="O20" s="9">
        <f>+'24-02-012 Ind. Alim - JUNAEB'!Z59</f>
        <v>0</v>
      </c>
      <c r="P20" s="9">
        <f>+'24-02-012 Ind. Alim - JUNAEB'!AA59</f>
        <v>0</v>
      </c>
      <c r="Q20" s="9">
        <f>+'24-02-012 Ind. Alim - JUNAEB'!AB59</f>
        <v>0</v>
      </c>
      <c r="R20" s="9">
        <f>+'24-02-012 Ind. Alim - JUNAEB'!AC59</f>
        <v>0</v>
      </c>
      <c r="S20" s="9">
        <f>+'24-02-012 Ind. Alim - JUNAEB'!AD59</f>
        <v>0</v>
      </c>
      <c r="T20" s="9">
        <f>+'24-02-012 Ind. Alim - JUNAEB'!AE59</f>
        <v>0</v>
      </c>
      <c r="U20" s="9">
        <f>+'24-02-012 Ind. Alim - JUNAEB'!AF59</f>
        <v>0</v>
      </c>
      <c r="V20" s="9">
        <f>+'24-02-012 Ind. Alim - JUNAEB'!AG59</f>
        <v>0</v>
      </c>
      <c r="W20" s="9">
        <f>+'24-02-012 Ind. Alim - JUNAEB'!AH59</f>
        <v>0</v>
      </c>
      <c r="X20" s="14">
        <f>+'24-02-012 Ind. Alim - JUNAEB'!AI59</f>
        <v>0</v>
      </c>
      <c r="Y20" s="14">
        <f>+'24-02-012 Ind. Alim - JUNAEB'!AJ59</f>
        <v>0</v>
      </c>
    </row>
    <row r="21" spans="1:25" ht="24.75" customHeight="1">
      <c r="A21" s="10" t="s">
        <v>72</v>
      </c>
      <c r="B21" s="9">
        <f>+'24-02-012 Ind. Alim - JUNAEB'!J63</f>
        <v>0</v>
      </c>
      <c r="C21" s="9">
        <f>+'24-02-012 Ind. Alim - JUNAEB'!K63</f>
        <v>0</v>
      </c>
      <c r="D21" s="9">
        <f>+'24-02-012 Ind. Alim - JUNAEB'!M63</f>
        <v>0</v>
      </c>
      <c r="E21" s="9">
        <f>+'24-02-012 Ind. Alim - JUNAEB'!N63</f>
        <v>0</v>
      </c>
      <c r="F21" s="9">
        <f>+'24-02-012 Ind. Alim - JUNAEB'!O63</f>
        <v>0</v>
      </c>
      <c r="G21" s="9">
        <f>+'24-02-012 Ind. Alim - JUNAEB'!R63</f>
        <v>0</v>
      </c>
      <c r="H21" s="9">
        <f>+'24-02-012 Ind. Alim - JUNAEB'!S63</f>
        <v>0</v>
      </c>
      <c r="I21" s="9">
        <f>+'24-02-012 Ind. Alim - JUNAEB'!T63</f>
        <v>0</v>
      </c>
      <c r="J21" s="9">
        <f>+'24-02-012 Ind. Alim - JUNAEB'!U63</f>
        <v>0</v>
      </c>
      <c r="K21" s="9">
        <f>+'24-02-012 Ind. Alim - JUNAEB'!V63</f>
        <v>0</v>
      </c>
      <c r="L21" s="9">
        <f>+'24-02-012 Ind. Alim - JUNAEB'!W63</f>
        <v>0</v>
      </c>
      <c r="M21" s="9">
        <f>+'24-02-012 Ind. Alim - JUNAEB'!X63</f>
        <v>0</v>
      </c>
      <c r="N21" s="9">
        <f>+'24-02-012 Ind. Alim - JUNAEB'!Y63</f>
        <v>0</v>
      </c>
      <c r="O21" s="9">
        <f>+'24-02-012 Ind. Alim - JUNAEB'!Z63</f>
        <v>0</v>
      </c>
      <c r="P21" s="9">
        <f>+'24-02-012 Ind. Alim - JUNAEB'!AA63</f>
        <v>0</v>
      </c>
      <c r="Q21" s="9">
        <f>+'24-02-012 Ind. Alim - JUNAEB'!AB63</f>
        <v>0</v>
      </c>
      <c r="R21" s="9">
        <f>+'24-02-012 Ind. Alim - JUNAEB'!AC63</f>
        <v>0</v>
      </c>
      <c r="S21" s="9">
        <f>+'24-02-012 Ind. Alim - JUNAEB'!AD63</f>
        <v>0</v>
      </c>
      <c r="T21" s="9">
        <f>+'24-02-012 Ind. Alim - JUNAEB'!AE63</f>
        <v>0</v>
      </c>
      <c r="U21" s="9">
        <f>+'24-02-012 Ind. Alim - JUNAEB'!AF63</f>
        <v>0</v>
      </c>
      <c r="V21" s="9">
        <f>+'24-02-012 Ind. Alim - JUNAEB'!AG63</f>
        <v>0</v>
      </c>
      <c r="W21" s="9">
        <f>+'24-02-012 Ind. Alim - JUNAEB'!AH63</f>
        <v>0</v>
      </c>
      <c r="X21" s="14">
        <f>+'24-02-012 Ind. Alim - JUNAEB'!AI63</f>
        <v>0</v>
      </c>
      <c r="Y21" s="14">
        <f>+'24-02-012 Ind. Alim - JUNAEB'!AJ63</f>
        <v>0</v>
      </c>
    </row>
    <row r="22" spans="1:25" ht="24.75" customHeight="1">
      <c r="A22" s="10" t="s">
        <v>74</v>
      </c>
      <c r="B22" s="9">
        <f>+'24-02-012 Ind. Alim - JUNAEB'!J67</f>
        <v>0</v>
      </c>
      <c r="C22" s="9">
        <f>+'24-02-012 Ind. Alim - JUNAEB'!K67</f>
        <v>0</v>
      </c>
      <c r="D22" s="9">
        <f>+'24-02-012 Ind. Alim - JUNAEB'!M64</f>
        <v>0</v>
      </c>
      <c r="E22" s="9">
        <f>+'24-02-012 Ind. Alim - JUNAEB'!N64</f>
        <v>0</v>
      </c>
      <c r="F22" s="9">
        <f>+'24-02-012 Ind. Alim - JUNAEB'!O64</f>
        <v>0</v>
      </c>
      <c r="G22" s="9">
        <f>+'24-02-012 Ind. Alim - JUNAEB'!R64</f>
        <v>0</v>
      </c>
      <c r="H22" s="9">
        <f>+'24-02-012 Ind. Alim - JUNAEB'!S64</f>
        <v>0</v>
      </c>
      <c r="I22" s="9">
        <f>+'24-02-012 Ind. Alim - JUNAEB'!T64</f>
        <v>0</v>
      </c>
      <c r="J22" s="9">
        <f>+'24-02-012 Ind. Alim - JUNAEB'!U67</f>
        <v>0</v>
      </c>
      <c r="K22" s="9">
        <f>+'24-02-012 Ind. Alim - JUNAEB'!V64</f>
        <v>0</v>
      </c>
      <c r="L22" s="9">
        <f>+'24-02-012 Ind. Alim - JUNAEB'!W64</f>
        <v>0</v>
      </c>
      <c r="M22" s="9">
        <f>+'24-02-012 Ind. Alim - JUNAEB'!X64</f>
        <v>0</v>
      </c>
      <c r="N22" s="9">
        <f>+'24-02-012 Ind. Alim - JUNAEB'!Y67</f>
        <v>0</v>
      </c>
      <c r="O22" s="9">
        <f>+'24-02-012 Ind. Alim - JUNAEB'!Z64</f>
        <v>0</v>
      </c>
      <c r="P22" s="9">
        <f>+'24-02-012 Ind. Alim - JUNAEB'!AA64</f>
        <v>0</v>
      </c>
      <c r="Q22" s="9">
        <f>+'24-02-012 Ind. Alim - JUNAEB'!AB64</f>
        <v>0</v>
      </c>
      <c r="R22" s="9">
        <f>+'24-02-012 Ind. Alim - JUNAEB'!AC67</f>
        <v>0</v>
      </c>
      <c r="S22" s="9">
        <f>+'24-02-012 Ind. Alim - JUNAEB'!AD64</f>
        <v>0</v>
      </c>
      <c r="T22" s="9">
        <f>+'24-02-012 Ind. Alim - JUNAEB'!AE64</f>
        <v>0</v>
      </c>
      <c r="U22" s="9">
        <f>+'24-02-012 Ind. Alim - JUNAEB'!AF64</f>
        <v>0</v>
      </c>
      <c r="V22" s="9">
        <f>+'24-02-012 Ind. Alim - JUNAEB'!AG67</f>
        <v>0</v>
      </c>
      <c r="W22" s="9">
        <f>+'24-02-012 Ind. Alim - JUNAEB'!AH67</f>
        <v>0</v>
      </c>
      <c r="X22" s="14">
        <f>+'24-02-012 Ind. Alim - JUNAEB'!AI67</f>
        <v>0</v>
      </c>
      <c r="Y22" s="14">
        <f>+'24-02-012 Ind. Alim - JUNAEB'!AJ67</f>
        <v>0</v>
      </c>
    </row>
    <row r="23" spans="1:25" ht="24.75" customHeight="1">
      <c r="A23" s="10" t="s">
        <v>76</v>
      </c>
      <c r="B23" s="9">
        <f>+'24-02-012 Ind. Alim - JUNAEB'!J71</f>
        <v>0</v>
      </c>
      <c r="C23" s="9">
        <f>+'24-02-012 Ind. Alim - JUNAEB'!K71</f>
        <v>0</v>
      </c>
      <c r="D23" s="9">
        <f>+'24-02-012 Ind. Alim - JUNAEB'!M71</f>
        <v>0</v>
      </c>
      <c r="E23" s="9">
        <f>+'24-02-012 Ind. Alim - JUNAEB'!N71</f>
        <v>0</v>
      </c>
      <c r="F23" s="9">
        <f>+'24-02-012 Ind. Alim - JUNAEB'!O71</f>
        <v>0</v>
      </c>
      <c r="G23" s="9">
        <f>+'24-02-012 Ind. Alim - JUNAEB'!R71</f>
        <v>0</v>
      </c>
      <c r="H23" s="9">
        <f>+'24-02-012 Ind. Alim - JUNAEB'!S71</f>
        <v>0</v>
      </c>
      <c r="I23" s="9">
        <f>+'24-02-012 Ind. Alim - JUNAEB'!T71</f>
        <v>0</v>
      </c>
      <c r="J23" s="9">
        <f>+'24-02-012 Ind. Alim - JUNAEB'!U71</f>
        <v>0</v>
      </c>
      <c r="K23" s="9">
        <f>+'24-02-012 Ind. Alim - JUNAEB'!V71</f>
        <v>0</v>
      </c>
      <c r="L23" s="9">
        <f>+'24-02-012 Ind. Alim - JUNAEB'!W71</f>
        <v>0</v>
      </c>
      <c r="M23" s="9">
        <f>+'24-02-012 Ind. Alim - JUNAEB'!X71</f>
        <v>0</v>
      </c>
      <c r="N23" s="9">
        <f>+'24-02-012 Ind. Alim - JUNAEB'!Y71</f>
        <v>0</v>
      </c>
      <c r="O23" s="9">
        <f>+'24-02-012 Ind. Alim - JUNAEB'!Z71</f>
        <v>0</v>
      </c>
      <c r="P23" s="9">
        <f>+'24-02-012 Ind. Alim - JUNAEB'!AA71</f>
        <v>0</v>
      </c>
      <c r="Q23" s="9">
        <f>+'24-02-012 Ind. Alim - JUNAEB'!AB71</f>
        <v>0</v>
      </c>
      <c r="R23" s="9">
        <f>+'24-02-012 Ind. Alim - JUNAEB'!AC71</f>
        <v>0</v>
      </c>
      <c r="S23" s="9">
        <f>+'24-02-012 Ind. Alim - JUNAEB'!AD71</f>
        <v>0</v>
      </c>
      <c r="T23" s="9">
        <f>+'24-02-012 Ind. Alim - JUNAEB'!AE71</f>
        <v>0</v>
      </c>
      <c r="U23" s="9">
        <f>+'24-02-012 Ind. Alim - JUNAEB'!AF71</f>
        <v>0</v>
      </c>
      <c r="V23" s="9">
        <f>+'24-02-012 Ind. Alim - JUNAEB'!AG71</f>
        <v>0</v>
      </c>
      <c r="W23" s="9">
        <f>+'24-02-012 Ind. Alim - JUNAEB'!AH71</f>
        <v>0</v>
      </c>
      <c r="X23" s="14">
        <f>+'24-02-012 Ind. Alim - JUNAEB'!AI71</f>
        <v>0</v>
      </c>
      <c r="Y23" s="14">
        <f>+'24-02-012 Ind. Alim - JUNAEB'!AJ71</f>
        <v>0</v>
      </c>
    </row>
    <row r="24" spans="1:25" ht="24.75" customHeight="1">
      <c r="A24" s="11" t="s">
        <v>78</v>
      </c>
      <c r="B24" s="9">
        <f>+'24-02-012 Ind. Alim - JUNAEB'!J75</f>
        <v>4155809000</v>
      </c>
      <c r="C24" s="9">
        <f>+'24-02-012 Ind. Alim - JUNAEB'!K75</f>
        <v>4155809000</v>
      </c>
      <c r="D24" s="9">
        <f>+'24-02-012 Ind. Alim - JUNAEB'!M75</f>
        <v>0</v>
      </c>
      <c r="E24" s="9">
        <f>+'24-02-012 Ind. Alim - JUNAEB'!N75</f>
        <v>0</v>
      </c>
      <c r="F24" s="9">
        <f>+'24-02-012 Ind. Alim - JUNAEB'!O75</f>
        <v>0</v>
      </c>
      <c r="G24" s="9">
        <f>+'24-02-012 Ind. Alim - JUNAEB'!R75</f>
        <v>0</v>
      </c>
      <c r="H24" s="9">
        <f>+'24-02-012 Ind. Alim - JUNAEB'!S75</f>
        <v>0</v>
      </c>
      <c r="I24" s="9">
        <f>+'24-02-012 Ind. Alim - JUNAEB'!T75</f>
        <v>0</v>
      </c>
      <c r="J24" s="9">
        <f>+'24-02-012 Ind. Alim - JUNAEB'!U75</f>
        <v>0</v>
      </c>
      <c r="K24" s="9">
        <f>+'24-02-012 Ind. Alim - JUNAEB'!V75</f>
        <v>0</v>
      </c>
      <c r="L24" s="9">
        <f>+'24-02-012 Ind. Alim - JUNAEB'!W75</f>
        <v>0</v>
      </c>
      <c r="M24" s="9">
        <f>+'24-02-012 Ind. Alim - JUNAEB'!X75</f>
        <v>0</v>
      </c>
      <c r="N24" s="9">
        <f>+'24-02-012 Ind. Alim - JUNAEB'!Y75</f>
        <v>0</v>
      </c>
      <c r="O24" s="9">
        <f>+'24-02-012 Ind. Alim - JUNAEB'!Z75</f>
        <v>0</v>
      </c>
      <c r="P24" s="9">
        <f>+'24-02-012 Ind. Alim - JUNAEB'!AA75</f>
        <v>0</v>
      </c>
      <c r="Q24" s="9">
        <f>+'24-02-012 Ind. Alim - JUNAEB'!AB75</f>
        <v>0</v>
      </c>
      <c r="R24" s="9">
        <f>+'24-02-012 Ind. Alim - JUNAEB'!AC75</f>
        <v>0</v>
      </c>
      <c r="S24" s="9">
        <f>+'24-02-012 Ind. Alim - JUNAEB'!AD75</f>
        <v>0</v>
      </c>
      <c r="T24" s="9">
        <f>+'24-02-012 Ind. Alim - JUNAEB'!AE75</f>
        <v>0</v>
      </c>
      <c r="U24" s="9">
        <f>+'24-02-012 Ind. Alim - JUNAEB'!AF75</f>
        <v>0</v>
      </c>
      <c r="V24" s="9">
        <f>+'24-02-012 Ind. Alim - JUNAEB'!AG75</f>
        <v>0</v>
      </c>
      <c r="W24" s="9">
        <f>+'24-02-012 Ind. Alim - JUNAEB'!AH75</f>
        <v>0</v>
      </c>
      <c r="X24" s="14">
        <f>+'24-02-012 Ind. Alim - JUNAEB'!AI75</f>
        <v>0</v>
      </c>
      <c r="Y24" s="14">
        <f>+'24-02-012 Ind. Alim - JUNAEB'!AJ75</f>
        <v>0</v>
      </c>
    </row>
    <row r="25" spans="1:25" ht="34.5" customHeight="1">
      <c r="A25" s="82" t="str">
        <f>"TOTAL ASIG."&amp;" "&amp;$A$5</f>
        <v>TOTAL ASIG. 24-02-012 "Programas de Alimentación - JUNAEB"</v>
      </c>
      <c r="B25" s="80">
        <f>SUM(B8:B24)</f>
        <v>4155809000</v>
      </c>
      <c r="C25" s="80">
        <f t="shared" ref="C25:W25" si="0">SUM(C8:C24)</f>
        <v>4155809000</v>
      </c>
      <c r="D25" s="80">
        <f t="shared" si="0"/>
        <v>0</v>
      </c>
      <c r="E25" s="80">
        <f t="shared" si="0"/>
        <v>0</v>
      </c>
      <c r="F25" s="80">
        <f t="shared" si="0"/>
        <v>0</v>
      </c>
      <c r="G25" s="80">
        <f t="shared" si="0"/>
        <v>0</v>
      </c>
      <c r="H25" s="80">
        <f t="shared" si="0"/>
        <v>0</v>
      </c>
      <c r="I25" s="80">
        <f t="shared" si="0"/>
        <v>0</v>
      </c>
      <c r="J25" s="80">
        <f t="shared" si="0"/>
        <v>0</v>
      </c>
      <c r="K25" s="80">
        <f t="shared" si="0"/>
        <v>0</v>
      </c>
      <c r="L25" s="80">
        <f t="shared" si="0"/>
        <v>0</v>
      </c>
      <c r="M25" s="80">
        <f t="shared" si="0"/>
        <v>0</v>
      </c>
      <c r="N25" s="80">
        <f t="shared" si="0"/>
        <v>0</v>
      </c>
      <c r="O25" s="80">
        <f t="shared" si="0"/>
        <v>0</v>
      </c>
      <c r="P25" s="80">
        <f t="shared" si="0"/>
        <v>0</v>
      </c>
      <c r="Q25" s="80">
        <f t="shared" si="0"/>
        <v>0</v>
      </c>
      <c r="R25" s="80">
        <f t="shared" si="0"/>
        <v>0</v>
      </c>
      <c r="S25" s="80">
        <f t="shared" si="0"/>
        <v>0</v>
      </c>
      <c r="T25" s="80">
        <f t="shared" si="0"/>
        <v>0</v>
      </c>
      <c r="U25" s="80">
        <f t="shared" si="0"/>
        <v>0</v>
      </c>
      <c r="V25" s="80">
        <f t="shared" si="0"/>
        <v>0</v>
      </c>
      <c r="W25" s="80">
        <f t="shared" si="0"/>
        <v>0</v>
      </c>
      <c r="X25" s="83">
        <f>+'24-02-012 Ind. Alim - JUNAEB'!AI76</f>
        <v>0</v>
      </c>
      <c r="Y25" s="83">
        <f>'24-02-012 Ind. Alim - JUNAEB'!AJ76</f>
        <v>0</v>
      </c>
    </row>
    <row r="26" spans="1:25">
      <c r="B26" s="12"/>
      <c r="G26" s="12"/>
      <c r="H26" s="12"/>
      <c r="I26" s="12"/>
      <c r="K26" s="12"/>
      <c r="L26" s="12"/>
      <c r="M26" s="12"/>
      <c r="O26" s="12"/>
      <c r="P26" s="12"/>
      <c r="Q26" s="12"/>
      <c r="S26" s="12"/>
      <c r="T26" s="12"/>
      <c r="U26" s="12"/>
    </row>
    <row r="27" spans="1:25">
      <c r="B27" s="12"/>
      <c r="G27" s="12"/>
      <c r="H27" s="12"/>
      <c r="I27" s="12"/>
      <c r="K27" s="12"/>
      <c r="L27" s="12"/>
      <c r="M27" s="12"/>
      <c r="O27" s="12"/>
      <c r="P27" s="12"/>
      <c r="Q27" s="12"/>
      <c r="S27" s="12"/>
      <c r="T27" s="12"/>
      <c r="U27" s="12"/>
    </row>
    <row r="28" spans="1:25">
      <c r="B28" s="12"/>
      <c r="G28" s="12"/>
      <c r="H28" s="12"/>
      <c r="I28" s="12"/>
      <c r="K28" s="12"/>
      <c r="L28" s="12"/>
      <c r="M28" s="12"/>
      <c r="O28" s="12"/>
      <c r="P28" s="12"/>
      <c r="Q28" s="12"/>
      <c r="S28" s="12"/>
      <c r="T28" s="12"/>
      <c r="U28" s="12"/>
    </row>
    <row r="29" spans="1:25">
      <c r="B29" s="12"/>
      <c r="G29" s="12"/>
      <c r="H29" s="12"/>
      <c r="I29" s="12"/>
      <c r="K29" s="12"/>
      <c r="L29" s="12"/>
      <c r="M29" s="12"/>
      <c r="O29" s="12"/>
      <c r="P29" s="12"/>
      <c r="Q29" s="12"/>
      <c r="S29" s="12"/>
      <c r="T29" s="12"/>
      <c r="U29" s="12"/>
    </row>
    <row r="30" spans="1:25">
      <c r="B30" s="12"/>
      <c r="G30" s="12"/>
      <c r="H30" s="12"/>
      <c r="I30" s="12"/>
      <c r="K30" s="12"/>
      <c r="L30" s="12"/>
      <c r="M30" s="12"/>
      <c r="O30" s="12"/>
      <c r="P30" s="12"/>
      <c r="Q30" s="12"/>
      <c r="S30" s="12"/>
      <c r="T30" s="12"/>
      <c r="U30" s="12"/>
    </row>
    <row r="31" spans="1:25">
      <c r="B31" s="12"/>
      <c r="G31" s="12"/>
      <c r="H31" s="12"/>
      <c r="I31" s="12"/>
      <c r="K31" s="12"/>
      <c r="L31" s="12"/>
      <c r="M31" s="12"/>
      <c r="O31" s="12"/>
      <c r="P31" s="12"/>
      <c r="Q31" s="12"/>
      <c r="S31" s="12"/>
      <c r="T31" s="12"/>
      <c r="U31" s="12"/>
    </row>
    <row r="32" spans="1:25">
      <c r="B32" s="12"/>
      <c r="G32" s="12"/>
      <c r="H32" s="12"/>
      <c r="I32" s="12"/>
      <c r="K32" s="12"/>
      <c r="L32" s="12"/>
      <c r="M32" s="12"/>
      <c r="O32" s="12"/>
      <c r="P32" s="12"/>
      <c r="Q32" s="12"/>
      <c r="S32" s="12"/>
      <c r="T32" s="12"/>
      <c r="U32" s="12"/>
    </row>
    <row r="33" spans="1:25">
      <c r="B33" s="12"/>
      <c r="G33" s="12"/>
      <c r="H33" s="12"/>
      <c r="I33" s="12"/>
      <c r="K33" s="12"/>
      <c r="L33" s="12"/>
      <c r="M33" s="12"/>
      <c r="O33" s="12"/>
      <c r="P33" s="12"/>
      <c r="Q33" s="12"/>
      <c r="S33" s="12"/>
      <c r="T33" s="12"/>
      <c r="U33" s="12"/>
    </row>
    <row r="34" spans="1:25">
      <c r="A34" s="5"/>
      <c r="B34" s="12"/>
      <c r="G34" s="12"/>
      <c r="H34" s="12"/>
      <c r="I34" s="12"/>
      <c r="K34" s="12"/>
      <c r="L34" s="12"/>
      <c r="M34" s="12"/>
      <c r="O34" s="12"/>
      <c r="P34" s="12"/>
      <c r="Q34" s="12"/>
      <c r="S34" s="12"/>
      <c r="T34" s="12"/>
      <c r="U34" s="12"/>
      <c r="V34" s="5"/>
      <c r="W34" s="5"/>
      <c r="X34" s="2"/>
      <c r="Y34" s="2"/>
    </row>
    <row r="35" spans="1:25">
      <c r="A35" s="5"/>
      <c r="B35" s="12"/>
      <c r="G35" s="12"/>
      <c r="H35" s="12"/>
      <c r="I35" s="12"/>
      <c r="K35" s="12"/>
      <c r="L35" s="12"/>
      <c r="M35" s="12"/>
      <c r="O35" s="12"/>
      <c r="P35" s="12"/>
      <c r="Q35" s="12"/>
      <c r="S35" s="12"/>
      <c r="T35" s="12"/>
      <c r="U35" s="12"/>
      <c r="V35" s="5"/>
      <c r="W35" s="5"/>
      <c r="X35" s="2"/>
      <c r="Y35" s="2"/>
    </row>
    <row r="36" spans="1:25">
      <c r="A36" s="5"/>
      <c r="B36" s="12"/>
      <c r="G36" s="12"/>
      <c r="H36" s="12"/>
      <c r="I36" s="12"/>
      <c r="K36" s="12"/>
      <c r="L36" s="12"/>
      <c r="M36" s="12"/>
      <c r="O36" s="12"/>
      <c r="P36" s="12"/>
      <c r="Q36" s="12"/>
      <c r="S36" s="12"/>
      <c r="T36" s="12"/>
      <c r="U36" s="12"/>
      <c r="V36" s="5"/>
      <c r="W36" s="5"/>
      <c r="X36" s="2"/>
      <c r="Y36" s="2"/>
    </row>
    <row r="37" spans="1:25">
      <c r="A37" s="5"/>
      <c r="B37" s="12"/>
      <c r="G37" s="12"/>
      <c r="H37" s="12"/>
      <c r="I37" s="12"/>
      <c r="K37" s="12"/>
      <c r="L37" s="12"/>
      <c r="M37" s="12"/>
      <c r="O37" s="12"/>
      <c r="P37" s="12"/>
      <c r="Q37" s="12"/>
      <c r="S37" s="12"/>
      <c r="T37" s="12"/>
      <c r="U37" s="12"/>
      <c r="V37" s="5"/>
      <c r="W37" s="5"/>
      <c r="X37" s="2"/>
      <c r="Y37" s="2"/>
    </row>
    <row r="38" spans="1:25">
      <c r="A38" s="5"/>
      <c r="B38" s="12"/>
      <c r="G38" s="12"/>
      <c r="H38" s="12"/>
      <c r="I38" s="12"/>
      <c r="K38" s="12"/>
      <c r="L38" s="12"/>
      <c r="M38" s="12"/>
      <c r="O38" s="12"/>
      <c r="P38" s="12"/>
      <c r="Q38" s="12"/>
      <c r="S38" s="12"/>
      <c r="T38" s="12"/>
      <c r="U38" s="12"/>
      <c r="V38" s="5"/>
      <c r="W38" s="5"/>
      <c r="X38" s="2"/>
      <c r="Y38" s="2"/>
    </row>
    <row r="39" spans="1:25">
      <c r="A39" s="5"/>
      <c r="B39" s="12"/>
      <c r="G39" s="12"/>
      <c r="H39" s="12"/>
      <c r="I39" s="12"/>
      <c r="K39" s="12"/>
      <c r="L39" s="12"/>
      <c r="M39" s="12"/>
      <c r="O39" s="12"/>
      <c r="P39" s="12"/>
      <c r="Q39" s="12"/>
      <c r="S39" s="12"/>
      <c r="T39" s="12"/>
      <c r="U39" s="12"/>
      <c r="V39" s="5"/>
      <c r="W39" s="5"/>
      <c r="X39" s="2"/>
      <c r="Y39" s="2"/>
    </row>
    <row r="40" spans="1:25">
      <c r="A40" s="5"/>
      <c r="B40" s="12"/>
      <c r="G40" s="12"/>
      <c r="H40" s="12"/>
      <c r="I40" s="12"/>
      <c r="K40" s="12"/>
      <c r="L40" s="12"/>
      <c r="M40" s="12"/>
      <c r="O40" s="12"/>
      <c r="P40" s="12"/>
      <c r="Q40" s="12"/>
      <c r="S40" s="12"/>
      <c r="T40" s="12"/>
      <c r="U40" s="12"/>
      <c r="V40" s="5"/>
      <c r="W40" s="5"/>
      <c r="X40" s="2"/>
      <c r="Y40" s="2"/>
    </row>
    <row r="41" spans="1:25">
      <c r="A41" s="5"/>
      <c r="B41" s="12"/>
      <c r="G41" s="12"/>
      <c r="H41" s="12"/>
      <c r="I41" s="12"/>
      <c r="K41" s="12"/>
      <c r="L41" s="12"/>
      <c r="M41" s="12"/>
      <c r="O41" s="12"/>
      <c r="P41" s="12"/>
      <c r="Q41" s="12"/>
      <c r="S41" s="12"/>
      <c r="T41" s="12"/>
      <c r="U41" s="12"/>
      <c r="V41" s="5"/>
      <c r="W41" s="5"/>
      <c r="X41" s="2"/>
      <c r="Y41" s="2"/>
    </row>
    <row r="42" spans="1:25">
      <c r="A42" s="5"/>
      <c r="B42" s="12"/>
      <c r="G42" s="12"/>
      <c r="H42" s="12"/>
      <c r="I42" s="12"/>
      <c r="K42" s="12"/>
      <c r="L42" s="12"/>
      <c r="M42" s="12"/>
      <c r="O42" s="12"/>
      <c r="P42" s="12"/>
      <c r="Q42" s="12"/>
      <c r="S42" s="12"/>
      <c r="T42" s="12"/>
      <c r="U42" s="12"/>
      <c r="V42" s="5"/>
      <c r="W42" s="5"/>
      <c r="X42" s="2"/>
      <c r="Y42" s="2"/>
    </row>
  </sheetData>
  <mergeCells count="19">
    <mergeCell ref="A1:Y1"/>
    <mergeCell ref="A2:Y2"/>
    <mergeCell ref="A3:Y3"/>
    <mergeCell ref="A4:Y4"/>
    <mergeCell ref="A5:Y5"/>
    <mergeCell ref="X6:Y6"/>
    <mergeCell ref="A6:A7"/>
    <mergeCell ref="B6:B7"/>
    <mergeCell ref="C6:C7"/>
    <mergeCell ref="J6:J7"/>
    <mergeCell ref="N6:N7"/>
    <mergeCell ref="R6:R7"/>
    <mergeCell ref="V6:V7"/>
    <mergeCell ref="W6:W7"/>
    <mergeCell ref="D6:F6"/>
    <mergeCell ref="G6:I6"/>
    <mergeCell ref="K6:M6"/>
    <mergeCell ref="O6:Q6"/>
    <mergeCell ref="S6:U6"/>
  </mergeCells>
  <printOptions horizontalCentered="1" verticalCentered="1"/>
  <pageMargins left="0" right="0" top="0.74803149606299202" bottom="0.74803149606299202" header="0.31496062992126" footer="0.31496062992126"/>
  <pageSetup paperSize="41" scale="56" orientation="landscape"/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007DB5"/>
    <pageSetUpPr fitToPage="1"/>
  </sheetPr>
  <dimension ref="A1:DB95"/>
  <sheetViews>
    <sheetView topLeftCell="A52" workbookViewId="0">
      <selection activeCell="A73" sqref="A73"/>
    </sheetView>
  </sheetViews>
  <sheetFormatPr baseColWidth="10" defaultColWidth="11.42578125" defaultRowHeight="10.5" outlineLevelRow="1" outlineLevelCol="1"/>
  <cols>
    <col min="1" max="1" width="3.5703125" style="2" customWidth="1"/>
    <col min="2" max="2" width="8" style="2" hidden="1" customWidth="1"/>
    <col min="3" max="3" width="11.85546875" style="2" customWidth="1"/>
    <col min="4" max="4" width="10.42578125" style="2" customWidth="1"/>
    <col min="5" max="5" width="23" style="5" customWidth="1"/>
    <col min="6" max="6" width="27.7109375" style="5" customWidth="1"/>
    <col min="7" max="7" width="11.140625" style="2" customWidth="1"/>
    <col min="8" max="9" width="9.85546875" style="2" hidden="1" customWidth="1"/>
    <col min="10" max="10" width="15.7109375" style="3" customWidth="1"/>
    <col min="11" max="11" width="15.7109375" style="12" customWidth="1"/>
    <col min="12" max="12" width="14.85546875" style="5" customWidth="1"/>
    <col min="13" max="13" width="10.42578125" style="2" hidden="1" customWidth="1"/>
    <col min="14" max="14" width="9.140625" style="2" hidden="1" customWidth="1"/>
    <col min="15" max="15" width="13" style="2" hidden="1" customWidth="1"/>
    <col min="16" max="16" width="10.5703125" style="2" hidden="1" customWidth="1"/>
    <col min="17" max="17" width="10.5703125" style="18" hidden="1" customWidth="1"/>
    <col min="18" max="20" width="20.7109375" style="3" customWidth="1" outlineLevel="1"/>
    <col min="21" max="21" width="20.7109375" style="3" customWidth="1"/>
    <col min="22" max="24" width="20.7109375" style="3" hidden="1" customWidth="1" outlineLevel="1"/>
    <col min="25" max="25" width="20.7109375" style="3" customWidth="1" collapsed="1"/>
    <col min="26" max="28" width="20.7109375" style="3" hidden="1" customWidth="1" outlineLevel="1"/>
    <col min="29" max="29" width="20.7109375" style="3" customWidth="1" collapsed="1"/>
    <col min="30" max="32" width="20.7109375" style="3" hidden="1" customWidth="1" outlineLevel="1"/>
    <col min="33" max="33" width="20.7109375" style="3" customWidth="1" collapsed="1"/>
    <col min="34" max="34" width="20.7109375" style="3" customWidth="1"/>
    <col min="35" max="36" width="20.7109375" style="19" customWidth="1"/>
    <col min="37" max="16384" width="11.42578125" style="5"/>
  </cols>
  <sheetData>
    <row r="1" spans="1:106" s="1" customFormat="1" ht="16.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106" s="1" customFormat="1" ht="16.5" customHeight="1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106" s="1" customFormat="1" ht="16.5" customHeight="1">
      <c r="A3" s="108" t="s">
        <v>2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</row>
    <row r="4" spans="1:106" s="1" customFormat="1" ht="16.5" customHeight="1">
      <c r="A4" s="94" t="s">
        <v>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</row>
    <row r="5" spans="1:106" ht="54.75" customHeight="1">
      <c r="A5" s="109" t="s">
        <v>97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</row>
    <row r="6" spans="1:106" s="15" customFormat="1" ht="22.5" customHeight="1">
      <c r="A6" s="85" t="s">
        <v>5</v>
      </c>
      <c r="B6" s="85" t="s">
        <v>6</v>
      </c>
      <c r="C6" s="6" t="s">
        <v>7</v>
      </c>
      <c r="D6" s="85" t="s">
        <v>8</v>
      </c>
      <c r="E6" s="85" t="s">
        <v>9</v>
      </c>
      <c r="F6" s="85" t="s">
        <v>10</v>
      </c>
      <c r="G6" s="85" t="s">
        <v>11</v>
      </c>
      <c r="H6" s="85" t="s">
        <v>12</v>
      </c>
      <c r="I6" s="85"/>
      <c r="J6" s="91" t="s">
        <v>13</v>
      </c>
      <c r="K6" s="91" t="s">
        <v>14</v>
      </c>
      <c r="L6" s="85" t="s">
        <v>15</v>
      </c>
      <c r="M6" s="91" t="s">
        <v>16</v>
      </c>
      <c r="N6" s="91"/>
      <c r="O6" s="91"/>
      <c r="P6" s="85" t="s">
        <v>17</v>
      </c>
      <c r="Q6" s="85" t="s">
        <v>18</v>
      </c>
      <c r="R6" s="91" t="s">
        <v>19</v>
      </c>
      <c r="S6" s="91"/>
      <c r="T6" s="91"/>
      <c r="U6" s="91" t="s">
        <v>20</v>
      </c>
      <c r="V6" s="91" t="s">
        <v>19</v>
      </c>
      <c r="W6" s="91"/>
      <c r="X6" s="91"/>
      <c r="Y6" s="91" t="s">
        <v>21</v>
      </c>
      <c r="Z6" s="91" t="s">
        <v>19</v>
      </c>
      <c r="AA6" s="91"/>
      <c r="AB6" s="91"/>
      <c r="AC6" s="91" t="s">
        <v>22</v>
      </c>
      <c r="AD6" s="91" t="s">
        <v>19</v>
      </c>
      <c r="AE6" s="91"/>
      <c r="AF6" s="91"/>
      <c r="AG6" s="91" t="s">
        <v>23</v>
      </c>
      <c r="AH6" s="91" t="s">
        <v>24</v>
      </c>
      <c r="AI6" s="106" t="s">
        <v>25</v>
      </c>
      <c r="AJ6" s="106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</row>
    <row r="7" spans="1:106" s="15" customFormat="1" ht="27.75" customHeight="1">
      <c r="A7" s="85"/>
      <c r="B7" s="85"/>
      <c r="C7" s="6" t="s">
        <v>26</v>
      </c>
      <c r="D7" s="85"/>
      <c r="E7" s="85"/>
      <c r="F7" s="85"/>
      <c r="G7" s="85"/>
      <c r="H7" s="6" t="s">
        <v>27</v>
      </c>
      <c r="I7" s="6" t="s">
        <v>28</v>
      </c>
      <c r="J7" s="91"/>
      <c r="K7" s="91"/>
      <c r="L7" s="85"/>
      <c r="M7" s="7" t="s">
        <v>29</v>
      </c>
      <c r="N7" s="7" t="s">
        <v>30</v>
      </c>
      <c r="O7" s="7" t="s">
        <v>31</v>
      </c>
      <c r="P7" s="85"/>
      <c r="Q7" s="85"/>
      <c r="R7" s="7" t="s">
        <v>32</v>
      </c>
      <c r="S7" s="7" t="s">
        <v>33</v>
      </c>
      <c r="T7" s="7" t="s">
        <v>34</v>
      </c>
      <c r="U7" s="91"/>
      <c r="V7" s="7" t="s">
        <v>35</v>
      </c>
      <c r="W7" s="7" t="s">
        <v>36</v>
      </c>
      <c r="X7" s="7" t="s">
        <v>37</v>
      </c>
      <c r="Y7" s="91"/>
      <c r="Z7" s="7" t="s">
        <v>38</v>
      </c>
      <c r="AA7" s="7" t="s">
        <v>39</v>
      </c>
      <c r="AB7" s="7" t="s">
        <v>40</v>
      </c>
      <c r="AC7" s="91"/>
      <c r="AD7" s="7" t="s">
        <v>41</v>
      </c>
      <c r="AE7" s="7" t="s">
        <v>42</v>
      </c>
      <c r="AF7" s="7" t="s">
        <v>43</v>
      </c>
      <c r="AG7" s="91"/>
      <c r="AH7" s="91"/>
      <c r="AI7" s="13" t="s">
        <v>44</v>
      </c>
      <c r="AJ7" s="13" t="s">
        <v>45</v>
      </c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</row>
    <row r="8" spans="1:106" ht="24.95" customHeight="1">
      <c r="A8" s="105" t="s">
        <v>46</v>
      </c>
      <c r="B8" s="105"/>
      <c r="C8" s="105"/>
      <c r="D8" s="105"/>
      <c r="E8" s="105"/>
      <c r="F8" s="20"/>
      <c r="G8" s="21"/>
      <c r="H8" s="22"/>
      <c r="I8" s="22"/>
      <c r="J8" s="78"/>
      <c r="K8" s="45"/>
      <c r="L8" s="46"/>
      <c r="M8" s="47"/>
      <c r="N8" s="47"/>
      <c r="O8" s="47"/>
      <c r="P8" s="21"/>
      <c r="Q8" s="56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58"/>
      <c r="AJ8" s="59"/>
    </row>
    <row r="9" spans="1:106" ht="24.95" hidden="1" customHeight="1" outlineLevel="1">
      <c r="A9" s="23">
        <v>1</v>
      </c>
      <c r="B9" s="23"/>
      <c r="C9" s="24"/>
      <c r="D9" s="25"/>
      <c r="E9" s="24"/>
      <c r="F9" s="24"/>
      <c r="G9" s="24"/>
      <c r="H9" s="25"/>
      <c r="I9" s="25"/>
      <c r="J9" s="98"/>
      <c r="K9" s="49"/>
      <c r="L9" s="24"/>
      <c r="M9" s="50"/>
      <c r="N9" s="50"/>
      <c r="O9" s="50"/>
      <c r="P9" s="24"/>
      <c r="Q9" s="24"/>
      <c r="R9" s="50"/>
      <c r="S9" s="50"/>
      <c r="T9" s="50"/>
      <c r="U9" s="45">
        <f>SUM(R9:T9)</f>
        <v>0</v>
      </c>
      <c r="V9" s="50"/>
      <c r="W9" s="50"/>
      <c r="X9" s="50"/>
      <c r="Y9" s="45">
        <f>SUM(V9:X9)</f>
        <v>0</v>
      </c>
      <c r="Z9" s="50"/>
      <c r="AA9" s="50"/>
      <c r="AB9" s="50"/>
      <c r="AC9" s="45">
        <f>SUM(Z9:AB9)</f>
        <v>0</v>
      </c>
      <c r="AD9" s="50"/>
      <c r="AE9" s="50"/>
      <c r="AF9" s="50"/>
      <c r="AG9" s="45">
        <f>SUM(AD9:AF9)</f>
        <v>0</v>
      </c>
      <c r="AH9" s="45">
        <f>SUM(U9,Y9,AC9,AG9)</f>
        <v>0</v>
      </c>
      <c r="AI9" s="60">
        <f>IF(ISERROR(AH9/J9),0,AH9/J9)</f>
        <v>0</v>
      </c>
      <c r="AJ9" s="61">
        <f>IF(ISERROR(AH9/$AH$76),"-",AH9/$AH$76)</f>
        <v>0</v>
      </c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ht="24.95" hidden="1" customHeight="1" outlineLevel="1">
      <c r="A10" s="23">
        <v>2</v>
      </c>
      <c r="B10" s="23"/>
      <c r="C10" s="24"/>
      <c r="D10" s="25"/>
      <c r="E10" s="24"/>
      <c r="F10" s="24"/>
      <c r="G10" s="24"/>
      <c r="H10" s="25"/>
      <c r="I10" s="25"/>
      <c r="J10" s="98"/>
      <c r="K10" s="49"/>
      <c r="L10" s="24"/>
      <c r="M10" s="50"/>
      <c r="N10" s="50"/>
      <c r="O10" s="50"/>
      <c r="P10" s="24"/>
      <c r="Q10" s="24"/>
      <c r="R10" s="50"/>
      <c r="S10" s="50"/>
      <c r="T10" s="50"/>
      <c r="U10" s="45">
        <f>SUM(R10:T10)</f>
        <v>0</v>
      </c>
      <c r="V10" s="50"/>
      <c r="W10" s="50"/>
      <c r="X10" s="50"/>
      <c r="Y10" s="45">
        <f>SUM(V10:X10)</f>
        <v>0</v>
      </c>
      <c r="Z10" s="50"/>
      <c r="AA10" s="50"/>
      <c r="AB10" s="50"/>
      <c r="AC10" s="45">
        <f>SUM(Z10:AB10)</f>
        <v>0</v>
      </c>
      <c r="AD10" s="50"/>
      <c r="AE10" s="50"/>
      <c r="AF10" s="50"/>
      <c r="AG10" s="45">
        <f>SUM(AD10:AF10)</f>
        <v>0</v>
      </c>
      <c r="AH10" s="45">
        <f>SUM(U10,Y10,AC10,AG10)</f>
        <v>0</v>
      </c>
      <c r="AI10" s="60">
        <f>IF(ISERROR(AH10/J10),0,AH10/J10)</f>
        <v>0</v>
      </c>
      <c r="AJ10" s="60">
        <f>IF(ISERROR(AH10/$AH$76),"-",AH10/$AH$76)</f>
        <v>0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16" customFormat="1" ht="24.95" customHeight="1" collapsed="1">
      <c r="A11" s="103" t="s">
        <v>47</v>
      </c>
      <c r="B11" s="103"/>
      <c r="C11" s="103"/>
      <c r="D11" s="103"/>
      <c r="E11" s="103"/>
      <c r="F11" s="103"/>
      <c r="G11" s="103"/>
      <c r="H11" s="103"/>
      <c r="I11" s="103"/>
      <c r="J11" s="51">
        <f>SUM(J9:J10)</f>
        <v>0</v>
      </c>
      <c r="K11" s="51">
        <f>SUM(K9:K10)</f>
        <v>0</v>
      </c>
      <c r="L11" s="26"/>
      <c r="M11" s="51">
        <f>SUM(M9:M10)</f>
        <v>0</v>
      </c>
      <c r="N11" s="51">
        <f>SUM(N9:N10)</f>
        <v>0</v>
      </c>
      <c r="O11" s="51">
        <f>SUM(O9:O10)</f>
        <v>0</v>
      </c>
      <c r="P11" s="52"/>
      <c r="Q11" s="57"/>
      <c r="R11" s="51">
        <f>SUM(R9:R10)</f>
        <v>0</v>
      </c>
      <c r="S11" s="51">
        <f t="shared" ref="S11:AH11" si="0">SUM(S9:S10)</f>
        <v>0</v>
      </c>
      <c r="T11" s="51">
        <f t="shared" si="0"/>
        <v>0</v>
      </c>
      <c r="U11" s="51">
        <f t="shared" si="0"/>
        <v>0</v>
      </c>
      <c r="V11" s="51">
        <f t="shared" si="0"/>
        <v>0</v>
      </c>
      <c r="W11" s="51">
        <f t="shared" si="0"/>
        <v>0</v>
      </c>
      <c r="X11" s="51">
        <f t="shared" si="0"/>
        <v>0</v>
      </c>
      <c r="Y11" s="51">
        <f t="shared" si="0"/>
        <v>0</v>
      </c>
      <c r="Z11" s="51">
        <f t="shared" si="0"/>
        <v>0</v>
      </c>
      <c r="AA11" s="51">
        <f t="shared" si="0"/>
        <v>0</v>
      </c>
      <c r="AB11" s="51">
        <f t="shared" si="0"/>
        <v>0</v>
      </c>
      <c r="AC11" s="51">
        <f t="shared" si="0"/>
        <v>0</v>
      </c>
      <c r="AD11" s="51">
        <f t="shared" si="0"/>
        <v>0</v>
      </c>
      <c r="AE11" s="51">
        <f t="shared" si="0"/>
        <v>0</v>
      </c>
      <c r="AF11" s="51">
        <f t="shared" si="0"/>
        <v>0</v>
      </c>
      <c r="AG11" s="51">
        <f t="shared" si="0"/>
        <v>0</v>
      </c>
      <c r="AH11" s="51">
        <f t="shared" si="0"/>
        <v>0</v>
      </c>
      <c r="AI11" s="62">
        <f>IF(ISERROR(AH11/J11),0,AH11/J11)</f>
        <v>0</v>
      </c>
      <c r="AJ11" s="62">
        <f>IF(ISERROR(AH11/$AH$76),0,AH11/$AH$76)</f>
        <v>0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</row>
    <row r="12" spans="1:106" ht="24.95" customHeight="1">
      <c r="A12" s="105" t="s">
        <v>48</v>
      </c>
      <c r="B12" s="105"/>
      <c r="C12" s="105"/>
      <c r="D12" s="105"/>
      <c r="E12" s="105"/>
      <c r="F12" s="20"/>
      <c r="G12" s="21"/>
      <c r="H12" s="22"/>
      <c r="I12" s="22"/>
      <c r="J12" s="79"/>
      <c r="K12" s="45"/>
      <c r="L12" s="46"/>
      <c r="M12" s="47"/>
      <c r="N12" s="47"/>
      <c r="O12" s="47"/>
      <c r="P12" s="21"/>
      <c r="Q12" s="56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58"/>
      <c r="AJ12" s="59"/>
    </row>
    <row r="13" spans="1:106" ht="24.95" hidden="1" customHeight="1" outlineLevel="1">
      <c r="A13" s="23">
        <v>1</v>
      </c>
      <c r="B13" s="23"/>
      <c r="C13" s="24"/>
      <c r="D13" s="25"/>
      <c r="E13" s="24"/>
      <c r="F13" s="24"/>
      <c r="G13" s="24"/>
      <c r="H13" s="25"/>
      <c r="I13" s="25"/>
      <c r="J13" s="102"/>
      <c r="K13" s="49"/>
      <c r="L13" s="24"/>
      <c r="M13" s="50"/>
      <c r="N13" s="50"/>
      <c r="O13" s="50"/>
      <c r="P13" s="24"/>
      <c r="Q13" s="24"/>
      <c r="R13" s="50"/>
      <c r="S13" s="50"/>
      <c r="T13" s="50"/>
      <c r="U13" s="45">
        <f>SUM(R13:T13)</f>
        <v>0</v>
      </c>
      <c r="V13" s="50"/>
      <c r="W13" s="50"/>
      <c r="X13" s="50"/>
      <c r="Y13" s="45">
        <f>SUM(V13:X13)</f>
        <v>0</v>
      </c>
      <c r="Z13" s="50"/>
      <c r="AA13" s="50"/>
      <c r="AB13" s="50"/>
      <c r="AC13" s="45">
        <f>SUM(Z13:AB13)</f>
        <v>0</v>
      </c>
      <c r="AD13" s="50"/>
      <c r="AE13" s="50"/>
      <c r="AF13" s="50"/>
      <c r="AG13" s="45">
        <f>SUM(AD13:AF13)</f>
        <v>0</v>
      </c>
      <c r="AH13" s="45">
        <f>SUM(U13,Y13,AC13,AG13)</f>
        <v>0</v>
      </c>
      <c r="AI13" s="60">
        <f>IF(ISERROR(AH13/J13),0,AH13/J13)</f>
        <v>0</v>
      </c>
      <c r="AJ13" s="60">
        <f>IF(ISERROR(AH13/$AH$76),"-",AH13/$AH$76)</f>
        <v>0</v>
      </c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</row>
    <row r="14" spans="1:106" ht="24.95" hidden="1" customHeight="1" outlineLevel="1">
      <c r="A14" s="23">
        <v>2</v>
      </c>
      <c r="B14" s="23"/>
      <c r="C14" s="24"/>
      <c r="D14" s="25"/>
      <c r="E14" s="24"/>
      <c r="F14" s="24"/>
      <c r="G14" s="24"/>
      <c r="H14" s="25"/>
      <c r="I14" s="25"/>
      <c r="J14" s="102"/>
      <c r="K14" s="49"/>
      <c r="L14" s="24"/>
      <c r="M14" s="50"/>
      <c r="N14" s="50"/>
      <c r="O14" s="50"/>
      <c r="P14" s="24"/>
      <c r="Q14" s="24"/>
      <c r="R14" s="50"/>
      <c r="S14" s="50"/>
      <c r="T14" s="50"/>
      <c r="U14" s="45">
        <f>SUM(R14:T14)</f>
        <v>0</v>
      </c>
      <c r="V14" s="50"/>
      <c r="W14" s="50"/>
      <c r="X14" s="50"/>
      <c r="Y14" s="45">
        <f>SUM(V14:X14)</f>
        <v>0</v>
      </c>
      <c r="Z14" s="50"/>
      <c r="AA14" s="50"/>
      <c r="AB14" s="50"/>
      <c r="AC14" s="45">
        <f>SUM(Z14:AB14)</f>
        <v>0</v>
      </c>
      <c r="AD14" s="50"/>
      <c r="AE14" s="50"/>
      <c r="AF14" s="50"/>
      <c r="AG14" s="45">
        <f>SUM(AD14:AF14)</f>
        <v>0</v>
      </c>
      <c r="AH14" s="45">
        <f>SUM(U14,Y14,AC14,AG14)</f>
        <v>0</v>
      </c>
      <c r="AI14" s="60">
        <f>IF(ISERROR(AH14/J14),0,AH14/J14)</f>
        <v>0</v>
      </c>
      <c r="AJ14" s="60">
        <f>IF(ISERROR(AH14/$AH$76),"-",AH14/$AH$76)</f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</row>
    <row r="15" spans="1:106" s="16" customFormat="1" ht="24.95" customHeight="1" collapsed="1">
      <c r="A15" s="103" t="s">
        <v>49</v>
      </c>
      <c r="B15" s="103"/>
      <c r="C15" s="103"/>
      <c r="D15" s="103"/>
      <c r="E15" s="103"/>
      <c r="F15" s="103"/>
      <c r="G15" s="103"/>
      <c r="H15" s="103"/>
      <c r="I15" s="103"/>
      <c r="J15" s="51">
        <f>SUM(J13:J14)</f>
        <v>0</v>
      </c>
      <c r="K15" s="51">
        <f>SUM(K13:K14)</f>
        <v>0</v>
      </c>
      <c r="L15" s="26"/>
      <c r="M15" s="51">
        <f>SUM(M13:M14)</f>
        <v>0</v>
      </c>
      <c r="N15" s="51">
        <f>SUM(N13:N14)</f>
        <v>0</v>
      </c>
      <c r="O15" s="51">
        <f>SUM(O13:O14)</f>
        <v>0</v>
      </c>
      <c r="P15" s="52"/>
      <c r="Q15" s="57"/>
      <c r="R15" s="51">
        <f t="shared" ref="R15:AH15" si="1">SUM(R13:R14)</f>
        <v>0</v>
      </c>
      <c r="S15" s="51">
        <f t="shared" si="1"/>
        <v>0</v>
      </c>
      <c r="T15" s="51">
        <f t="shared" si="1"/>
        <v>0</v>
      </c>
      <c r="U15" s="51">
        <f t="shared" si="1"/>
        <v>0</v>
      </c>
      <c r="V15" s="51">
        <f t="shared" si="1"/>
        <v>0</v>
      </c>
      <c r="W15" s="51">
        <f t="shared" si="1"/>
        <v>0</v>
      </c>
      <c r="X15" s="51">
        <f t="shared" si="1"/>
        <v>0</v>
      </c>
      <c r="Y15" s="51">
        <f t="shared" si="1"/>
        <v>0</v>
      </c>
      <c r="Z15" s="51">
        <f t="shared" si="1"/>
        <v>0</v>
      </c>
      <c r="AA15" s="51">
        <f t="shared" si="1"/>
        <v>0</v>
      </c>
      <c r="AB15" s="51">
        <f t="shared" si="1"/>
        <v>0</v>
      </c>
      <c r="AC15" s="51">
        <f t="shared" si="1"/>
        <v>0</v>
      </c>
      <c r="AD15" s="51">
        <f t="shared" si="1"/>
        <v>0</v>
      </c>
      <c r="AE15" s="51">
        <f t="shared" si="1"/>
        <v>0</v>
      </c>
      <c r="AF15" s="51">
        <f t="shared" si="1"/>
        <v>0</v>
      </c>
      <c r="AG15" s="51">
        <f t="shared" si="1"/>
        <v>0</v>
      </c>
      <c r="AH15" s="51">
        <f t="shared" si="1"/>
        <v>0</v>
      </c>
      <c r="AI15" s="62">
        <f>IF(ISERROR(AH15/J15),0,AH15/J15)</f>
        <v>0</v>
      </c>
      <c r="AJ15" s="62">
        <f>IF(ISERROR(AH15/$AH$76),0,AH15/$AH$76)</f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</row>
    <row r="16" spans="1:106" ht="24.95" customHeight="1">
      <c r="A16" s="105" t="s">
        <v>50</v>
      </c>
      <c r="B16" s="105"/>
      <c r="C16" s="105"/>
      <c r="D16" s="105"/>
      <c r="E16" s="105"/>
      <c r="F16" s="20"/>
      <c r="G16" s="21"/>
      <c r="H16" s="22"/>
      <c r="I16" s="22"/>
      <c r="J16" s="78"/>
      <c r="K16" s="45"/>
      <c r="L16" s="46"/>
      <c r="M16" s="47"/>
      <c r="N16" s="47"/>
      <c r="O16" s="47"/>
      <c r="P16" s="21"/>
      <c r="Q16" s="56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58"/>
      <c r="AJ16" s="59"/>
    </row>
    <row r="17" spans="1:106" ht="24.95" hidden="1" customHeight="1" outlineLevel="1">
      <c r="A17" s="23">
        <v>1</v>
      </c>
      <c r="B17" s="23"/>
      <c r="C17" s="24"/>
      <c r="D17" s="25"/>
      <c r="E17" s="24"/>
      <c r="F17" s="24"/>
      <c r="G17" s="24"/>
      <c r="H17" s="25"/>
      <c r="I17" s="25"/>
      <c r="J17" s="98"/>
      <c r="K17" s="49"/>
      <c r="L17" s="24"/>
      <c r="M17" s="50"/>
      <c r="N17" s="50"/>
      <c r="O17" s="50"/>
      <c r="P17" s="24"/>
      <c r="Q17" s="24"/>
      <c r="R17" s="50"/>
      <c r="S17" s="50"/>
      <c r="T17" s="50"/>
      <c r="U17" s="45">
        <f>SUM(R17:T17)</f>
        <v>0</v>
      </c>
      <c r="V17" s="50"/>
      <c r="W17" s="50"/>
      <c r="X17" s="50"/>
      <c r="Y17" s="45">
        <f>SUM(V17:X17)</f>
        <v>0</v>
      </c>
      <c r="Z17" s="50"/>
      <c r="AA17" s="50"/>
      <c r="AB17" s="50"/>
      <c r="AC17" s="45">
        <f>SUM(Z17:AB17)</f>
        <v>0</v>
      </c>
      <c r="AD17" s="50"/>
      <c r="AE17" s="50"/>
      <c r="AF17" s="50"/>
      <c r="AG17" s="45">
        <f>SUM(AD17:AF17)</f>
        <v>0</v>
      </c>
      <c r="AH17" s="45">
        <f>SUM(U17,Y17,AC17,AG17)</f>
        <v>0</v>
      </c>
      <c r="AI17" s="60">
        <f>IF(ISERROR(AH17/J17),0,AH17/J17)</f>
        <v>0</v>
      </c>
      <c r="AJ17" s="60">
        <f>IF(ISERROR(AH17/$AH$76),"-",AH17/$AH$76)</f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</row>
    <row r="18" spans="1:106" ht="24.95" hidden="1" customHeight="1" outlineLevel="1">
      <c r="A18" s="23">
        <v>2</v>
      </c>
      <c r="B18" s="23"/>
      <c r="C18" s="24"/>
      <c r="D18" s="25"/>
      <c r="E18" s="24"/>
      <c r="F18" s="24"/>
      <c r="G18" s="24"/>
      <c r="H18" s="25"/>
      <c r="I18" s="25"/>
      <c r="J18" s="98"/>
      <c r="K18" s="49"/>
      <c r="L18" s="24"/>
      <c r="M18" s="50"/>
      <c r="N18" s="50"/>
      <c r="O18" s="50"/>
      <c r="P18" s="24"/>
      <c r="Q18" s="24"/>
      <c r="R18" s="50"/>
      <c r="S18" s="50"/>
      <c r="T18" s="50"/>
      <c r="U18" s="45">
        <f>SUM(R18:T18)</f>
        <v>0</v>
      </c>
      <c r="V18" s="50"/>
      <c r="W18" s="50"/>
      <c r="X18" s="50"/>
      <c r="Y18" s="45">
        <f>SUM(V18:X18)</f>
        <v>0</v>
      </c>
      <c r="Z18" s="50"/>
      <c r="AA18" s="50"/>
      <c r="AB18" s="50"/>
      <c r="AC18" s="45">
        <f>SUM(Z18:AB18)</f>
        <v>0</v>
      </c>
      <c r="AD18" s="50"/>
      <c r="AE18" s="50"/>
      <c r="AF18" s="50"/>
      <c r="AG18" s="45">
        <f>SUM(AD18:AF18)</f>
        <v>0</v>
      </c>
      <c r="AH18" s="45">
        <f>SUM(U18,Y18,AC18,AG18)</f>
        <v>0</v>
      </c>
      <c r="AI18" s="60">
        <f>IF(ISERROR(AH18/J18),0,AH18/J18)</f>
        <v>0</v>
      </c>
      <c r="AJ18" s="60">
        <f>IF(ISERROR(AH18/$AH$76),"-",AH18/$AH$76)</f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</row>
    <row r="19" spans="1:106" s="16" customFormat="1" ht="24.95" customHeight="1" collapsed="1">
      <c r="A19" s="103" t="s">
        <v>51</v>
      </c>
      <c r="B19" s="103"/>
      <c r="C19" s="103"/>
      <c r="D19" s="103"/>
      <c r="E19" s="103"/>
      <c r="F19" s="103"/>
      <c r="G19" s="103"/>
      <c r="H19" s="103"/>
      <c r="I19" s="103"/>
      <c r="J19" s="51">
        <f>SUM(J17:J18)</f>
        <v>0</v>
      </c>
      <c r="K19" s="51">
        <f>SUM(K17:K18)</f>
        <v>0</v>
      </c>
      <c r="L19" s="26"/>
      <c r="M19" s="51">
        <f>SUM(M17:M18)</f>
        <v>0</v>
      </c>
      <c r="N19" s="51">
        <f>SUM(N17:N18)</f>
        <v>0</v>
      </c>
      <c r="O19" s="51">
        <f>SUM(O17:O18)</f>
        <v>0</v>
      </c>
      <c r="P19" s="52"/>
      <c r="Q19" s="57"/>
      <c r="R19" s="51">
        <f t="shared" ref="R19:AH19" si="2">SUM(R17:R18)</f>
        <v>0</v>
      </c>
      <c r="S19" s="51">
        <f t="shared" si="2"/>
        <v>0</v>
      </c>
      <c r="T19" s="51">
        <f t="shared" si="2"/>
        <v>0</v>
      </c>
      <c r="U19" s="51">
        <f t="shared" si="2"/>
        <v>0</v>
      </c>
      <c r="V19" s="51">
        <f t="shared" si="2"/>
        <v>0</v>
      </c>
      <c r="W19" s="51">
        <f t="shared" si="2"/>
        <v>0</v>
      </c>
      <c r="X19" s="51">
        <f t="shared" si="2"/>
        <v>0</v>
      </c>
      <c r="Y19" s="51">
        <f t="shared" si="2"/>
        <v>0</v>
      </c>
      <c r="Z19" s="51">
        <f t="shared" si="2"/>
        <v>0</v>
      </c>
      <c r="AA19" s="51">
        <f t="shared" si="2"/>
        <v>0</v>
      </c>
      <c r="AB19" s="51">
        <f t="shared" si="2"/>
        <v>0</v>
      </c>
      <c r="AC19" s="51">
        <f t="shared" si="2"/>
        <v>0</v>
      </c>
      <c r="AD19" s="51">
        <f t="shared" si="2"/>
        <v>0</v>
      </c>
      <c r="AE19" s="51">
        <f t="shared" si="2"/>
        <v>0</v>
      </c>
      <c r="AF19" s="51">
        <f t="shared" si="2"/>
        <v>0</v>
      </c>
      <c r="AG19" s="51">
        <f t="shared" si="2"/>
        <v>0</v>
      </c>
      <c r="AH19" s="51">
        <f t="shared" si="2"/>
        <v>0</v>
      </c>
      <c r="AI19" s="62">
        <f>IF(ISERROR(AH19/J19),0,AH19/J19)</f>
        <v>0</v>
      </c>
      <c r="AJ19" s="62">
        <f>IF(ISERROR(AH19/$AH$76),0,AH19/$AH$76)</f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</row>
    <row r="20" spans="1:106" ht="24.95" customHeight="1">
      <c r="A20" s="105" t="s">
        <v>52</v>
      </c>
      <c r="B20" s="105"/>
      <c r="C20" s="105"/>
      <c r="D20" s="105"/>
      <c r="E20" s="105"/>
      <c r="F20" s="20"/>
      <c r="G20" s="21"/>
      <c r="H20" s="22"/>
      <c r="I20" s="22"/>
      <c r="J20" s="78"/>
      <c r="K20" s="45"/>
      <c r="L20" s="46"/>
      <c r="M20" s="47"/>
      <c r="N20" s="47"/>
      <c r="O20" s="47"/>
      <c r="P20" s="21"/>
      <c r="Q20" s="56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58"/>
      <c r="AJ20" s="59"/>
    </row>
    <row r="21" spans="1:106" ht="24.95" hidden="1" customHeight="1" outlineLevel="1">
      <c r="A21" s="23">
        <v>1</v>
      </c>
      <c r="B21" s="23"/>
      <c r="C21" s="24"/>
      <c r="D21" s="25"/>
      <c r="E21" s="24"/>
      <c r="F21" s="24"/>
      <c r="G21" s="24"/>
      <c r="H21" s="25"/>
      <c r="I21" s="25"/>
      <c r="J21" s="98"/>
      <c r="K21" s="49"/>
      <c r="L21" s="24"/>
      <c r="M21" s="50"/>
      <c r="N21" s="50"/>
      <c r="O21" s="50"/>
      <c r="P21" s="24"/>
      <c r="Q21" s="24"/>
      <c r="R21" s="50"/>
      <c r="S21" s="50"/>
      <c r="T21" s="50"/>
      <c r="U21" s="45">
        <f>SUM(R21:T21)</f>
        <v>0</v>
      </c>
      <c r="V21" s="50"/>
      <c r="W21" s="50"/>
      <c r="X21" s="50"/>
      <c r="Y21" s="45">
        <f>SUM(V21:X21)</f>
        <v>0</v>
      </c>
      <c r="Z21" s="50"/>
      <c r="AA21" s="50"/>
      <c r="AB21" s="50"/>
      <c r="AC21" s="45">
        <f>SUM(Z21:AB21)</f>
        <v>0</v>
      </c>
      <c r="AD21" s="50"/>
      <c r="AE21" s="50"/>
      <c r="AF21" s="50"/>
      <c r="AG21" s="45">
        <f>SUM(AD21:AF21)</f>
        <v>0</v>
      </c>
      <c r="AH21" s="45">
        <f>SUM(U21,Y21,AC21,AG21)</f>
        <v>0</v>
      </c>
      <c r="AI21" s="60">
        <f>IF(ISERROR(AH21/J21),0,AH21/J21)</f>
        <v>0</v>
      </c>
      <c r="AJ21" s="60">
        <f>IF(ISERROR(AH21/$AH$76),"-",AH21/$AH$76)</f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</row>
    <row r="22" spans="1:106" ht="24.95" hidden="1" customHeight="1" outlineLevel="1">
      <c r="A22" s="23">
        <v>2</v>
      </c>
      <c r="B22" s="23"/>
      <c r="C22" s="24"/>
      <c r="D22" s="25"/>
      <c r="E22" s="24"/>
      <c r="F22" s="24"/>
      <c r="G22" s="24"/>
      <c r="H22" s="25"/>
      <c r="I22" s="25"/>
      <c r="J22" s="98"/>
      <c r="K22" s="49"/>
      <c r="L22" s="24"/>
      <c r="M22" s="50"/>
      <c r="N22" s="50"/>
      <c r="O22" s="50"/>
      <c r="P22" s="24"/>
      <c r="Q22" s="24"/>
      <c r="R22" s="50"/>
      <c r="S22" s="50"/>
      <c r="T22" s="50"/>
      <c r="U22" s="45">
        <f>SUM(R22:T22)</f>
        <v>0</v>
      </c>
      <c r="V22" s="50"/>
      <c r="W22" s="50"/>
      <c r="X22" s="50"/>
      <c r="Y22" s="45">
        <f>SUM(V22:X22)</f>
        <v>0</v>
      </c>
      <c r="Z22" s="50"/>
      <c r="AA22" s="50"/>
      <c r="AB22" s="50"/>
      <c r="AC22" s="45">
        <f>SUM(Z22:AB22)</f>
        <v>0</v>
      </c>
      <c r="AD22" s="50"/>
      <c r="AE22" s="50"/>
      <c r="AF22" s="50"/>
      <c r="AG22" s="45">
        <f>SUM(AD22:AF22)</f>
        <v>0</v>
      </c>
      <c r="AH22" s="45">
        <f>SUM(U22,Y22,AC22,AG22)</f>
        <v>0</v>
      </c>
      <c r="AI22" s="60">
        <f>IF(ISERROR(AH22/J22),0,AH22/J22)</f>
        <v>0</v>
      </c>
      <c r="AJ22" s="60">
        <f>IF(ISERROR(AH22/$AH$76),"-",AH22/$AH$76)</f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</row>
    <row r="23" spans="1:106" s="16" customFormat="1" ht="24.95" customHeight="1" collapsed="1">
      <c r="A23" s="103" t="s">
        <v>53</v>
      </c>
      <c r="B23" s="103"/>
      <c r="C23" s="103"/>
      <c r="D23" s="103"/>
      <c r="E23" s="103"/>
      <c r="F23" s="103"/>
      <c r="G23" s="103"/>
      <c r="H23" s="103"/>
      <c r="I23" s="103"/>
      <c r="J23" s="51">
        <f>SUM(J21:J22)</f>
        <v>0</v>
      </c>
      <c r="K23" s="51">
        <f>SUM(K21:K22)</f>
        <v>0</v>
      </c>
      <c r="L23" s="26"/>
      <c r="M23" s="51">
        <f>SUM(M21:M22)</f>
        <v>0</v>
      </c>
      <c r="N23" s="51">
        <f>SUM(N21:N22)</f>
        <v>0</v>
      </c>
      <c r="O23" s="51">
        <f>SUM(O21:O22)</f>
        <v>0</v>
      </c>
      <c r="P23" s="52"/>
      <c r="Q23" s="57"/>
      <c r="R23" s="51">
        <f t="shared" ref="R23:AH23" si="3">SUM(R21:R22)</f>
        <v>0</v>
      </c>
      <c r="S23" s="51">
        <f t="shared" si="3"/>
        <v>0</v>
      </c>
      <c r="T23" s="51">
        <f t="shared" si="3"/>
        <v>0</v>
      </c>
      <c r="U23" s="51">
        <f t="shared" si="3"/>
        <v>0</v>
      </c>
      <c r="V23" s="51">
        <f t="shared" si="3"/>
        <v>0</v>
      </c>
      <c r="W23" s="51">
        <f t="shared" si="3"/>
        <v>0</v>
      </c>
      <c r="X23" s="51">
        <f t="shared" si="3"/>
        <v>0</v>
      </c>
      <c r="Y23" s="51">
        <f t="shared" si="3"/>
        <v>0</v>
      </c>
      <c r="Z23" s="51">
        <f t="shared" si="3"/>
        <v>0</v>
      </c>
      <c r="AA23" s="51">
        <f t="shared" si="3"/>
        <v>0</v>
      </c>
      <c r="AB23" s="51">
        <f t="shared" si="3"/>
        <v>0</v>
      </c>
      <c r="AC23" s="51">
        <f t="shared" si="3"/>
        <v>0</v>
      </c>
      <c r="AD23" s="51">
        <f t="shared" si="3"/>
        <v>0</v>
      </c>
      <c r="AE23" s="51">
        <f t="shared" si="3"/>
        <v>0</v>
      </c>
      <c r="AF23" s="51">
        <f t="shared" si="3"/>
        <v>0</v>
      </c>
      <c r="AG23" s="51">
        <f t="shared" si="3"/>
        <v>0</v>
      </c>
      <c r="AH23" s="51">
        <f t="shared" si="3"/>
        <v>0</v>
      </c>
      <c r="AI23" s="62">
        <f>IF(ISERROR(AH23/J23),0,AH23/J23)</f>
        <v>0</v>
      </c>
      <c r="AJ23" s="62">
        <f>IF(ISERROR(AH23/$AH$76),0,AH23/$AH$76)</f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</row>
    <row r="24" spans="1:106" ht="24.95" customHeight="1">
      <c r="A24" s="105" t="s">
        <v>54</v>
      </c>
      <c r="B24" s="105"/>
      <c r="C24" s="105"/>
      <c r="D24" s="105"/>
      <c r="E24" s="105"/>
      <c r="F24" s="20"/>
      <c r="G24" s="21"/>
      <c r="H24" s="22"/>
      <c r="I24" s="22"/>
      <c r="J24" s="78"/>
      <c r="K24" s="45"/>
      <c r="L24" s="46"/>
      <c r="M24" s="47"/>
      <c r="N24" s="47"/>
      <c r="O24" s="47"/>
      <c r="P24" s="21"/>
      <c r="Q24" s="56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58"/>
      <c r="AJ24" s="59"/>
    </row>
    <row r="25" spans="1:106" ht="24.95" hidden="1" customHeight="1" outlineLevel="1">
      <c r="A25" s="23">
        <v>1</v>
      </c>
      <c r="B25" s="23"/>
      <c r="C25" s="29"/>
      <c r="D25" s="30"/>
      <c r="E25" s="31"/>
      <c r="F25" s="32"/>
      <c r="G25" s="32"/>
      <c r="H25" s="33"/>
      <c r="I25" s="33"/>
      <c r="J25" s="98"/>
      <c r="K25" s="71"/>
      <c r="L25" s="43"/>
      <c r="M25" s="53"/>
      <c r="N25" s="54"/>
      <c r="O25" s="53"/>
      <c r="P25" s="32"/>
      <c r="Q25" s="32"/>
      <c r="R25" s="50"/>
      <c r="S25" s="50"/>
      <c r="T25" s="50"/>
      <c r="U25" s="45">
        <f>SUM(R25:T25)</f>
        <v>0</v>
      </c>
      <c r="V25" s="50"/>
      <c r="W25" s="50"/>
      <c r="X25" s="50"/>
      <c r="Y25" s="45">
        <f>SUM(V25:X25)</f>
        <v>0</v>
      </c>
      <c r="Z25" s="50"/>
      <c r="AA25" s="50"/>
      <c r="AB25" s="50"/>
      <c r="AC25" s="45">
        <f>SUM(Z25:AB25)</f>
        <v>0</v>
      </c>
      <c r="AD25" s="50"/>
      <c r="AE25" s="50">
        <v>0</v>
      </c>
      <c r="AF25" s="50">
        <v>0</v>
      </c>
      <c r="AG25" s="45">
        <f>SUM(AD25:AF25)</f>
        <v>0</v>
      </c>
      <c r="AH25" s="45">
        <f>SUM(U25,Y25,AC25,AG25)</f>
        <v>0</v>
      </c>
      <c r="AI25" s="60">
        <f>IF(ISERROR(AH25/J25),0,AH25/J25)</f>
        <v>0</v>
      </c>
      <c r="AJ25" s="60">
        <f>IF(ISERROR(AH25/$AH$76),"-",AH25/$AH$76)</f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</row>
    <row r="26" spans="1:106" ht="24.95" hidden="1" customHeight="1" outlineLevel="1">
      <c r="A26" s="23">
        <v>2</v>
      </c>
      <c r="B26" s="23"/>
      <c r="C26" s="34"/>
      <c r="D26" s="39"/>
      <c r="E26" s="35"/>
      <c r="F26" s="32"/>
      <c r="G26" s="32"/>
      <c r="H26" s="36"/>
      <c r="I26" s="33"/>
      <c r="J26" s="98"/>
      <c r="K26" s="71"/>
      <c r="L26" s="43"/>
      <c r="M26" s="53"/>
      <c r="N26" s="54"/>
      <c r="O26" s="53"/>
      <c r="P26" s="32"/>
      <c r="Q26" s="32"/>
      <c r="R26" s="50"/>
      <c r="S26" s="50"/>
      <c r="T26" s="50"/>
      <c r="U26" s="45">
        <f>SUM(R26:T26)</f>
        <v>0</v>
      </c>
      <c r="V26" s="50"/>
      <c r="W26" s="50"/>
      <c r="X26" s="50"/>
      <c r="Y26" s="45">
        <f>SUM(V26:X26)</f>
        <v>0</v>
      </c>
      <c r="Z26" s="50"/>
      <c r="AA26" s="50"/>
      <c r="AB26" s="50"/>
      <c r="AC26" s="45">
        <f>SUM(Z26:AB26)</f>
        <v>0</v>
      </c>
      <c r="AD26" s="50"/>
      <c r="AE26" s="50">
        <v>0</v>
      </c>
      <c r="AF26" s="50">
        <v>0</v>
      </c>
      <c r="AG26" s="45">
        <f>SUM(AD26:AF26)</f>
        <v>0</v>
      </c>
      <c r="AH26" s="45">
        <f>SUM(U26,Y26,AC26,AG26)</f>
        <v>0</v>
      </c>
      <c r="AI26" s="60">
        <f>IF(ISERROR(AH26/J26),0,AH26/J26)</f>
        <v>0</v>
      </c>
      <c r="AJ26" s="60">
        <f>IF(ISERROR(AH26/$AH$76),"-",AH26/$AH$76)</f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</row>
    <row r="27" spans="1:106" s="16" customFormat="1" ht="24.95" customHeight="1" collapsed="1">
      <c r="A27" s="103" t="s">
        <v>55</v>
      </c>
      <c r="B27" s="103"/>
      <c r="C27" s="103"/>
      <c r="D27" s="103"/>
      <c r="E27" s="103"/>
      <c r="F27" s="103"/>
      <c r="G27" s="103"/>
      <c r="H27" s="103"/>
      <c r="I27" s="103"/>
      <c r="J27" s="51">
        <f>SUM(J25:J26)</f>
        <v>0</v>
      </c>
      <c r="K27" s="51">
        <f>SUM(K25:K26)</f>
        <v>0</v>
      </c>
      <c r="L27" s="26"/>
      <c r="M27" s="51">
        <f>SUM(M25:M26)</f>
        <v>0</v>
      </c>
      <c r="N27" s="51">
        <f>SUM(N25:N26)</f>
        <v>0</v>
      </c>
      <c r="O27" s="51">
        <f>SUM(O25:O26)</f>
        <v>0</v>
      </c>
      <c r="P27" s="52"/>
      <c r="Q27" s="57"/>
      <c r="R27" s="51">
        <f t="shared" ref="R27:AH27" si="4">SUM(R25:R26)</f>
        <v>0</v>
      </c>
      <c r="S27" s="51">
        <f t="shared" si="4"/>
        <v>0</v>
      </c>
      <c r="T27" s="51">
        <f t="shared" si="4"/>
        <v>0</v>
      </c>
      <c r="U27" s="51">
        <f t="shared" si="4"/>
        <v>0</v>
      </c>
      <c r="V27" s="51">
        <f t="shared" si="4"/>
        <v>0</v>
      </c>
      <c r="W27" s="51">
        <f t="shared" si="4"/>
        <v>0</v>
      </c>
      <c r="X27" s="51">
        <f t="shared" si="4"/>
        <v>0</v>
      </c>
      <c r="Y27" s="51">
        <f t="shared" si="4"/>
        <v>0</v>
      </c>
      <c r="Z27" s="51">
        <f t="shared" si="4"/>
        <v>0</v>
      </c>
      <c r="AA27" s="51">
        <f t="shared" si="4"/>
        <v>0</v>
      </c>
      <c r="AB27" s="51">
        <f t="shared" si="4"/>
        <v>0</v>
      </c>
      <c r="AC27" s="51">
        <f t="shared" si="4"/>
        <v>0</v>
      </c>
      <c r="AD27" s="51">
        <f t="shared" si="4"/>
        <v>0</v>
      </c>
      <c r="AE27" s="51">
        <f t="shared" si="4"/>
        <v>0</v>
      </c>
      <c r="AF27" s="51">
        <f t="shared" si="4"/>
        <v>0</v>
      </c>
      <c r="AG27" s="51">
        <f t="shared" si="4"/>
        <v>0</v>
      </c>
      <c r="AH27" s="51">
        <f t="shared" si="4"/>
        <v>0</v>
      </c>
      <c r="AI27" s="62">
        <f>IF(ISERROR(AH27/J27),0,AH27/J27)</f>
        <v>0</v>
      </c>
      <c r="AJ27" s="62">
        <f>IF(ISERROR(AH27/$AH$76),0,AH27/$AH$76)</f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</row>
    <row r="28" spans="1:106" ht="24.95" customHeight="1">
      <c r="A28" s="105" t="s">
        <v>56</v>
      </c>
      <c r="B28" s="105"/>
      <c r="C28" s="105"/>
      <c r="D28" s="105"/>
      <c r="E28" s="105"/>
      <c r="F28" s="20"/>
      <c r="G28" s="21"/>
      <c r="H28" s="22"/>
      <c r="I28" s="22"/>
      <c r="J28" s="78"/>
      <c r="K28" s="45"/>
      <c r="L28" s="46"/>
      <c r="M28" s="47"/>
      <c r="N28" s="47"/>
      <c r="O28" s="47"/>
      <c r="P28" s="21"/>
      <c r="Q28" s="56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58"/>
      <c r="AJ28" s="59"/>
    </row>
    <row r="29" spans="1:106" ht="24.95" hidden="1" customHeight="1" outlineLevel="1">
      <c r="A29" s="23">
        <v>1</v>
      </c>
      <c r="B29" s="23"/>
      <c r="C29" s="24"/>
      <c r="D29" s="25"/>
      <c r="E29" s="24"/>
      <c r="F29" s="24"/>
      <c r="G29" s="24"/>
      <c r="H29" s="25"/>
      <c r="I29" s="25"/>
      <c r="J29" s="98"/>
      <c r="K29" s="49"/>
      <c r="L29" s="24"/>
      <c r="M29" s="50"/>
      <c r="N29" s="50"/>
      <c r="O29" s="50"/>
      <c r="P29" s="24"/>
      <c r="Q29" s="24"/>
      <c r="R29" s="50"/>
      <c r="S29" s="50"/>
      <c r="T29" s="50"/>
      <c r="U29" s="45">
        <f>SUM(R29:T29)</f>
        <v>0</v>
      </c>
      <c r="V29" s="50"/>
      <c r="W29" s="50"/>
      <c r="X29" s="50"/>
      <c r="Y29" s="45">
        <f>SUM(V29:X29)</f>
        <v>0</v>
      </c>
      <c r="Z29" s="50"/>
      <c r="AA29" s="50"/>
      <c r="AB29" s="50"/>
      <c r="AC29" s="45">
        <f>SUM(Z29:AB29)</f>
        <v>0</v>
      </c>
      <c r="AD29" s="50"/>
      <c r="AE29" s="50"/>
      <c r="AF29" s="50"/>
      <c r="AG29" s="45">
        <f>SUM(AD29:AF29)</f>
        <v>0</v>
      </c>
      <c r="AH29" s="45">
        <f>SUM(U29,Y29,AC29,AG29)</f>
        <v>0</v>
      </c>
      <c r="AI29" s="60">
        <f>IF(ISERROR(AH29/J29),0,AH29/J29)</f>
        <v>0</v>
      </c>
      <c r="AJ29" s="60">
        <f>IF(ISERROR(AH29/$AH$76),"-",AH29/$AH$76)</f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24.95" hidden="1" customHeight="1" outlineLevel="1">
      <c r="A30" s="23">
        <v>2</v>
      </c>
      <c r="B30" s="23"/>
      <c r="C30" s="24"/>
      <c r="D30" s="25"/>
      <c r="E30" s="24"/>
      <c r="F30" s="24"/>
      <c r="G30" s="24"/>
      <c r="H30" s="25"/>
      <c r="I30" s="25"/>
      <c r="J30" s="98"/>
      <c r="K30" s="49"/>
      <c r="L30" s="24"/>
      <c r="M30" s="50"/>
      <c r="N30" s="50"/>
      <c r="O30" s="50"/>
      <c r="P30" s="24"/>
      <c r="Q30" s="24"/>
      <c r="R30" s="50"/>
      <c r="S30" s="50"/>
      <c r="T30" s="50"/>
      <c r="U30" s="45">
        <f>SUM(R30:T30)</f>
        <v>0</v>
      </c>
      <c r="V30" s="50"/>
      <c r="W30" s="50"/>
      <c r="X30" s="50"/>
      <c r="Y30" s="45">
        <f>SUM(V30:X30)</f>
        <v>0</v>
      </c>
      <c r="Z30" s="50"/>
      <c r="AA30" s="50"/>
      <c r="AB30" s="50"/>
      <c r="AC30" s="45">
        <f>SUM(Z30:AB30)</f>
        <v>0</v>
      </c>
      <c r="AD30" s="50"/>
      <c r="AE30" s="50"/>
      <c r="AF30" s="50"/>
      <c r="AG30" s="45">
        <f>SUM(AD30:AF30)</f>
        <v>0</v>
      </c>
      <c r="AH30" s="45">
        <f>SUM(U30,Y30,AC30,AG30)</f>
        <v>0</v>
      </c>
      <c r="AI30" s="60">
        <f>IF(ISERROR(AH30/J30),0,AH30/J30)</f>
        <v>0</v>
      </c>
      <c r="AJ30" s="60">
        <f>IF(ISERROR(AH30/$AH$76),"-",AH30/$AH$76)</f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s="16" customFormat="1" ht="24.95" customHeight="1" collapsed="1">
      <c r="A31" s="103" t="s">
        <v>57</v>
      </c>
      <c r="B31" s="103"/>
      <c r="C31" s="103"/>
      <c r="D31" s="103"/>
      <c r="E31" s="103"/>
      <c r="F31" s="103"/>
      <c r="G31" s="103"/>
      <c r="H31" s="103"/>
      <c r="I31" s="103"/>
      <c r="J31" s="51">
        <f>SUM(J29:J30)</f>
        <v>0</v>
      </c>
      <c r="K31" s="51">
        <f>SUM(K29:K30)</f>
        <v>0</v>
      </c>
      <c r="L31" s="26"/>
      <c r="M31" s="51">
        <f>SUM(M29:M30)</f>
        <v>0</v>
      </c>
      <c r="N31" s="51">
        <f>SUM(N29:N30)</f>
        <v>0</v>
      </c>
      <c r="O31" s="51">
        <f>SUM(O29:O30)</f>
        <v>0</v>
      </c>
      <c r="P31" s="52"/>
      <c r="Q31" s="57"/>
      <c r="R31" s="51">
        <f t="shared" ref="R31:AH31" si="5">SUM(R29:R30)</f>
        <v>0</v>
      </c>
      <c r="S31" s="51">
        <f t="shared" si="5"/>
        <v>0</v>
      </c>
      <c r="T31" s="51">
        <f t="shared" si="5"/>
        <v>0</v>
      </c>
      <c r="U31" s="51">
        <f t="shared" si="5"/>
        <v>0</v>
      </c>
      <c r="V31" s="51">
        <f t="shared" si="5"/>
        <v>0</v>
      </c>
      <c r="W31" s="51">
        <f t="shared" si="5"/>
        <v>0</v>
      </c>
      <c r="X31" s="51">
        <f t="shared" si="5"/>
        <v>0</v>
      </c>
      <c r="Y31" s="51">
        <f t="shared" si="5"/>
        <v>0</v>
      </c>
      <c r="Z31" s="51">
        <f t="shared" si="5"/>
        <v>0</v>
      </c>
      <c r="AA31" s="51">
        <f t="shared" si="5"/>
        <v>0</v>
      </c>
      <c r="AB31" s="51">
        <f t="shared" si="5"/>
        <v>0</v>
      </c>
      <c r="AC31" s="51">
        <f t="shared" si="5"/>
        <v>0</v>
      </c>
      <c r="AD31" s="51">
        <f t="shared" si="5"/>
        <v>0</v>
      </c>
      <c r="AE31" s="51">
        <f t="shared" si="5"/>
        <v>0</v>
      </c>
      <c r="AF31" s="51">
        <f t="shared" si="5"/>
        <v>0</v>
      </c>
      <c r="AG31" s="51">
        <f t="shared" si="5"/>
        <v>0</v>
      </c>
      <c r="AH31" s="51">
        <f t="shared" si="5"/>
        <v>0</v>
      </c>
      <c r="AI31" s="62">
        <f>IF(ISERROR(AH31/J31),0,AH31/J31)</f>
        <v>0</v>
      </c>
      <c r="AJ31" s="62">
        <f>IF(ISERROR(AH31/$AH$76),0,AH31/$AH$76)</f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24.95" customHeight="1">
      <c r="A32" s="105" t="s">
        <v>58</v>
      </c>
      <c r="B32" s="105"/>
      <c r="C32" s="105"/>
      <c r="D32" s="105"/>
      <c r="E32" s="105"/>
      <c r="F32" s="20"/>
      <c r="G32" s="21"/>
      <c r="H32" s="22"/>
      <c r="I32" s="22"/>
      <c r="J32" s="78"/>
      <c r="K32" s="45"/>
      <c r="L32" s="46"/>
      <c r="M32" s="47"/>
      <c r="N32" s="47"/>
      <c r="O32" s="47"/>
      <c r="P32" s="21"/>
      <c r="Q32" s="56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58"/>
      <c r="AJ32" s="59"/>
    </row>
    <row r="33" spans="1:106" ht="24.95" hidden="1" customHeight="1" outlineLevel="1">
      <c r="A33" s="23">
        <v>1</v>
      </c>
      <c r="B33" s="23"/>
      <c r="C33" s="24"/>
      <c r="D33" s="25"/>
      <c r="E33" s="24"/>
      <c r="F33" s="24"/>
      <c r="G33" s="24"/>
      <c r="H33" s="25"/>
      <c r="I33" s="25"/>
      <c r="J33" s="98"/>
      <c r="K33" s="49"/>
      <c r="L33" s="24"/>
      <c r="M33" s="50"/>
      <c r="N33" s="50"/>
      <c r="O33" s="50"/>
      <c r="P33" s="24"/>
      <c r="Q33" s="24"/>
      <c r="R33" s="50"/>
      <c r="S33" s="50"/>
      <c r="T33" s="50"/>
      <c r="U33" s="45">
        <f>SUM(R33:T33)</f>
        <v>0</v>
      </c>
      <c r="V33" s="50"/>
      <c r="W33" s="50"/>
      <c r="X33" s="50"/>
      <c r="Y33" s="45">
        <f>SUM(V33:X33)</f>
        <v>0</v>
      </c>
      <c r="Z33" s="50"/>
      <c r="AA33" s="50"/>
      <c r="AB33" s="50"/>
      <c r="AC33" s="45">
        <f>SUM(Z33:AB33)</f>
        <v>0</v>
      </c>
      <c r="AD33" s="50"/>
      <c r="AE33" s="50"/>
      <c r="AF33" s="50"/>
      <c r="AG33" s="45">
        <f>SUM(AD33:AF33)</f>
        <v>0</v>
      </c>
      <c r="AH33" s="45">
        <f>SUM(U33,Y33,AC33,AG33)</f>
        <v>0</v>
      </c>
      <c r="AI33" s="60">
        <f>IF(ISERROR(AH33/J33),0,AH33/J33)</f>
        <v>0</v>
      </c>
      <c r="AJ33" s="60">
        <f>IF(ISERROR(AH33/$AH$76),"-",AH33/$AH$76)</f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24.95" hidden="1" customHeight="1" outlineLevel="1">
      <c r="A34" s="23">
        <v>2</v>
      </c>
      <c r="B34" s="23"/>
      <c r="C34" s="24"/>
      <c r="D34" s="25"/>
      <c r="E34" s="24"/>
      <c r="F34" s="24"/>
      <c r="G34" s="24"/>
      <c r="H34" s="25"/>
      <c r="I34" s="25"/>
      <c r="J34" s="98"/>
      <c r="K34" s="49"/>
      <c r="L34" s="24"/>
      <c r="M34" s="50"/>
      <c r="N34" s="50"/>
      <c r="O34" s="50"/>
      <c r="P34" s="24"/>
      <c r="Q34" s="24"/>
      <c r="R34" s="50"/>
      <c r="S34" s="50"/>
      <c r="T34" s="50"/>
      <c r="U34" s="45">
        <f>SUM(R34:T34)</f>
        <v>0</v>
      </c>
      <c r="V34" s="50"/>
      <c r="W34" s="50"/>
      <c r="X34" s="50"/>
      <c r="Y34" s="45">
        <f>SUM(V34:X34)</f>
        <v>0</v>
      </c>
      <c r="Z34" s="50"/>
      <c r="AA34" s="50"/>
      <c r="AB34" s="50"/>
      <c r="AC34" s="45">
        <f>SUM(Z34:AB34)</f>
        <v>0</v>
      </c>
      <c r="AD34" s="50"/>
      <c r="AE34" s="50"/>
      <c r="AF34" s="50"/>
      <c r="AG34" s="45">
        <f>SUM(AD34:AF34)</f>
        <v>0</v>
      </c>
      <c r="AH34" s="45">
        <f>SUM(U34,Y34,AC34,AG34)</f>
        <v>0</v>
      </c>
      <c r="AI34" s="60">
        <f>IF(ISERROR(AH34/J34),0,AH34/J34)</f>
        <v>0</v>
      </c>
      <c r="AJ34" s="60">
        <f>IF(ISERROR(AH34/$AH$76),"-",AH34/$AH$76)</f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6" customFormat="1" ht="24.95" customHeight="1" collapsed="1">
      <c r="A35" s="103" t="s">
        <v>59</v>
      </c>
      <c r="B35" s="103"/>
      <c r="C35" s="103"/>
      <c r="D35" s="103"/>
      <c r="E35" s="103"/>
      <c r="F35" s="103"/>
      <c r="G35" s="103"/>
      <c r="H35" s="103"/>
      <c r="I35" s="103"/>
      <c r="J35" s="51">
        <f>SUM(J33:J34)</f>
        <v>0</v>
      </c>
      <c r="K35" s="51">
        <f>SUM(K33:K34)</f>
        <v>0</v>
      </c>
      <c r="L35" s="26"/>
      <c r="M35" s="51">
        <f>SUM(M33:M34)</f>
        <v>0</v>
      </c>
      <c r="N35" s="51">
        <f>SUM(N33:N34)</f>
        <v>0</v>
      </c>
      <c r="O35" s="51">
        <f>SUM(O33:O34)</f>
        <v>0</v>
      </c>
      <c r="P35" s="52"/>
      <c r="Q35" s="57"/>
      <c r="R35" s="51">
        <f t="shared" ref="R35:AH35" si="6">SUM(R33:R34)</f>
        <v>0</v>
      </c>
      <c r="S35" s="51">
        <f t="shared" si="6"/>
        <v>0</v>
      </c>
      <c r="T35" s="51">
        <f t="shared" si="6"/>
        <v>0</v>
      </c>
      <c r="U35" s="51">
        <f t="shared" si="6"/>
        <v>0</v>
      </c>
      <c r="V35" s="51">
        <f t="shared" si="6"/>
        <v>0</v>
      </c>
      <c r="W35" s="51">
        <f t="shared" si="6"/>
        <v>0</v>
      </c>
      <c r="X35" s="51">
        <f t="shared" si="6"/>
        <v>0</v>
      </c>
      <c r="Y35" s="51">
        <f t="shared" si="6"/>
        <v>0</v>
      </c>
      <c r="Z35" s="51">
        <f t="shared" si="6"/>
        <v>0</v>
      </c>
      <c r="AA35" s="51">
        <f t="shared" si="6"/>
        <v>0</v>
      </c>
      <c r="AB35" s="51">
        <f t="shared" si="6"/>
        <v>0</v>
      </c>
      <c r="AC35" s="51">
        <f t="shared" si="6"/>
        <v>0</v>
      </c>
      <c r="AD35" s="51">
        <f t="shared" si="6"/>
        <v>0</v>
      </c>
      <c r="AE35" s="51">
        <f t="shared" si="6"/>
        <v>0</v>
      </c>
      <c r="AF35" s="51">
        <f t="shared" si="6"/>
        <v>0</v>
      </c>
      <c r="AG35" s="51">
        <f t="shared" si="6"/>
        <v>0</v>
      </c>
      <c r="AH35" s="51">
        <f t="shared" si="6"/>
        <v>0</v>
      </c>
      <c r="AI35" s="62">
        <f>IF(ISERROR(AH35/J35),0,AH35/J35)</f>
        <v>0</v>
      </c>
      <c r="AJ35" s="62">
        <f>IF(ISERROR(AH35/$AH$76),0,AH35/$AH$76)</f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24.95" customHeight="1">
      <c r="A36" s="105" t="s">
        <v>60</v>
      </c>
      <c r="B36" s="105"/>
      <c r="C36" s="105"/>
      <c r="D36" s="105"/>
      <c r="E36" s="105"/>
      <c r="F36" s="20"/>
      <c r="G36" s="21"/>
      <c r="H36" s="40"/>
      <c r="I36" s="40"/>
      <c r="J36" s="78"/>
      <c r="K36" s="45"/>
      <c r="L36" s="46"/>
      <c r="M36" s="47"/>
      <c r="N36" s="47"/>
      <c r="O36" s="47"/>
      <c r="P36" s="21"/>
      <c r="Q36" s="56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58"/>
      <c r="AJ36" s="59"/>
    </row>
    <row r="37" spans="1:106" ht="24.95" hidden="1" customHeight="1" outlineLevel="1">
      <c r="A37" s="23">
        <v>1</v>
      </c>
      <c r="B37" s="23"/>
      <c r="C37" s="24"/>
      <c r="D37" s="25"/>
      <c r="E37" s="24"/>
      <c r="F37" s="24"/>
      <c r="G37" s="24"/>
      <c r="H37" s="25"/>
      <c r="I37" s="25"/>
      <c r="J37" s="98"/>
      <c r="K37" s="49"/>
      <c r="L37" s="24"/>
      <c r="M37" s="50"/>
      <c r="N37" s="50"/>
      <c r="O37" s="50"/>
      <c r="P37" s="24"/>
      <c r="Q37" s="24"/>
      <c r="R37" s="50"/>
      <c r="S37" s="50"/>
      <c r="T37" s="50"/>
      <c r="U37" s="45">
        <f>SUM(R37:T37)</f>
        <v>0</v>
      </c>
      <c r="V37" s="50"/>
      <c r="W37" s="50"/>
      <c r="X37" s="50"/>
      <c r="Y37" s="45">
        <f>SUM(V37:X37)</f>
        <v>0</v>
      </c>
      <c r="Z37" s="50"/>
      <c r="AA37" s="50"/>
      <c r="AB37" s="50"/>
      <c r="AC37" s="45">
        <f>SUM(Z37:AB37)</f>
        <v>0</v>
      </c>
      <c r="AD37" s="50"/>
      <c r="AE37" s="50"/>
      <c r="AF37" s="50"/>
      <c r="AG37" s="45">
        <f>SUM(AD37:AF37)</f>
        <v>0</v>
      </c>
      <c r="AH37" s="45">
        <f>SUM(U37,Y37,AC37,AG37)</f>
        <v>0</v>
      </c>
      <c r="AI37" s="60">
        <f>IF(ISERROR(AH37/J37),0,AH37/J37)</f>
        <v>0</v>
      </c>
      <c r="AJ37" s="60">
        <f>IF(ISERROR(AH37/$AH$76),"-",AH37/$AH$76)</f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24.95" hidden="1" customHeight="1" outlineLevel="1">
      <c r="A38" s="23">
        <v>2</v>
      </c>
      <c r="B38" s="23"/>
      <c r="C38" s="24"/>
      <c r="D38" s="25"/>
      <c r="E38" s="24"/>
      <c r="F38" s="24"/>
      <c r="G38" s="24"/>
      <c r="H38" s="25"/>
      <c r="I38" s="25"/>
      <c r="J38" s="98"/>
      <c r="K38" s="49"/>
      <c r="L38" s="24"/>
      <c r="M38" s="50"/>
      <c r="N38" s="50"/>
      <c r="O38" s="50"/>
      <c r="P38" s="24"/>
      <c r="Q38" s="24"/>
      <c r="R38" s="50"/>
      <c r="S38" s="50"/>
      <c r="T38" s="50"/>
      <c r="U38" s="45">
        <f>SUM(R38:T38)</f>
        <v>0</v>
      </c>
      <c r="V38" s="50"/>
      <c r="W38" s="50"/>
      <c r="X38" s="50"/>
      <c r="Y38" s="45">
        <f>SUM(V38:X38)</f>
        <v>0</v>
      </c>
      <c r="Z38" s="50"/>
      <c r="AA38" s="50"/>
      <c r="AB38" s="50"/>
      <c r="AC38" s="45">
        <f>SUM(Z38:AB38)</f>
        <v>0</v>
      </c>
      <c r="AD38" s="50"/>
      <c r="AE38" s="50"/>
      <c r="AF38" s="50"/>
      <c r="AG38" s="45">
        <f>SUM(AD38:AF38)</f>
        <v>0</v>
      </c>
      <c r="AH38" s="45">
        <f>SUM(U38,Y38,AC38,AG38)</f>
        <v>0</v>
      </c>
      <c r="AI38" s="60">
        <f>IF(ISERROR(AH38/J38),0,AH38/J38)</f>
        <v>0</v>
      </c>
      <c r="AJ38" s="60">
        <f>IF(ISERROR(AH38/$AH$76),"-",AH38/$AH$76)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s="16" customFormat="1" ht="24.95" customHeight="1" collapsed="1">
      <c r="A39" s="103" t="s">
        <v>61</v>
      </c>
      <c r="B39" s="103"/>
      <c r="C39" s="103"/>
      <c r="D39" s="103"/>
      <c r="E39" s="103"/>
      <c r="F39" s="103"/>
      <c r="G39" s="103"/>
      <c r="H39" s="103"/>
      <c r="I39" s="103"/>
      <c r="J39" s="51">
        <f>SUM(J37:J38)</f>
        <v>0</v>
      </c>
      <c r="K39" s="51">
        <f>SUM(K37:K38)</f>
        <v>0</v>
      </c>
      <c r="L39" s="26"/>
      <c r="M39" s="51">
        <f>SUM(M37:M38)</f>
        <v>0</v>
      </c>
      <c r="N39" s="51">
        <f>SUM(N37:N38)</f>
        <v>0</v>
      </c>
      <c r="O39" s="51">
        <f>SUM(O37:O38)</f>
        <v>0</v>
      </c>
      <c r="P39" s="52"/>
      <c r="Q39" s="57"/>
      <c r="R39" s="51">
        <f t="shared" ref="R39:AH39" si="7">SUM(R37:R38)</f>
        <v>0</v>
      </c>
      <c r="S39" s="51">
        <f t="shared" si="7"/>
        <v>0</v>
      </c>
      <c r="T39" s="51">
        <f t="shared" si="7"/>
        <v>0</v>
      </c>
      <c r="U39" s="51">
        <f t="shared" si="7"/>
        <v>0</v>
      </c>
      <c r="V39" s="51">
        <f t="shared" si="7"/>
        <v>0</v>
      </c>
      <c r="W39" s="51">
        <f t="shared" si="7"/>
        <v>0</v>
      </c>
      <c r="X39" s="51">
        <f t="shared" si="7"/>
        <v>0</v>
      </c>
      <c r="Y39" s="51">
        <f t="shared" si="7"/>
        <v>0</v>
      </c>
      <c r="Z39" s="51">
        <f t="shared" si="7"/>
        <v>0</v>
      </c>
      <c r="AA39" s="51">
        <f t="shared" si="7"/>
        <v>0</v>
      </c>
      <c r="AB39" s="51">
        <f t="shared" si="7"/>
        <v>0</v>
      </c>
      <c r="AC39" s="51">
        <f t="shared" si="7"/>
        <v>0</v>
      </c>
      <c r="AD39" s="51">
        <f t="shared" si="7"/>
        <v>0</v>
      </c>
      <c r="AE39" s="51">
        <f t="shared" si="7"/>
        <v>0</v>
      </c>
      <c r="AF39" s="51">
        <f t="shared" si="7"/>
        <v>0</v>
      </c>
      <c r="AG39" s="51">
        <f t="shared" si="7"/>
        <v>0</v>
      </c>
      <c r="AH39" s="51">
        <f t="shared" si="7"/>
        <v>0</v>
      </c>
      <c r="AI39" s="62">
        <f>IF(ISERROR(AH39/J39),0,AH39/J39)</f>
        <v>0</v>
      </c>
      <c r="AJ39" s="62">
        <f>IF(ISERROR(AH39/$AH$76),0,AH39/$AH$76)</f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  <row r="40" spans="1:106" ht="24.95" customHeight="1">
      <c r="A40" s="105" t="s">
        <v>62</v>
      </c>
      <c r="B40" s="105"/>
      <c r="C40" s="105"/>
      <c r="D40" s="105"/>
      <c r="E40" s="105"/>
      <c r="F40" s="20"/>
      <c r="G40" s="21"/>
      <c r="H40" s="22"/>
      <c r="I40" s="22"/>
      <c r="J40" s="78"/>
      <c r="K40" s="45"/>
      <c r="L40" s="46"/>
      <c r="M40" s="47"/>
      <c r="N40" s="47"/>
      <c r="O40" s="47"/>
      <c r="P40" s="21"/>
      <c r="Q40" s="56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8"/>
      <c r="AJ40" s="59"/>
    </row>
    <row r="41" spans="1:106" ht="24.95" hidden="1" customHeight="1" outlineLevel="1">
      <c r="A41" s="23">
        <v>1</v>
      </c>
      <c r="B41" s="23"/>
      <c r="C41" s="29"/>
      <c r="D41" s="30"/>
      <c r="E41" s="31"/>
      <c r="F41" s="32"/>
      <c r="G41" s="32"/>
      <c r="H41" s="41"/>
      <c r="I41" s="41"/>
      <c r="J41" s="98"/>
      <c r="K41" s="71"/>
      <c r="L41" s="43"/>
      <c r="M41" s="53"/>
      <c r="N41" s="54"/>
      <c r="O41" s="53"/>
      <c r="P41" s="32"/>
      <c r="Q41" s="32"/>
      <c r="R41" s="50"/>
      <c r="S41" s="50"/>
      <c r="T41" s="50"/>
      <c r="U41" s="45">
        <f>SUM(R41:T41)</f>
        <v>0</v>
      </c>
      <c r="V41" s="50"/>
      <c r="W41" s="50"/>
      <c r="X41" s="50"/>
      <c r="Y41" s="45">
        <f>SUM(V41:X41)</f>
        <v>0</v>
      </c>
      <c r="Z41" s="50"/>
      <c r="AA41" s="50"/>
      <c r="AB41" s="50"/>
      <c r="AC41" s="45">
        <f>SUM(Z41:AB41)</f>
        <v>0</v>
      </c>
      <c r="AD41" s="50"/>
      <c r="AE41" s="50">
        <v>0</v>
      </c>
      <c r="AF41" s="50">
        <v>0</v>
      </c>
      <c r="AG41" s="45">
        <f>SUM(AD41:AF41)</f>
        <v>0</v>
      </c>
      <c r="AH41" s="45">
        <f>SUM(U41,Y41,AC41,AG41)</f>
        <v>0</v>
      </c>
      <c r="AI41" s="60">
        <f>IF(ISERROR(AH41/J41),0,AH41/J41)</f>
        <v>0</v>
      </c>
      <c r="AJ41" s="60">
        <f>IF(ISERROR(AH41/$AH$76),"-",AH41/$AH$76)</f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</row>
    <row r="42" spans="1:106" ht="24.95" hidden="1" customHeight="1" outlineLevel="1">
      <c r="A42" s="23">
        <v>2</v>
      </c>
      <c r="B42" s="23"/>
      <c r="C42" s="24"/>
      <c r="D42" s="25"/>
      <c r="E42" s="24"/>
      <c r="F42" s="24"/>
      <c r="G42" s="24"/>
      <c r="H42" s="25"/>
      <c r="I42" s="25"/>
      <c r="J42" s="98"/>
      <c r="K42" s="49"/>
      <c r="L42" s="24"/>
      <c r="M42" s="50"/>
      <c r="N42" s="50"/>
      <c r="O42" s="50"/>
      <c r="P42" s="24"/>
      <c r="Q42" s="24"/>
      <c r="R42" s="50"/>
      <c r="S42" s="50"/>
      <c r="T42" s="50"/>
      <c r="U42" s="45">
        <f>SUM(R42:T42)</f>
        <v>0</v>
      </c>
      <c r="V42" s="50"/>
      <c r="W42" s="50"/>
      <c r="X42" s="50"/>
      <c r="Y42" s="45">
        <f>SUM(V42:X42)</f>
        <v>0</v>
      </c>
      <c r="Z42" s="50"/>
      <c r="AA42" s="50"/>
      <c r="AB42" s="50"/>
      <c r="AC42" s="45">
        <f>SUM(Z42:AB42)</f>
        <v>0</v>
      </c>
      <c r="AD42" s="50"/>
      <c r="AE42" s="50"/>
      <c r="AF42" s="50"/>
      <c r="AG42" s="45">
        <f>SUM(AD42:AF42)</f>
        <v>0</v>
      </c>
      <c r="AH42" s="45">
        <f>SUM(U42,Y42,AC42,AG42)</f>
        <v>0</v>
      </c>
      <c r="AI42" s="60">
        <f>IF(ISERROR(AH42/J42),0,AH42/J42)</f>
        <v>0</v>
      </c>
      <c r="AJ42" s="60">
        <f>IF(ISERROR(AH42/$AH$76),"-",AH42/$AH$76)</f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</row>
    <row r="43" spans="1:106" s="16" customFormat="1" ht="24.95" customHeight="1" collapsed="1">
      <c r="A43" s="103" t="s">
        <v>63</v>
      </c>
      <c r="B43" s="103"/>
      <c r="C43" s="103"/>
      <c r="D43" s="103"/>
      <c r="E43" s="103"/>
      <c r="F43" s="103"/>
      <c r="G43" s="103"/>
      <c r="H43" s="103"/>
      <c r="I43" s="103"/>
      <c r="J43" s="51">
        <f>SUM(J41:J42)</f>
        <v>0</v>
      </c>
      <c r="K43" s="51">
        <f>SUM(K41:K42)</f>
        <v>0</v>
      </c>
      <c r="L43" s="26"/>
      <c r="M43" s="51">
        <f>SUM(M41:M42)</f>
        <v>0</v>
      </c>
      <c r="N43" s="51">
        <f>SUM(N41:N42)</f>
        <v>0</v>
      </c>
      <c r="O43" s="51">
        <f>SUM(O41:O42)</f>
        <v>0</v>
      </c>
      <c r="P43" s="52"/>
      <c r="Q43" s="57"/>
      <c r="R43" s="51">
        <f t="shared" ref="R43:AH43" si="8">SUM(R41:R42)</f>
        <v>0</v>
      </c>
      <c r="S43" s="51">
        <f t="shared" si="8"/>
        <v>0</v>
      </c>
      <c r="T43" s="51">
        <f t="shared" si="8"/>
        <v>0</v>
      </c>
      <c r="U43" s="51">
        <f t="shared" si="8"/>
        <v>0</v>
      </c>
      <c r="V43" s="51">
        <f t="shared" si="8"/>
        <v>0</v>
      </c>
      <c r="W43" s="51">
        <f t="shared" si="8"/>
        <v>0</v>
      </c>
      <c r="X43" s="51">
        <f t="shared" si="8"/>
        <v>0</v>
      </c>
      <c r="Y43" s="51">
        <f t="shared" si="8"/>
        <v>0</v>
      </c>
      <c r="Z43" s="51">
        <f t="shared" si="8"/>
        <v>0</v>
      </c>
      <c r="AA43" s="51">
        <f t="shared" si="8"/>
        <v>0</v>
      </c>
      <c r="AB43" s="51">
        <f t="shared" si="8"/>
        <v>0</v>
      </c>
      <c r="AC43" s="51">
        <f t="shared" si="8"/>
        <v>0</v>
      </c>
      <c r="AD43" s="51">
        <f t="shared" si="8"/>
        <v>0</v>
      </c>
      <c r="AE43" s="51">
        <f t="shared" si="8"/>
        <v>0</v>
      </c>
      <c r="AF43" s="51">
        <f t="shared" si="8"/>
        <v>0</v>
      </c>
      <c r="AG43" s="51">
        <f t="shared" si="8"/>
        <v>0</v>
      </c>
      <c r="AH43" s="51">
        <f t="shared" si="8"/>
        <v>0</v>
      </c>
      <c r="AI43" s="62">
        <f>IF(ISERROR(AH43/J43),0,AH43/J43)</f>
        <v>0</v>
      </c>
      <c r="AJ43" s="62">
        <f>IF(ISERROR(AH43/$AH$76),0,AH43/$AH$76)</f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</row>
    <row r="44" spans="1:106" ht="24.95" customHeight="1">
      <c r="A44" s="105" t="s">
        <v>64</v>
      </c>
      <c r="B44" s="105"/>
      <c r="C44" s="105"/>
      <c r="D44" s="105"/>
      <c r="E44" s="105"/>
      <c r="F44" s="20"/>
      <c r="G44" s="21"/>
      <c r="H44" s="22"/>
      <c r="I44" s="22"/>
      <c r="J44" s="78"/>
      <c r="K44" s="45"/>
      <c r="L44" s="46"/>
      <c r="M44" s="47"/>
      <c r="N44" s="47"/>
      <c r="O44" s="47"/>
      <c r="P44" s="21"/>
      <c r="Q44" s="5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58"/>
      <c r="AJ44" s="59"/>
    </row>
    <row r="45" spans="1:106" ht="24.95" hidden="1" customHeight="1" outlineLevel="1">
      <c r="A45" s="23">
        <v>1</v>
      </c>
      <c r="B45" s="23"/>
      <c r="C45" s="29"/>
      <c r="D45" s="30"/>
      <c r="E45" s="31"/>
      <c r="F45" s="32"/>
      <c r="G45" s="32"/>
      <c r="H45" s="41"/>
      <c r="I45" s="41"/>
      <c r="J45" s="98"/>
      <c r="K45" s="71"/>
      <c r="L45" s="43"/>
      <c r="M45" s="53"/>
      <c r="N45" s="54"/>
      <c r="O45" s="53"/>
      <c r="P45" s="32"/>
      <c r="Q45" s="32"/>
      <c r="R45" s="50">
        <v>0</v>
      </c>
      <c r="S45" s="50">
        <v>0</v>
      </c>
      <c r="T45" s="50">
        <v>0</v>
      </c>
      <c r="U45" s="45">
        <f>SUM(R45:T45)</f>
        <v>0</v>
      </c>
      <c r="V45" s="50">
        <v>0</v>
      </c>
      <c r="W45" s="50">
        <v>0</v>
      </c>
      <c r="X45" s="50">
        <v>0</v>
      </c>
      <c r="Y45" s="45">
        <f>SUM(V45:X45)</f>
        <v>0</v>
      </c>
      <c r="Z45" s="50">
        <v>0</v>
      </c>
      <c r="AA45" s="50">
        <v>0</v>
      </c>
      <c r="AB45" s="50">
        <v>0</v>
      </c>
      <c r="AC45" s="45">
        <f>SUM(Z45:AB45)</f>
        <v>0</v>
      </c>
      <c r="AD45" s="50">
        <v>0</v>
      </c>
      <c r="AE45" s="50">
        <v>0</v>
      </c>
      <c r="AF45" s="50">
        <v>0</v>
      </c>
      <c r="AG45" s="45">
        <f>SUM(AD45:AF45)</f>
        <v>0</v>
      </c>
      <c r="AH45" s="45">
        <f>SUM(U45,Y45,AC45,AG45)</f>
        <v>0</v>
      </c>
      <c r="AI45" s="60">
        <f>IF(ISERROR(AH45/J45),0,AH45/J45)</f>
        <v>0</v>
      </c>
      <c r="AJ45" s="60">
        <f>IF(ISERROR(AH45/$AH$76),"-",AH45/$AH$76)</f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</row>
    <row r="46" spans="1:106" ht="24.95" hidden="1" customHeight="1" outlineLevel="1">
      <c r="A46" s="23">
        <v>2</v>
      </c>
      <c r="B46" s="23"/>
      <c r="C46" s="24"/>
      <c r="D46" s="25"/>
      <c r="E46" s="24"/>
      <c r="F46" s="24"/>
      <c r="G46" s="24"/>
      <c r="H46" s="25"/>
      <c r="I46" s="25"/>
      <c r="J46" s="98"/>
      <c r="K46" s="71"/>
      <c r="L46" s="24"/>
      <c r="M46" s="50"/>
      <c r="N46" s="50"/>
      <c r="O46" s="50"/>
      <c r="P46" s="24"/>
      <c r="Q46" s="24"/>
      <c r="R46" s="50"/>
      <c r="S46" s="50"/>
      <c r="T46" s="50"/>
      <c r="U46" s="45">
        <f>SUM(R46:T46)</f>
        <v>0</v>
      </c>
      <c r="V46" s="50"/>
      <c r="W46" s="50"/>
      <c r="X46" s="50"/>
      <c r="Y46" s="45">
        <f>SUM(V46:X46)</f>
        <v>0</v>
      </c>
      <c r="Z46" s="50"/>
      <c r="AA46" s="50"/>
      <c r="AB46" s="50"/>
      <c r="AC46" s="45">
        <f>SUM(Z46:AB46)</f>
        <v>0</v>
      </c>
      <c r="AD46" s="50"/>
      <c r="AE46" s="50"/>
      <c r="AF46" s="50"/>
      <c r="AG46" s="45">
        <f>SUM(AD46:AF46)</f>
        <v>0</v>
      </c>
      <c r="AH46" s="45">
        <f>SUM(U46,Y46,AC46,AG46)</f>
        <v>0</v>
      </c>
      <c r="AI46" s="60">
        <f>IF(ISERROR(AH46/J46),0,AH46/J46)</f>
        <v>0</v>
      </c>
      <c r="AJ46" s="60">
        <f>IF(ISERROR(AH46/$AH$76),"-",AH46/$AH$76)</f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</row>
    <row r="47" spans="1:106" s="16" customFormat="1" ht="24.95" customHeight="1" collapsed="1">
      <c r="A47" s="103" t="s">
        <v>65</v>
      </c>
      <c r="B47" s="103"/>
      <c r="C47" s="103"/>
      <c r="D47" s="103"/>
      <c r="E47" s="103"/>
      <c r="F47" s="103"/>
      <c r="G47" s="103"/>
      <c r="H47" s="103"/>
      <c r="I47" s="103"/>
      <c r="J47" s="51">
        <f>SUM(J45:J46)</f>
        <v>0</v>
      </c>
      <c r="K47" s="51">
        <f>SUM(K45:K46)</f>
        <v>0</v>
      </c>
      <c r="L47" s="26"/>
      <c r="M47" s="51">
        <f>SUM(M45:M46)</f>
        <v>0</v>
      </c>
      <c r="N47" s="51">
        <f>SUM(N45:N46)</f>
        <v>0</v>
      </c>
      <c r="O47" s="51">
        <f>SUM(O45:O46)</f>
        <v>0</v>
      </c>
      <c r="P47" s="52"/>
      <c r="Q47" s="57"/>
      <c r="R47" s="51">
        <f t="shared" ref="R47:AH47" si="9">SUM(R45:R46)</f>
        <v>0</v>
      </c>
      <c r="S47" s="51">
        <f t="shared" si="9"/>
        <v>0</v>
      </c>
      <c r="T47" s="51">
        <f t="shared" si="9"/>
        <v>0</v>
      </c>
      <c r="U47" s="51">
        <f t="shared" si="9"/>
        <v>0</v>
      </c>
      <c r="V47" s="51">
        <f t="shared" si="9"/>
        <v>0</v>
      </c>
      <c r="W47" s="51">
        <f t="shared" si="9"/>
        <v>0</v>
      </c>
      <c r="X47" s="51">
        <f t="shared" si="9"/>
        <v>0</v>
      </c>
      <c r="Y47" s="51">
        <f t="shared" si="9"/>
        <v>0</v>
      </c>
      <c r="Z47" s="51">
        <f t="shared" si="9"/>
        <v>0</v>
      </c>
      <c r="AA47" s="51">
        <f t="shared" si="9"/>
        <v>0</v>
      </c>
      <c r="AB47" s="51">
        <f t="shared" si="9"/>
        <v>0</v>
      </c>
      <c r="AC47" s="51">
        <f t="shared" si="9"/>
        <v>0</v>
      </c>
      <c r="AD47" s="51">
        <f t="shared" si="9"/>
        <v>0</v>
      </c>
      <c r="AE47" s="51">
        <f t="shared" si="9"/>
        <v>0</v>
      </c>
      <c r="AF47" s="51">
        <f t="shared" si="9"/>
        <v>0</v>
      </c>
      <c r="AG47" s="51">
        <f t="shared" si="9"/>
        <v>0</v>
      </c>
      <c r="AH47" s="51">
        <f t="shared" si="9"/>
        <v>0</v>
      </c>
      <c r="AI47" s="62">
        <f>IF(ISERROR(AH47/J47),0,AH47/J47)</f>
        <v>0</v>
      </c>
      <c r="AJ47" s="62">
        <f>IF(ISERROR(AH47/$AH$76),0,AH47/$AH$76)</f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</row>
    <row r="48" spans="1:106" ht="24.95" customHeight="1">
      <c r="A48" s="105" t="s">
        <v>66</v>
      </c>
      <c r="B48" s="105"/>
      <c r="C48" s="105"/>
      <c r="D48" s="105"/>
      <c r="E48" s="105"/>
      <c r="F48" s="20"/>
      <c r="G48" s="21"/>
      <c r="H48" s="22"/>
      <c r="I48" s="22"/>
      <c r="J48" s="78"/>
      <c r="K48" s="45"/>
      <c r="L48" s="46"/>
      <c r="M48" s="47"/>
      <c r="N48" s="47"/>
      <c r="O48" s="47"/>
      <c r="P48" s="21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58"/>
      <c r="AJ48" s="59"/>
    </row>
    <row r="49" spans="1:106" ht="24.95" hidden="1" customHeight="1" outlineLevel="1">
      <c r="A49" s="23">
        <v>1</v>
      </c>
      <c r="B49" s="43"/>
      <c r="C49" s="43"/>
      <c r="D49" s="33"/>
      <c r="E49" s="44"/>
      <c r="F49" s="44"/>
      <c r="G49" s="21"/>
      <c r="H49" s="41"/>
      <c r="I49" s="41"/>
      <c r="J49" s="98"/>
      <c r="K49" s="45"/>
      <c r="L49" s="41"/>
      <c r="M49" s="55"/>
      <c r="N49" s="55"/>
      <c r="O49" s="21"/>
      <c r="P49" s="21"/>
      <c r="Q49" s="21"/>
      <c r="R49" s="9"/>
      <c r="S49" s="9"/>
      <c r="T49" s="9"/>
      <c r="U49" s="45">
        <f>SUM(R49:T49)</f>
        <v>0</v>
      </c>
      <c r="V49" s="50"/>
      <c r="W49" s="50"/>
      <c r="X49" s="50"/>
      <c r="Y49" s="45">
        <f>SUM(V49:X49)</f>
        <v>0</v>
      </c>
      <c r="Z49" s="50"/>
      <c r="AA49" s="50"/>
      <c r="AB49" s="50"/>
      <c r="AC49" s="45">
        <f>SUM(Z49:AB49)</f>
        <v>0</v>
      </c>
      <c r="AD49" s="50"/>
      <c r="AE49" s="50"/>
      <c r="AF49" s="50"/>
      <c r="AG49" s="45">
        <f>SUM(AD49:AF49)</f>
        <v>0</v>
      </c>
      <c r="AH49" s="45">
        <f>SUM(U49,Y49,AC49,AG49)</f>
        <v>0</v>
      </c>
      <c r="AI49" s="60">
        <f>IF(ISERROR(AH49/J49),0,AH49/J49)</f>
        <v>0</v>
      </c>
      <c r="AJ49" s="60">
        <f>IF(ISERROR(AH49/$AH$76),"-",AH49/$AH$76)</f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1:106" ht="24.95" hidden="1" customHeight="1" outlineLevel="1">
      <c r="A50" s="23">
        <v>2</v>
      </c>
      <c r="B50" s="23"/>
      <c r="C50" s="24"/>
      <c r="D50" s="25"/>
      <c r="E50" s="24"/>
      <c r="F50" s="24"/>
      <c r="G50" s="24"/>
      <c r="H50" s="25"/>
      <c r="I50" s="25"/>
      <c r="J50" s="98"/>
      <c r="K50" s="49"/>
      <c r="L50" s="24"/>
      <c r="M50" s="50"/>
      <c r="N50" s="50"/>
      <c r="O50" s="50"/>
      <c r="P50" s="24"/>
      <c r="Q50" s="24"/>
      <c r="R50" s="50"/>
      <c r="S50" s="50"/>
      <c r="T50" s="50"/>
      <c r="U50" s="45">
        <f>SUM(R50:T50)</f>
        <v>0</v>
      </c>
      <c r="V50" s="50"/>
      <c r="W50" s="50"/>
      <c r="X50" s="50"/>
      <c r="Y50" s="45">
        <f>SUM(V50:X50)</f>
        <v>0</v>
      </c>
      <c r="Z50" s="50"/>
      <c r="AA50" s="50"/>
      <c r="AB50" s="50"/>
      <c r="AC50" s="45">
        <f>SUM(Z50:AB50)</f>
        <v>0</v>
      </c>
      <c r="AD50" s="50"/>
      <c r="AE50" s="50"/>
      <c r="AF50" s="50"/>
      <c r="AG50" s="45">
        <f>SUM(AD50:AF50)</f>
        <v>0</v>
      </c>
      <c r="AH50" s="45">
        <f>SUM(U50,Y50,AC50,AG50)</f>
        <v>0</v>
      </c>
      <c r="AI50" s="60">
        <f>IF(ISERROR(AH50/J50),0,AH50/J50)</f>
        <v>0</v>
      </c>
      <c r="AJ50" s="60">
        <f>IF(ISERROR(AH50/$AH$76),"-",AH50/$AH$76)</f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1:106" s="16" customFormat="1" ht="24.95" customHeight="1" collapsed="1">
      <c r="A51" s="103" t="s">
        <v>67</v>
      </c>
      <c r="B51" s="103"/>
      <c r="C51" s="103"/>
      <c r="D51" s="103"/>
      <c r="E51" s="103"/>
      <c r="F51" s="103"/>
      <c r="G51" s="103"/>
      <c r="H51" s="103"/>
      <c r="I51" s="103"/>
      <c r="J51" s="51">
        <f>J49</f>
        <v>0</v>
      </c>
      <c r="K51" s="51">
        <v>0</v>
      </c>
      <c r="L51" s="26"/>
      <c r="M51" s="51">
        <f>SUM(M49:M50)</f>
        <v>0</v>
      </c>
      <c r="N51" s="51">
        <f>SUM(N49:N50)</f>
        <v>0</v>
      </c>
      <c r="O51" s="51">
        <f>SUM(O49:O50)</f>
        <v>0</v>
      </c>
      <c r="P51" s="52"/>
      <c r="Q51" s="57"/>
      <c r="R51" s="51">
        <f t="shared" ref="R51:AH51" si="10">SUM(R49:R50)</f>
        <v>0</v>
      </c>
      <c r="S51" s="51">
        <f t="shared" si="10"/>
        <v>0</v>
      </c>
      <c r="T51" s="51">
        <f t="shared" si="10"/>
        <v>0</v>
      </c>
      <c r="U51" s="51">
        <f t="shared" si="10"/>
        <v>0</v>
      </c>
      <c r="V51" s="51">
        <f t="shared" si="10"/>
        <v>0</v>
      </c>
      <c r="W51" s="51">
        <f t="shared" si="10"/>
        <v>0</v>
      </c>
      <c r="X51" s="51">
        <f t="shared" si="10"/>
        <v>0</v>
      </c>
      <c r="Y51" s="51">
        <f t="shared" si="10"/>
        <v>0</v>
      </c>
      <c r="Z51" s="51">
        <f t="shared" si="10"/>
        <v>0</v>
      </c>
      <c r="AA51" s="51">
        <f t="shared" si="10"/>
        <v>0</v>
      </c>
      <c r="AB51" s="51">
        <f t="shared" si="10"/>
        <v>0</v>
      </c>
      <c r="AC51" s="51">
        <f t="shared" si="10"/>
        <v>0</v>
      </c>
      <c r="AD51" s="51">
        <f t="shared" si="10"/>
        <v>0</v>
      </c>
      <c r="AE51" s="51">
        <f t="shared" si="10"/>
        <v>0</v>
      </c>
      <c r="AF51" s="51">
        <f t="shared" si="10"/>
        <v>0</v>
      </c>
      <c r="AG51" s="51">
        <f t="shared" si="10"/>
        <v>0</v>
      </c>
      <c r="AH51" s="51">
        <f t="shared" si="10"/>
        <v>0</v>
      </c>
      <c r="AI51" s="62">
        <f>IF(ISERROR(AH51/J51),0,AH51/J51)</f>
        <v>0</v>
      </c>
      <c r="AJ51" s="62">
        <f>IF(ISERROR(AH51/$AH$76),0,AH51/$AH$76)</f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1:106" ht="24.95" customHeight="1">
      <c r="A52" s="105" t="s">
        <v>68</v>
      </c>
      <c r="B52" s="105"/>
      <c r="C52" s="105"/>
      <c r="D52" s="105"/>
      <c r="E52" s="105"/>
      <c r="F52" s="20"/>
      <c r="G52" s="21"/>
      <c r="H52" s="22"/>
      <c r="I52" s="22"/>
      <c r="J52" s="78"/>
      <c r="K52" s="45"/>
      <c r="L52" s="46"/>
      <c r="M52" s="47"/>
      <c r="N52" s="47"/>
      <c r="O52" s="47"/>
      <c r="P52" s="21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58"/>
      <c r="AJ52" s="59"/>
    </row>
    <row r="53" spans="1:106" ht="24.95" hidden="1" customHeight="1" outlineLevel="1">
      <c r="A53" s="23">
        <v>1</v>
      </c>
      <c r="B53" s="23"/>
      <c r="C53" s="24"/>
      <c r="D53" s="25"/>
      <c r="E53" s="24"/>
      <c r="F53" s="24"/>
      <c r="G53" s="24"/>
      <c r="H53" s="25"/>
      <c r="I53" s="25"/>
      <c r="J53" s="98"/>
      <c r="K53" s="49"/>
      <c r="L53" s="24"/>
      <c r="M53" s="50"/>
      <c r="N53" s="50"/>
      <c r="O53" s="50"/>
      <c r="P53" s="24"/>
      <c r="Q53" s="24"/>
      <c r="R53" s="50"/>
      <c r="S53" s="50"/>
      <c r="T53" s="50"/>
      <c r="U53" s="45">
        <f>SUM(R53:T53)</f>
        <v>0</v>
      </c>
      <c r="V53" s="50"/>
      <c r="W53" s="50"/>
      <c r="X53" s="50"/>
      <c r="Y53" s="45">
        <f>SUM(V53:X53)</f>
        <v>0</v>
      </c>
      <c r="Z53" s="50"/>
      <c r="AA53" s="50"/>
      <c r="AB53" s="50"/>
      <c r="AC53" s="45">
        <f>SUM(Z53:AB53)</f>
        <v>0</v>
      </c>
      <c r="AD53" s="50"/>
      <c r="AE53" s="50"/>
      <c r="AF53" s="50"/>
      <c r="AG53" s="45">
        <f>SUM(AD53:AF53)</f>
        <v>0</v>
      </c>
      <c r="AH53" s="45">
        <f>SUM(U53,Y53,AC53,AG53)</f>
        <v>0</v>
      </c>
      <c r="AI53" s="60">
        <f>IF(ISERROR(AH53/J53),0,AH53/J53)</f>
        <v>0</v>
      </c>
      <c r="AJ53" s="60">
        <f>IF(ISERROR(AH53/$AH$76),"-",AH53/$AH$76)</f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1:106" ht="24.95" hidden="1" customHeight="1" outlineLevel="1">
      <c r="A54" s="23">
        <v>2</v>
      </c>
      <c r="B54" s="23"/>
      <c r="C54" s="24"/>
      <c r="D54" s="25"/>
      <c r="E54" s="24"/>
      <c r="F54" s="24"/>
      <c r="G54" s="24"/>
      <c r="H54" s="25"/>
      <c r="I54" s="25"/>
      <c r="J54" s="98"/>
      <c r="K54" s="49"/>
      <c r="L54" s="24"/>
      <c r="M54" s="50"/>
      <c r="N54" s="50"/>
      <c r="O54" s="50"/>
      <c r="P54" s="24"/>
      <c r="Q54" s="24"/>
      <c r="R54" s="50"/>
      <c r="S54" s="50"/>
      <c r="T54" s="50"/>
      <c r="U54" s="45">
        <f>SUM(R54:T54)</f>
        <v>0</v>
      </c>
      <c r="V54" s="50"/>
      <c r="W54" s="50"/>
      <c r="X54" s="50"/>
      <c r="Y54" s="45">
        <f>SUM(V54:X54)</f>
        <v>0</v>
      </c>
      <c r="Z54" s="50"/>
      <c r="AA54" s="50"/>
      <c r="AB54" s="50"/>
      <c r="AC54" s="45">
        <f>SUM(Z54:AB54)</f>
        <v>0</v>
      </c>
      <c r="AD54" s="50"/>
      <c r="AE54" s="50"/>
      <c r="AF54" s="50"/>
      <c r="AG54" s="45">
        <f>SUM(AD54:AF54)</f>
        <v>0</v>
      </c>
      <c r="AH54" s="45">
        <f>SUM(U54,Y54,AC54,AG54)</f>
        <v>0</v>
      </c>
      <c r="AI54" s="60">
        <f>IF(ISERROR(AH54/J54),0,AH54/J54)</f>
        <v>0</v>
      </c>
      <c r="AJ54" s="60">
        <f>IF(ISERROR(AH54/$AH$76),"-",AH54/$AH$76)</f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1:106" s="16" customFormat="1" ht="24.95" customHeight="1" collapsed="1">
      <c r="A55" s="103" t="s">
        <v>69</v>
      </c>
      <c r="B55" s="103"/>
      <c r="C55" s="103"/>
      <c r="D55" s="103"/>
      <c r="E55" s="103"/>
      <c r="F55" s="103"/>
      <c r="G55" s="103"/>
      <c r="H55" s="103"/>
      <c r="I55" s="103"/>
      <c r="J55" s="51">
        <f>SUM(J53:J54)</f>
        <v>0</v>
      </c>
      <c r="K55" s="51">
        <f>SUM(K53:K54)</f>
        <v>0</v>
      </c>
      <c r="L55" s="26"/>
      <c r="M55" s="51">
        <f>SUM(M53:M54)</f>
        <v>0</v>
      </c>
      <c r="N55" s="51">
        <f>SUM(N53:N54)</f>
        <v>0</v>
      </c>
      <c r="O55" s="51">
        <f>SUM(O53:O54)</f>
        <v>0</v>
      </c>
      <c r="P55" s="52"/>
      <c r="Q55" s="57"/>
      <c r="R55" s="51">
        <f t="shared" ref="R55:AH55" si="11">SUM(R53:R54)</f>
        <v>0</v>
      </c>
      <c r="S55" s="51">
        <f t="shared" si="11"/>
        <v>0</v>
      </c>
      <c r="T55" s="51">
        <f t="shared" si="11"/>
        <v>0</v>
      </c>
      <c r="U55" s="51">
        <f t="shared" si="11"/>
        <v>0</v>
      </c>
      <c r="V55" s="51">
        <f t="shared" si="11"/>
        <v>0</v>
      </c>
      <c r="W55" s="51">
        <f t="shared" si="11"/>
        <v>0</v>
      </c>
      <c r="X55" s="51">
        <f t="shared" si="11"/>
        <v>0</v>
      </c>
      <c r="Y55" s="51">
        <f t="shared" si="11"/>
        <v>0</v>
      </c>
      <c r="Z55" s="51">
        <f t="shared" si="11"/>
        <v>0</v>
      </c>
      <c r="AA55" s="51">
        <f t="shared" si="11"/>
        <v>0</v>
      </c>
      <c r="AB55" s="51">
        <f t="shared" si="11"/>
        <v>0</v>
      </c>
      <c r="AC55" s="51">
        <f t="shared" si="11"/>
        <v>0</v>
      </c>
      <c r="AD55" s="51">
        <f t="shared" si="11"/>
        <v>0</v>
      </c>
      <c r="AE55" s="51">
        <f t="shared" si="11"/>
        <v>0</v>
      </c>
      <c r="AF55" s="51">
        <f t="shared" si="11"/>
        <v>0</v>
      </c>
      <c r="AG55" s="51">
        <f t="shared" si="11"/>
        <v>0</v>
      </c>
      <c r="AH55" s="51">
        <f t="shared" si="11"/>
        <v>0</v>
      </c>
      <c r="AI55" s="62">
        <f>IF(ISERROR(AH55/J55),0,AH55/J55)</f>
        <v>0</v>
      </c>
      <c r="AJ55" s="62">
        <f>IF(ISERROR(AH55/$AH$76),0,AH55/$AH$76)</f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1:106" ht="24.95" customHeight="1">
      <c r="A56" s="105" t="s">
        <v>70</v>
      </c>
      <c r="B56" s="105"/>
      <c r="C56" s="105"/>
      <c r="D56" s="105"/>
      <c r="E56" s="105"/>
      <c r="F56" s="20"/>
      <c r="G56" s="21"/>
      <c r="H56" s="22"/>
      <c r="I56" s="22"/>
      <c r="J56" s="78"/>
      <c r="K56" s="45"/>
      <c r="L56" s="46"/>
      <c r="M56" s="47"/>
      <c r="N56" s="47"/>
      <c r="O56" s="47"/>
      <c r="P56" s="21"/>
      <c r="Q56" s="56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58"/>
      <c r="AJ56" s="59"/>
    </row>
    <row r="57" spans="1:106" ht="24.95" hidden="1" customHeight="1" outlineLevel="1">
      <c r="A57" s="23">
        <v>1</v>
      </c>
      <c r="B57" s="23"/>
      <c r="C57" s="24"/>
      <c r="D57" s="25"/>
      <c r="E57" s="24"/>
      <c r="F57" s="24"/>
      <c r="G57" s="24"/>
      <c r="H57" s="25"/>
      <c r="I57" s="25"/>
      <c r="J57" s="98"/>
      <c r="K57" s="49"/>
      <c r="L57" s="24"/>
      <c r="M57" s="50"/>
      <c r="N57" s="50"/>
      <c r="O57" s="50"/>
      <c r="P57" s="24"/>
      <c r="Q57" s="24"/>
      <c r="R57" s="50"/>
      <c r="S57" s="50"/>
      <c r="T57" s="50"/>
      <c r="U57" s="45">
        <f>SUM(R57:T57)</f>
        <v>0</v>
      </c>
      <c r="V57" s="50"/>
      <c r="W57" s="50"/>
      <c r="X57" s="50"/>
      <c r="Y57" s="45">
        <f>SUM(V57:X57)</f>
        <v>0</v>
      </c>
      <c r="Z57" s="50"/>
      <c r="AA57" s="50"/>
      <c r="AB57" s="50"/>
      <c r="AC57" s="45">
        <f>SUM(Z57:AB57)</f>
        <v>0</v>
      </c>
      <c r="AD57" s="50"/>
      <c r="AE57" s="50"/>
      <c r="AF57" s="50"/>
      <c r="AG57" s="45">
        <f>SUM(AD57:AF57)</f>
        <v>0</v>
      </c>
      <c r="AH57" s="45">
        <f>SUM(U57,Y57,AC57,AG57)</f>
        <v>0</v>
      </c>
      <c r="AI57" s="60">
        <f>IF(ISERROR(AH57/J57),0,AH57/J57)</f>
        <v>0</v>
      </c>
      <c r="AJ57" s="60">
        <f>IF(ISERROR(AH57/$AH$76),"-",AH57/$AH$76)</f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1:106" ht="24.95" hidden="1" customHeight="1" outlineLevel="1">
      <c r="A58" s="23">
        <v>2</v>
      </c>
      <c r="B58" s="23"/>
      <c r="C58" s="24"/>
      <c r="D58" s="25"/>
      <c r="E58" s="24"/>
      <c r="F58" s="24"/>
      <c r="G58" s="24"/>
      <c r="H58" s="25"/>
      <c r="I58" s="25"/>
      <c r="J58" s="98"/>
      <c r="K58" s="49"/>
      <c r="L58" s="24"/>
      <c r="M58" s="50"/>
      <c r="N58" s="50"/>
      <c r="O58" s="50"/>
      <c r="P58" s="24"/>
      <c r="Q58" s="24"/>
      <c r="R58" s="50"/>
      <c r="S58" s="50"/>
      <c r="T58" s="50"/>
      <c r="U58" s="45">
        <f>SUM(R58:T58)</f>
        <v>0</v>
      </c>
      <c r="V58" s="50"/>
      <c r="W58" s="50"/>
      <c r="X58" s="50"/>
      <c r="Y58" s="45">
        <f>SUM(V58:X58)</f>
        <v>0</v>
      </c>
      <c r="Z58" s="50"/>
      <c r="AA58" s="50"/>
      <c r="AB58" s="50"/>
      <c r="AC58" s="45">
        <f>SUM(Z58:AB58)</f>
        <v>0</v>
      </c>
      <c r="AD58" s="50"/>
      <c r="AE58" s="50"/>
      <c r="AF58" s="50"/>
      <c r="AG58" s="45">
        <f>SUM(AD58:AF58)</f>
        <v>0</v>
      </c>
      <c r="AH58" s="45">
        <f>SUM(U58,Y58,AC58,AG58)</f>
        <v>0</v>
      </c>
      <c r="AI58" s="60">
        <f>IF(ISERROR(AH58/J58),0,AH58/J58)</f>
        <v>0</v>
      </c>
      <c r="AJ58" s="60">
        <f>IF(ISERROR(AH58/$AH$76),"-",AH58/$AH$76)</f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1:106" s="16" customFormat="1" ht="24.95" customHeight="1" collapsed="1">
      <c r="A59" s="103" t="s">
        <v>71</v>
      </c>
      <c r="B59" s="103"/>
      <c r="C59" s="103"/>
      <c r="D59" s="103"/>
      <c r="E59" s="103"/>
      <c r="F59" s="103"/>
      <c r="G59" s="103"/>
      <c r="H59" s="103"/>
      <c r="I59" s="103"/>
      <c r="J59" s="51">
        <f>SUM(J57:J58)</f>
        <v>0</v>
      </c>
      <c r="K59" s="51">
        <f>SUM(K57:K58)</f>
        <v>0</v>
      </c>
      <c r="L59" s="26"/>
      <c r="M59" s="51">
        <f>SUM(M57:M58)</f>
        <v>0</v>
      </c>
      <c r="N59" s="51">
        <f>SUM(N57:N58)</f>
        <v>0</v>
      </c>
      <c r="O59" s="51">
        <f>SUM(O57:O58)</f>
        <v>0</v>
      </c>
      <c r="P59" s="52"/>
      <c r="Q59" s="57"/>
      <c r="R59" s="51">
        <f t="shared" ref="R59:AH59" si="12">SUM(R57:R58)</f>
        <v>0</v>
      </c>
      <c r="S59" s="51">
        <f t="shared" si="12"/>
        <v>0</v>
      </c>
      <c r="T59" s="51">
        <f t="shared" si="12"/>
        <v>0</v>
      </c>
      <c r="U59" s="51">
        <f t="shared" si="12"/>
        <v>0</v>
      </c>
      <c r="V59" s="51">
        <f t="shared" si="12"/>
        <v>0</v>
      </c>
      <c r="W59" s="51">
        <f t="shared" si="12"/>
        <v>0</v>
      </c>
      <c r="X59" s="51">
        <f t="shared" si="12"/>
        <v>0</v>
      </c>
      <c r="Y59" s="51">
        <f t="shared" si="12"/>
        <v>0</v>
      </c>
      <c r="Z59" s="51">
        <f t="shared" si="12"/>
        <v>0</v>
      </c>
      <c r="AA59" s="51">
        <f t="shared" si="12"/>
        <v>0</v>
      </c>
      <c r="AB59" s="51">
        <f t="shared" si="12"/>
        <v>0</v>
      </c>
      <c r="AC59" s="51">
        <f t="shared" si="12"/>
        <v>0</v>
      </c>
      <c r="AD59" s="51">
        <f t="shared" si="12"/>
        <v>0</v>
      </c>
      <c r="AE59" s="51">
        <f t="shared" si="12"/>
        <v>0</v>
      </c>
      <c r="AF59" s="51">
        <f t="shared" si="12"/>
        <v>0</v>
      </c>
      <c r="AG59" s="51">
        <f t="shared" si="12"/>
        <v>0</v>
      </c>
      <c r="AH59" s="51">
        <f t="shared" si="12"/>
        <v>0</v>
      </c>
      <c r="AI59" s="62">
        <f>IF(ISERROR(AH59/J59),0,AH59/J59)</f>
        <v>0</v>
      </c>
      <c r="AJ59" s="62">
        <f>IF(ISERROR(AH59/$AH$76),0,AH59/$AH$76)</f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1:106" ht="24.95" customHeight="1">
      <c r="A60" s="105" t="s">
        <v>72</v>
      </c>
      <c r="B60" s="105"/>
      <c r="C60" s="105"/>
      <c r="D60" s="105"/>
      <c r="E60" s="105"/>
      <c r="F60" s="20"/>
      <c r="G60" s="21"/>
      <c r="H60" s="22"/>
      <c r="I60" s="22"/>
      <c r="J60" s="78"/>
      <c r="K60" s="45"/>
      <c r="L60" s="46"/>
      <c r="M60" s="47"/>
      <c r="N60" s="47"/>
      <c r="O60" s="47"/>
      <c r="P60" s="21"/>
      <c r="Q60" s="56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58"/>
      <c r="AJ60" s="59"/>
    </row>
    <row r="61" spans="1:106" ht="24.95" hidden="1" customHeight="1" outlineLevel="1">
      <c r="A61" s="23">
        <v>1</v>
      </c>
      <c r="B61" s="23"/>
      <c r="C61" s="24"/>
      <c r="D61" s="25"/>
      <c r="E61" s="24"/>
      <c r="F61" s="24"/>
      <c r="G61" s="24"/>
      <c r="H61" s="25"/>
      <c r="I61" s="25"/>
      <c r="J61" s="98"/>
      <c r="K61" s="49"/>
      <c r="L61" s="24"/>
      <c r="M61" s="50"/>
      <c r="N61" s="50"/>
      <c r="O61" s="50"/>
      <c r="P61" s="24"/>
      <c r="Q61" s="24"/>
      <c r="R61" s="50"/>
      <c r="S61" s="50"/>
      <c r="T61" s="50"/>
      <c r="U61" s="45">
        <f>SUM(R61:T61)</f>
        <v>0</v>
      </c>
      <c r="V61" s="50"/>
      <c r="W61" s="50"/>
      <c r="X61" s="50"/>
      <c r="Y61" s="45">
        <f>SUM(V61:X61)</f>
        <v>0</v>
      </c>
      <c r="Z61" s="50"/>
      <c r="AA61" s="50"/>
      <c r="AB61" s="50"/>
      <c r="AC61" s="45">
        <f>SUM(Z61:AB61)</f>
        <v>0</v>
      </c>
      <c r="AD61" s="50"/>
      <c r="AE61" s="50"/>
      <c r="AF61" s="50"/>
      <c r="AG61" s="45">
        <f>SUM(AD61:AF61)</f>
        <v>0</v>
      </c>
      <c r="AH61" s="45">
        <f>SUM(U61,Y61,AC61,AG61)</f>
        <v>0</v>
      </c>
      <c r="AI61" s="60">
        <f>IF(ISERROR(AH61/J61),0,AH61/J61)</f>
        <v>0</v>
      </c>
      <c r="AJ61" s="60">
        <f>IF(ISERROR(AH61/$AH$76),"-",AH61/$AH$76)</f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1:106" ht="24.95" hidden="1" customHeight="1" outlineLevel="1">
      <c r="A62" s="23">
        <v>2</v>
      </c>
      <c r="B62" s="23"/>
      <c r="C62" s="24"/>
      <c r="D62" s="25"/>
      <c r="E62" s="24"/>
      <c r="F62" s="24"/>
      <c r="G62" s="24"/>
      <c r="H62" s="25"/>
      <c r="I62" s="25"/>
      <c r="J62" s="98"/>
      <c r="K62" s="49"/>
      <c r="L62" s="24"/>
      <c r="M62" s="50"/>
      <c r="N62" s="50"/>
      <c r="O62" s="50"/>
      <c r="P62" s="24"/>
      <c r="Q62" s="24"/>
      <c r="R62" s="50"/>
      <c r="S62" s="50"/>
      <c r="T62" s="50"/>
      <c r="U62" s="45">
        <f>SUM(R62:T62)</f>
        <v>0</v>
      </c>
      <c r="V62" s="50"/>
      <c r="W62" s="50"/>
      <c r="X62" s="50"/>
      <c r="Y62" s="45">
        <f>SUM(V62:X62)</f>
        <v>0</v>
      </c>
      <c r="Z62" s="50"/>
      <c r="AA62" s="50"/>
      <c r="AB62" s="50"/>
      <c r="AC62" s="45">
        <f>SUM(Z62:AB62)</f>
        <v>0</v>
      </c>
      <c r="AD62" s="50"/>
      <c r="AE62" s="50"/>
      <c r="AF62" s="50"/>
      <c r="AG62" s="45">
        <f>SUM(AD62:AF62)</f>
        <v>0</v>
      </c>
      <c r="AH62" s="45">
        <f>SUM(U62,Y62,AC62,AG62)</f>
        <v>0</v>
      </c>
      <c r="AI62" s="60">
        <f>IF(ISERROR(AH62/J62),0,AH62/J62)</f>
        <v>0</v>
      </c>
      <c r="AJ62" s="60">
        <f>IF(ISERROR(AH62/$AH$76),"-",AH62/$AH$76)</f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1:106" s="16" customFormat="1" ht="24.95" customHeight="1" collapsed="1">
      <c r="A63" s="103" t="s">
        <v>73</v>
      </c>
      <c r="B63" s="103"/>
      <c r="C63" s="103"/>
      <c r="D63" s="103"/>
      <c r="E63" s="103"/>
      <c r="F63" s="103"/>
      <c r="G63" s="103"/>
      <c r="H63" s="103"/>
      <c r="I63" s="103"/>
      <c r="J63" s="51">
        <f>SUM(J61:J62)</f>
        <v>0</v>
      </c>
      <c r="K63" s="51">
        <f>SUM(K61:K62)</f>
        <v>0</v>
      </c>
      <c r="L63" s="26"/>
      <c r="M63" s="51">
        <f>SUM(M61:M62)</f>
        <v>0</v>
      </c>
      <c r="N63" s="51">
        <f>SUM(N61:N62)</f>
        <v>0</v>
      </c>
      <c r="O63" s="51">
        <f>SUM(O61:O62)</f>
        <v>0</v>
      </c>
      <c r="P63" s="52"/>
      <c r="Q63" s="57"/>
      <c r="R63" s="51">
        <f t="shared" ref="R63:AH63" si="13">SUM(R61:R62)</f>
        <v>0</v>
      </c>
      <c r="S63" s="51">
        <f t="shared" si="13"/>
        <v>0</v>
      </c>
      <c r="T63" s="51">
        <f t="shared" si="13"/>
        <v>0</v>
      </c>
      <c r="U63" s="51">
        <f t="shared" si="13"/>
        <v>0</v>
      </c>
      <c r="V63" s="51">
        <f t="shared" si="13"/>
        <v>0</v>
      </c>
      <c r="W63" s="51">
        <f t="shared" si="13"/>
        <v>0</v>
      </c>
      <c r="X63" s="51">
        <f t="shared" si="13"/>
        <v>0</v>
      </c>
      <c r="Y63" s="51">
        <f t="shared" si="13"/>
        <v>0</v>
      </c>
      <c r="Z63" s="51">
        <f t="shared" si="13"/>
        <v>0</v>
      </c>
      <c r="AA63" s="51">
        <f t="shared" si="13"/>
        <v>0</v>
      </c>
      <c r="AB63" s="51">
        <f t="shared" si="13"/>
        <v>0</v>
      </c>
      <c r="AC63" s="51">
        <f t="shared" si="13"/>
        <v>0</v>
      </c>
      <c r="AD63" s="51">
        <f t="shared" si="13"/>
        <v>0</v>
      </c>
      <c r="AE63" s="51">
        <f t="shared" si="13"/>
        <v>0</v>
      </c>
      <c r="AF63" s="51">
        <f t="shared" si="13"/>
        <v>0</v>
      </c>
      <c r="AG63" s="51">
        <f t="shared" si="13"/>
        <v>0</v>
      </c>
      <c r="AH63" s="51">
        <f t="shared" si="13"/>
        <v>0</v>
      </c>
      <c r="AI63" s="62">
        <f>IF(ISERROR(AH63/J63),0,AH63/J63)</f>
        <v>0</v>
      </c>
      <c r="AJ63" s="62">
        <f>IF(ISERROR(AH63/$AH$76),0,AH63/$AH$76)</f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1:106" ht="24.95" customHeight="1">
      <c r="A64" s="105" t="s">
        <v>74</v>
      </c>
      <c r="B64" s="105"/>
      <c r="C64" s="105"/>
      <c r="D64" s="105"/>
      <c r="E64" s="105"/>
      <c r="F64" s="20"/>
      <c r="G64" s="21"/>
      <c r="H64" s="22"/>
      <c r="I64" s="22"/>
      <c r="J64" s="78"/>
      <c r="K64" s="45"/>
      <c r="L64" s="46"/>
      <c r="M64" s="47"/>
      <c r="N64" s="47"/>
      <c r="O64" s="47"/>
      <c r="P64" s="21"/>
      <c r="Q64" s="56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58"/>
      <c r="AJ64" s="59"/>
    </row>
    <row r="65" spans="1:106" ht="24.95" hidden="1" customHeight="1" outlineLevel="1">
      <c r="A65" s="23">
        <v>1</v>
      </c>
      <c r="B65" s="23"/>
      <c r="C65" s="24"/>
      <c r="D65" s="25"/>
      <c r="E65" s="24"/>
      <c r="F65" s="24"/>
      <c r="G65" s="24"/>
      <c r="H65" s="25"/>
      <c r="I65" s="25"/>
      <c r="J65" s="98"/>
      <c r="K65" s="49"/>
      <c r="L65" s="24"/>
      <c r="M65" s="50"/>
      <c r="N65" s="50"/>
      <c r="O65" s="50"/>
      <c r="P65" s="24"/>
      <c r="Q65" s="24"/>
      <c r="R65" s="50"/>
      <c r="S65" s="50"/>
      <c r="T65" s="50"/>
      <c r="U65" s="45">
        <f>SUM(R65:T65)</f>
        <v>0</v>
      </c>
      <c r="V65" s="50"/>
      <c r="W65" s="50"/>
      <c r="X65" s="50"/>
      <c r="Y65" s="45">
        <f>SUM(V65:X65)</f>
        <v>0</v>
      </c>
      <c r="Z65" s="50"/>
      <c r="AA65" s="50"/>
      <c r="AB65" s="50"/>
      <c r="AC65" s="45">
        <f>SUM(Z65:AB65)</f>
        <v>0</v>
      </c>
      <c r="AD65" s="50"/>
      <c r="AE65" s="50"/>
      <c r="AF65" s="50"/>
      <c r="AG65" s="45">
        <f>SUM(AD65:AF65)</f>
        <v>0</v>
      </c>
      <c r="AH65" s="45">
        <f>SUM(U65,Y65,AC65,AG65)</f>
        <v>0</v>
      </c>
      <c r="AI65" s="60">
        <f>IF(ISERROR(AH65/J65),0,AH65/J65)</f>
        <v>0</v>
      </c>
      <c r="AJ65" s="60">
        <f>IF(ISERROR(AH65/$AH$76),"-",AH65/$AH$76)</f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</row>
    <row r="66" spans="1:106" ht="24.95" hidden="1" customHeight="1" outlineLevel="1">
      <c r="A66" s="23">
        <v>2</v>
      </c>
      <c r="B66" s="23"/>
      <c r="C66" s="24"/>
      <c r="D66" s="25"/>
      <c r="E66" s="24"/>
      <c r="F66" s="24"/>
      <c r="G66" s="24"/>
      <c r="H66" s="25"/>
      <c r="I66" s="25"/>
      <c r="J66" s="98"/>
      <c r="K66" s="49"/>
      <c r="L66" s="24"/>
      <c r="M66" s="50"/>
      <c r="N66" s="50"/>
      <c r="O66" s="50"/>
      <c r="P66" s="24"/>
      <c r="Q66" s="24"/>
      <c r="R66" s="50"/>
      <c r="S66" s="50"/>
      <c r="T66" s="50"/>
      <c r="U66" s="45">
        <f>SUM(R66:T66)</f>
        <v>0</v>
      </c>
      <c r="V66" s="50"/>
      <c r="W66" s="50"/>
      <c r="X66" s="50"/>
      <c r="Y66" s="45">
        <f>SUM(V66:X66)</f>
        <v>0</v>
      </c>
      <c r="Z66" s="50"/>
      <c r="AA66" s="50"/>
      <c r="AB66" s="50"/>
      <c r="AC66" s="45">
        <f>SUM(Z66:AB66)</f>
        <v>0</v>
      </c>
      <c r="AD66" s="50"/>
      <c r="AE66" s="50"/>
      <c r="AF66" s="50"/>
      <c r="AG66" s="45">
        <f>SUM(AD66:AF66)</f>
        <v>0</v>
      </c>
      <c r="AH66" s="45">
        <f>SUM(U66,Y66,AC66,AG66)</f>
        <v>0</v>
      </c>
      <c r="AI66" s="60">
        <f>IF(ISERROR(AH66/J66),0,AH66/J66)</f>
        <v>0</v>
      </c>
      <c r="AJ66" s="60">
        <f>IF(ISERROR(AH66/$AH$76),"-",AH66/$AH$76)</f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</row>
    <row r="67" spans="1:106" s="16" customFormat="1" ht="24.95" customHeight="1" collapsed="1">
      <c r="A67" s="103" t="s">
        <v>91</v>
      </c>
      <c r="B67" s="103"/>
      <c r="C67" s="103"/>
      <c r="D67" s="103"/>
      <c r="E67" s="103"/>
      <c r="F67" s="103"/>
      <c r="G67" s="103"/>
      <c r="H67" s="103"/>
      <c r="I67" s="103"/>
      <c r="J67" s="51">
        <f>SUM(J65:J66)</f>
        <v>0</v>
      </c>
      <c r="K67" s="51">
        <f>SUM(K65:K66)</f>
        <v>0</v>
      </c>
      <c r="L67" s="26"/>
      <c r="M67" s="51">
        <f>SUM(M65:M66)</f>
        <v>0</v>
      </c>
      <c r="N67" s="51">
        <f>SUM(N65:N66)</f>
        <v>0</v>
      </c>
      <c r="O67" s="51">
        <f>SUM(O65:O66)</f>
        <v>0</v>
      </c>
      <c r="P67" s="52"/>
      <c r="Q67" s="57"/>
      <c r="R67" s="51">
        <f t="shared" ref="R67:AH67" si="14">SUM(R65:R66)</f>
        <v>0</v>
      </c>
      <c r="S67" s="51">
        <f t="shared" si="14"/>
        <v>0</v>
      </c>
      <c r="T67" s="51">
        <f t="shared" si="14"/>
        <v>0</v>
      </c>
      <c r="U67" s="51">
        <f t="shared" si="14"/>
        <v>0</v>
      </c>
      <c r="V67" s="51">
        <f t="shared" si="14"/>
        <v>0</v>
      </c>
      <c r="W67" s="51">
        <f t="shared" si="14"/>
        <v>0</v>
      </c>
      <c r="X67" s="51">
        <f t="shared" si="14"/>
        <v>0</v>
      </c>
      <c r="Y67" s="51">
        <f t="shared" si="14"/>
        <v>0</v>
      </c>
      <c r="Z67" s="51">
        <f t="shared" si="14"/>
        <v>0</v>
      </c>
      <c r="AA67" s="51">
        <f t="shared" si="14"/>
        <v>0</v>
      </c>
      <c r="AB67" s="51">
        <f t="shared" si="14"/>
        <v>0</v>
      </c>
      <c r="AC67" s="51">
        <f t="shared" si="14"/>
        <v>0</v>
      </c>
      <c r="AD67" s="51">
        <f t="shared" si="14"/>
        <v>0</v>
      </c>
      <c r="AE67" s="51">
        <f t="shared" si="14"/>
        <v>0</v>
      </c>
      <c r="AF67" s="51">
        <f t="shared" si="14"/>
        <v>0</v>
      </c>
      <c r="AG67" s="51">
        <f t="shared" si="14"/>
        <v>0</v>
      </c>
      <c r="AH67" s="51">
        <f t="shared" si="14"/>
        <v>0</v>
      </c>
      <c r="AI67" s="62">
        <f>IF(ISERROR(AH67/J67),0,AH67/J67)</f>
        <v>0</v>
      </c>
      <c r="AJ67" s="62">
        <f>IF(ISERROR(AH67/$AH$76),0,AH67/$AH$76)</f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</row>
    <row r="68" spans="1:106" ht="24.95" customHeight="1">
      <c r="A68" s="105" t="s">
        <v>76</v>
      </c>
      <c r="B68" s="105"/>
      <c r="C68" s="105"/>
      <c r="D68" s="105"/>
      <c r="E68" s="105"/>
      <c r="F68" s="20"/>
      <c r="G68" s="21"/>
      <c r="H68" s="22"/>
      <c r="I68" s="22"/>
      <c r="J68" s="78"/>
      <c r="K68" s="45"/>
      <c r="L68" s="46"/>
      <c r="M68" s="47"/>
      <c r="N68" s="47"/>
      <c r="O68" s="47"/>
      <c r="P68" s="21"/>
      <c r="Q68" s="56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58"/>
      <c r="AJ68" s="59"/>
    </row>
    <row r="69" spans="1:106" ht="24.95" hidden="1" customHeight="1" outlineLevel="1">
      <c r="A69" s="23">
        <v>1</v>
      </c>
      <c r="B69" s="23"/>
      <c r="C69" s="24"/>
      <c r="D69" s="25"/>
      <c r="E69" s="24"/>
      <c r="F69" s="24"/>
      <c r="G69" s="24"/>
      <c r="H69" s="25"/>
      <c r="I69" s="25"/>
      <c r="J69" s="98"/>
      <c r="K69" s="49"/>
      <c r="L69" s="24"/>
      <c r="M69" s="50"/>
      <c r="N69" s="50"/>
      <c r="O69" s="50"/>
      <c r="P69" s="24"/>
      <c r="Q69" s="24"/>
      <c r="R69" s="50"/>
      <c r="S69" s="50"/>
      <c r="T69" s="50"/>
      <c r="U69" s="45">
        <f>SUM(R69:T69)</f>
        <v>0</v>
      </c>
      <c r="V69" s="50"/>
      <c r="W69" s="50"/>
      <c r="X69" s="50"/>
      <c r="Y69" s="45">
        <f>SUM(V69:X69)</f>
        <v>0</v>
      </c>
      <c r="Z69" s="50"/>
      <c r="AA69" s="50"/>
      <c r="AB69" s="50"/>
      <c r="AC69" s="45">
        <f>SUM(Z69:AB69)</f>
        <v>0</v>
      </c>
      <c r="AD69" s="50"/>
      <c r="AE69" s="50"/>
      <c r="AF69" s="50"/>
      <c r="AG69" s="45">
        <f>SUM(AD69:AF69)</f>
        <v>0</v>
      </c>
      <c r="AH69" s="45">
        <f>SUM(U69,Y69,AC69,AG69)</f>
        <v>0</v>
      </c>
      <c r="AI69" s="60">
        <f>IF(ISERROR(AH69/J69),0,AH69/J69)</f>
        <v>0</v>
      </c>
      <c r="AJ69" s="60">
        <f>IF(ISERROR(AH69/$AH$76),"-",AH69/$AH$76)</f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</row>
    <row r="70" spans="1:106" ht="24.95" hidden="1" customHeight="1" outlineLevel="1">
      <c r="A70" s="23">
        <v>2</v>
      </c>
      <c r="B70" s="23"/>
      <c r="C70" s="24"/>
      <c r="D70" s="25"/>
      <c r="E70" s="24"/>
      <c r="F70" s="24"/>
      <c r="G70" s="24"/>
      <c r="H70" s="25"/>
      <c r="I70" s="25"/>
      <c r="J70" s="98"/>
      <c r="K70" s="49"/>
      <c r="L70" s="24"/>
      <c r="M70" s="50"/>
      <c r="N70" s="50"/>
      <c r="O70" s="50"/>
      <c r="P70" s="24"/>
      <c r="Q70" s="24"/>
      <c r="R70" s="50"/>
      <c r="S70" s="50"/>
      <c r="T70" s="50"/>
      <c r="U70" s="45">
        <f>SUM(R70:T70)</f>
        <v>0</v>
      </c>
      <c r="V70" s="50"/>
      <c r="W70" s="50"/>
      <c r="X70" s="50"/>
      <c r="Y70" s="45">
        <f>SUM(V70:X70)</f>
        <v>0</v>
      </c>
      <c r="Z70" s="50"/>
      <c r="AA70" s="50"/>
      <c r="AB70" s="50"/>
      <c r="AC70" s="45">
        <f>SUM(Z70:AB70)</f>
        <v>0</v>
      </c>
      <c r="AD70" s="50"/>
      <c r="AE70" s="50"/>
      <c r="AF70" s="50"/>
      <c r="AG70" s="45">
        <f>SUM(AD70:AF70)</f>
        <v>0</v>
      </c>
      <c r="AH70" s="45">
        <f>SUM(U70,Y70,AC70,AG70)</f>
        <v>0</v>
      </c>
      <c r="AI70" s="60">
        <f>IF(ISERROR(AH70/J70),0,AH70/J70)</f>
        <v>0</v>
      </c>
      <c r="AJ70" s="60">
        <f>IF(ISERROR(AH70/$AH$76),"-",AH70/$AH$76)</f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</row>
    <row r="71" spans="1:106" s="16" customFormat="1" ht="24.95" customHeight="1" collapsed="1">
      <c r="A71" s="103" t="s">
        <v>77</v>
      </c>
      <c r="B71" s="103"/>
      <c r="C71" s="103"/>
      <c r="D71" s="103"/>
      <c r="E71" s="103"/>
      <c r="F71" s="103"/>
      <c r="G71" s="103"/>
      <c r="H71" s="103"/>
      <c r="I71" s="103"/>
      <c r="J71" s="51">
        <f>SUM(J69:J70)</f>
        <v>0</v>
      </c>
      <c r="K71" s="51">
        <f>SUM(K69:K70)</f>
        <v>0</v>
      </c>
      <c r="L71" s="26"/>
      <c r="M71" s="51">
        <f>SUM(M69:M70)</f>
        <v>0</v>
      </c>
      <c r="N71" s="51">
        <f>SUM(N69:N70)</f>
        <v>0</v>
      </c>
      <c r="O71" s="51">
        <f>SUM(O69:O70)</f>
        <v>0</v>
      </c>
      <c r="P71" s="52"/>
      <c r="Q71" s="57"/>
      <c r="R71" s="51">
        <f t="shared" ref="R71:AH71" si="15">SUM(R69:R70)</f>
        <v>0</v>
      </c>
      <c r="S71" s="51">
        <f t="shared" si="15"/>
        <v>0</v>
      </c>
      <c r="T71" s="51">
        <f t="shared" si="15"/>
        <v>0</v>
      </c>
      <c r="U71" s="51">
        <f t="shared" si="15"/>
        <v>0</v>
      </c>
      <c r="V71" s="51">
        <f t="shared" si="15"/>
        <v>0</v>
      </c>
      <c r="W71" s="51">
        <f t="shared" si="15"/>
        <v>0</v>
      </c>
      <c r="X71" s="51">
        <f t="shared" si="15"/>
        <v>0</v>
      </c>
      <c r="Y71" s="51">
        <f t="shared" si="15"/>
        <v>0</v>
      </c>
      <c r="Z71" s="51">
        <f t="shared" si="15"/>
        <v>0</v>
      </c>
      <c r="AA71" s="51">
        <f t="shared" si="15"/>
        <v>0</v>
      </c>
      <c r="AB71" s="51">
        <f t="shared" si="15"/>
        <v>0</v>
      </c>
      <c r="AC71" s="51">
        <f t="shared" si="15"/>
        <v>0</v>
      </c>
      <c r="AD71" s="51">
        <f t="shared" si="15"/>
        <v>0</v>
      </c>
      <c r="AE71" s="51">
        <f t="shared" si="15"/>
        <v>0</v>
      </c>
      <c r="AF71" s="51">
        <f t="shared" si="15"/>
        <v>0</v>
      </c>
      <c r="AG71" s="51">
        <f t="shared" si="15"/>
        <v>0</v>
      </c>
      <c r="AH71" s="51">
        <f t="shared" si="15"/>
        <v>0</v>
      </c>
      <c r="AI71" s="62">
        <f>IF(ISERROR(AH71/J71),0,AH71/J71)</f>
        <v>0</v>
      </c>
      <c r="AJ71" s="62">
        <f>IF(ISERROR(AH71/$AH$76),0,AH71/$AH$76)</f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</row>
    <row r="72" spans="1:106" ht="24.95" customHeight="1">
      <c r="A72" s="105" t="s">
        <v>78</v>
      </c>
      <c r="B72" s="105"/>
      <c r="C72" s="105"/>
      <c r="D72" s="105"/>
      <c r="E72" s="105"/>
      <c r="F72" s="20"/>
      <c r="G72" s="21"/>
      <c r="H72" s="22"/>
      <c r="I72" s="22"/>
      <c r="J72" s="98">
        <v>42952483000</v>
      </c>
      <c r="K72" s="45"/>
      <c r="L72" s="46"/>
      <c r="M72" s="47"/>
      <c r="N72" s="47"/>
      <c r="O72" s="47"/>
      <c r="P72" s="21"/>
      <c r="Q72" s="56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58"/>
      <c r="AJ72" s="59"/>
    </row>
    <row r="73" spans="1:106" ht="24.95" customHeight="1" outlineLevel="1">
      <c r="A73" s="23">
        <v>1</v>
      </c>
      <c r="B73" s="23"/>
      <c r="C73" s="34" t="s">
        <v>98</v>
      </c>
      <c r="D73" s="39">
        <v>46055</v>
      </c>
      <c r="E73" s="31" t="s">
        <v>99</v>
      </c>
      <c r="F73" s="31"/>
      <c r="G73" s="31"/>
      <c r="H73" s="36"/>
      <c r="I73" s="41"/>
      <c r="J73" s="98"/>
      <c r="K73" s="65">
        <v>42952483000</v>
      </c>
      <c r="L73" s="44"/>
      <c r="M73" s="53"/>
      <c r="N73" s="66"/>
      <c r="O73" s="53"/>
      <c r="P73" s="67"/>
      <c r="Q73" s="67"/>
      <c r="R73" s="50">
        <v>9274467640</v>
      </c>
      <c r="S73" s="50"/>
      <c r="T73" s="50"/>
      <c r="U73" s="45">
        <f>SUM(R73:T73)</f>
        <v>9274467640</v>
      </c>
      <c r="V73" s="50"/>
      <c r="W73" s="50"/>
      <c r="X73" s="50"/>
      <c r="Y73" s="45">
        <f>SUM(V73:X73)</f>
        <v>0</v>
      </c>
      <c r="Z73" s="50"/>
      <c r="AA73" s="50"/>
      <c r="AB73" s="50"/>
      <c r="AC73" s="45">
        <f>SUM(Z73:AB73)</f>
        <v>0</v>
      </c>
      <c r="AD73" s="50"/>
      <c r="AE73" s="50">
        <v>0</v>
      </c>
      <c r="AF73" s="50">
        <v>0</v>
      </c>
      <c r="AG73" s="45">
        <f>SUM(AD73:AF73)</f>
        <v>0</v>
      </c>
      <c r="AH73" s="45">
        <f>SUM(U73,Y73,AC73,AG73)</f>
        <v>9274467640</v>
      </c>
      <c r="AI73" s="60">
        <f>IF(ISERROR(AH73/J72),0,AH73/J72)</f>
        <v>0.215923899905856</v>
      </c>
      <c r="AJ73" s="60">
        <f>IF(ISERROR(AH73/$AH$76),"-",AH73/$AH$76)</f>
        <v>1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</row>
    <row r="74" spans="1:106" ht="24.95" customHeight="1" outlineLevel="1">
      <c r="A74" s="23"/>
      <c r="B74" s="23"/>
      <c r="C74" s="34"/>
      <c r="D74" s="39"/>
      <c r="E74" s="31"/>
      <c r="F74" s="31"/>
      <c r="G74" s="63"/>
      <c r="H74" s="36"/>
      <c r="I74" s="41"/>
      <c r="J74" s="98"/>
      <c r="K74" s="65"/>
      <c r="L74" s="44"/>
      <c r="M74" s="53"/>
      <c r="N74" s="66"/>
      <c r="O74" s="53"/>
      <c r="P74" s="67"/>
      <c r="Q74" s="67"/>
      <c r="R74" s="50"/>
      <c r="S74" s="50"/>
      <c r="T74" s="50"/>
      <c r="U74" s="45">
        <f>SUM(R74:T74)</f>
        <v>0</v>
      </c>
      <c r="V74" s="50"/>
      <c r="W74" s="50"/>
      <c r="X74" s="50"/>
      <c r="Y74" s="45">
        <f>SUM(V74:X74)</f>
        <v>0</v>
      </c>
      <c r="Z74" s="50"/>
      <c r="AA74" s="50"/>
      <c r="AB74" s="50"/>
      <c r="AC74" s="45">
        <f>SUM(Z74:AB74)</f>
        <v>0</v>
      </c>
      <c r="AD74" s="50"/>
      <c r="AE74" s="50">
        <v>0</v>
      </c>
      <c r="AF74" s="50">
        <v>0</v>
      </c>
      <c r="AG74" s="45">
        <f>SUM(AD74:AF74)</f>
        <v>0</v>
      </c>
      <c r="AH74" s="45">
        <f>SUM(U74,Y74,AC74,AG74)</f>
        <v>0</v>
      </c>
      <c r="AI74" s="60">
        <f>IF(ISERROR(AH74/J72),0,AH74/J72)</f>
        <v>0</v>
      </c>
      <c r="AJ74" s="60">
        <f>IF(ISERROR(AH74/$AH$76),"-",AH74/$AH$76)</f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</row>
    <row r="75" spans="1:106" s="16" customFormat="1" ht="24.95" customHeight="1">
      <c r="A75" s="103" t="s">
        <v>85</v>
      </c>
      <c r="B75" s="103"/>
      <c r="C75" s="103"/>
      <c r="D75" s="103"/>
      <c r="E75" s="103"/>
      <c r="F75" s="103"/>
      <c r="G75" s="103"/>
      <c r="H75" s="103"/>
      <c r="I75" s="103"/>
      <c r="J75" s="51">
        <f>J72</f>
        <v>42952483000</v>
      </c>
      <c r="K75" s="51">
        <f>SUM(K73:K74)</f>
        <v>42952483000</v>
      </c>
      <c r="L75" s="26"/>
      <c r="M75" s="51">
        <f>SUM(M73:M73)</f>
        <v>0</v>
      </c>
      <c r="N75" s="51">
        <f>SUM(N73:N73)</f>
        <v>0</v>
      </c>
      <c r="O75" s="51">
        <f>SUM(O73:O73)</f>
        <v>0</v>
      </c>
      <c r="P75" s="52"/>
      <c r="Q75" s="57"/>
      <c r="R75" s="51">
        <f>SUM(R73:R74)</f>
        <v>9274467640</v>
      </c>
      <c r="S75" s="51">
        <f>SUM(S73:S74)</f>
        <v>0</v>
      </c>
      <c r="T75" s="51">
        <f>SUM(T73:T74)</f>
        <v>0</v>
      </c>
      <c r="U75" s="51">
        <f>SUM(U73:U74)</f>
        <v>9274467640</v>
      </c>
      <c r="V75" s="51">
        <f t="shared" ref="V75:AG75" si="16">SUM(V73:V73)</f>
        <v>0</v>
      </c>
      <c r="W75" s="51">
        <f t="shared" si="16"/>
        <v>0</v>
      </c>
      <c r="X75" s="51">
        <f t="shared" si="16"/>
        <v>0</v>
      </c>
      <c r="Y75" s="51">
        <f t="shared" si="16"/>
        <v>0</v>
      </c>
      <c r="Z75" s="51"/>
      <c r="AA75" s="51">
        <f t="shared" si="16"/>
        <v>0</v>
      </c>
      <c r="AB75" s="51">
        <f t="shared" si="16"/>
        <v>0</v>
      </c>
      <c r="AC75" s="51">
        <f t="shared" si="16"/>
        <v>0</v>
      </c>
      <c r="AD75" s="51">
        <f t="shared" si="16"/>
        <v>0</v>
      </c>
      <c r="AE75" s="51">
        <f t="shared" si="16"/>
        <v>0</v>
      </c>
      <c r="AF75" s="51">
        <f t="shared" si="16"/>
        <v>0</v>
      </c>
      <c r="AG75" s="51">
        <f t="shared" si="16"/>
        <v>0</v>
      </c>
      <c r="AH75" s="51">
        <f>SUM(AH73:AH74)</f>
        <v>9274467640</v>
      </c>
      <c r="AI75" s="62">
        <f>IF(ISERROR(AH75/J75),0,AH75/J75)</f>
        <v>0.215923899905856</v>
      </c>
      <c r="AJ75" s="62">
        <f>IF(ISERROR(AH75/$AH$76),0,AH75/$AH$76)</f>
        <v>1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</row>
    <row r="76" spans="1:106" s="17" customFormat="1" ht="44.25" customHeight="1">
      <c r="A76" s="104" t="str">
        <f>"TOTAL ASIG."&amp;" "&amp;$A$5</f>
        <v>TOTAL ASIG. 24-02-014 "Fondo de Solidaridad e Inversión Social"</v>
      </c>
      <c r="B76" s="104"/>
      <c r="C76" s="104"/>
      <c r="D76" s="104"/>
      <c r="E76" s="104"/>
      <c r="F76" s="104"/>
      <c r="G76" s="104"/>
      <c r="H76" s="104"/>
      <c r="I76" s="104"/>
      <c r="J76" s="80">
        <f>SUM(J11,J15,J19,J23,J27,J31,J35,J39,J43,J47,J51,J55,J59,J63,J67,J71,J75)</f>
        <v>42952483000</v>
      </c>
      <c r="K76" s="80">
        <f t="shared" ref="K76:AH76" si="17">SUM(K11,K15,K19,K23,K27,K31,K35,K39,K43,K47,K51,K55,K59,K63,K67,K71,K75)</f>
        <v>42952483000</v>
      </c>
      <c r="L76" s="80">
        <f t="shared" si="17"/>
        <v>0</v>
      </c>
      <c r="M76" s="80">
        <f t="shared" si="17"/>
        <v>0</v>
      </c>
      <c r="N76" s="80">
        <f t="shared" si="17"/>
        <v>0</v>
      </c>
      <c r="O76" s="80">
        <f t="shared" si="17"/>
        <v>0</v>
      </c>
      <c r="P76" s="80">
        <f t="shared" si="17"/>
        <v>0</v>
      </c>
      <c r="Q76" s="80">
        <f t="shared" si="17"/>
        <v>0</v>
      </c>
      <c r="R76" s="80">
        <f t="shared" si="17"/>
        <v>9274467640</v>
      </c>
      <c r="S76" s="80">
        <f t="shared" si="17"/>
        <v>0</v>
      </c>
      <c r="T76" s="80">
        <f t="shared" si="17"/>
        <v>0</v>
      </c>
      <c r="U76" s="80">
        <f t="shared" si="17"/>
        <v>9274467640</v>
      </c>
      <c r="V76" s="80">
        <f t="shared" si="17"/>
        <v>0</v>
      </c>
      <c r="W76" s="80">
        <f t="shared" si="17"/>
        <v>0</v>
      </c>
      <c r="X76" s="80">
        <f t="shared" si="17"/>
        <v>0</v>
      </c>
      <c r="Y76" s="80">
        <f t="shared" si="17"/>
        <v>0</v>
      </c>
      <c r="Z76" s="80">
        <f t="shared" si="17"/>
        <v>0</v>
      </c>
      <c r="AA76" s="80">
        <f t="shared" si="17"/>
        <v>0</v>
      </c>
      <c r="AB76" s="80">
        <f t="shared" si="17"/>
        <v>0</v>
      </c>
      <c r="AC76" s="80">
        <f t="shared" si="17"/>
        <v>0</v>
      </c>
      <c r="AD76" s="80">
        <f t="shared" si="17"/>
        <v>0</v>
      </c>
      <c r="AE76" s="80">
        <f t="shared" si="17"/>
        <v>0</v>
      </c>
      <c r="AF76" s="80">
        <f t="shared" si="17"/>
        <v>0</v>
      </c>
      <c r="AG76" s="80">
        <f t="shared" si="17"/>
        <v>0</v>
      </c>
      <c r="AH76" s="80">
        <f t="shared" si="17"/>
        <v>9274467640</v>
      </c>
      <c r="AI76" s="81">
        <f>IF(ISERROR(AH76/J76),0,AH76/J76)</f>
        <v>0.215923899905856</v>
      </c>
      <c r="AJ76" s="81">
        <f>IF(ISERROR(AH76/$AH$76),0,AH76/$AH$76)</f>
        <v>1</v>
      </c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</row>
    <row r="77" spans="1:106">
      <c r="J77" s="12"/>
      <c r="R77" s="12"/>
      <c r="S77" s="12"/>
      <c r="T77" s="12"/>
      <c r="V77" s="12"/>
      <c r="W77" s="12"/>
      <c r="X77" s="12"/>
      <c r="Z77" s="12"/>
      <c r="AA77" s="12"/>
      <c r="AB77" s="12"/>
      <c r="AD77" s="12"/>
      <c r="AE77" s="12"/>
      <c r="AF77" s="12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</row>
    <row r="78" spans="1:106">
      <c r="J78" s="12"/>
      <c r="R78" s="12"/>
      <c r="S78" s="12"/>
      <c r="T78" s="12"/>
      <c r="V78" s="12"/>
      <c r="W78" s="12"/>
      <c r="X78" s="12"/>
      <c r="Z78" s="12"/>
      <c r="AA78" s="12"/>
      <c r="AB78" s="12"/>
      <c r="AD78" s="12"/>
      <c r="AE78" s="12"/>
      <c r="AF78" s="12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</row>
    <row r="79" spans="1:106">
      <c r="J79" s="12"/>
      <c r="R79" s="12"/>
      <c r="S79" s="12"/>
      <c r="T79" s="12"/>
      <c r="V79" s="12"/>
      <c r="W79" s="12"/>
      <c r="X79" s="12"/>
      <c r="Z79" s="12"/>
      <c r="AA79" s="12"/>
      <c r="AB79" s="12"/>
      <c r="AD79" s="12"/>
      <c r="AE79" s="12"/>
      <c r="AF79" s="12"/>
    </row>
    <row r="80" spans="1:106">
      <c r="J80" s="12"/>
      <c r="R80" s="12"/>
      <c r="S80" s="12"/>
      <c r="T80" s="12"/>
      <c r="V80" s="12"/>
      <c r="W80" s="12"/>
      <c r="X80" s="12"/>
      <c r="Z80" s="12"/>
      <c r="AA80" s="12"/>
      <c r="AB80" s="12"/>
      <c r="AD80" s="12"/>
      <c r="AE80" s="12"/>
      <c r="AF80" s="12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</row>
    <row r="81" spans="1:106">
      <c r="J81" s="12"/>
      <c r="R81" s="12"/>
      <c r="S81" s="12"/>
      <c r="T81" s="12"/>
      <c r="V81" s="12"/>
      <c r="W81" s="12"/>
      <c r="X81" s="12"/>
      <c r="Z81" s="12"/>
      <c r="AA81" s="12"/>
      <c r="AB81" s="12"/>
      <c r="AD81" s="12"/>
      <c r="AE81" s="12"/>
      <c r="AF81" s="12"/>
    </row>
    <row r="82" spans="1:106">
      <c r="J82" s="12"/>
      <c r="R82" s="12"/>
      <c r="S82" s="12"/>
      <c r="T82" s="12"/>
      <c r="V82" s="12"/>
      <c r="W82" s="12"/>
      <c r="X82" s="12"/>
      <c r="Z82" s="12"/>
      <c r="AA82" s="12"/>
      <c r="AB82" s="12"/>
      <c r="AD82" s="12"/>
      <c r="AE82" s="12"/>
      <c r="AF82" s="12"/>
    </row>
    <row r="83" spans="1:106">
      <c r="J83" s="12"/>
      <c r="R83" s="12"/>
      <c r="S83" s="12"/>
      <c r="T83" s="12"/>
      <c r="V83" s="12"/>
      <c r="W83" s="12"/>
      <c r="X83" s="12"/>
      <c r="Z83" s="12"/>
      <c r="AA83" s="12"/>
      <c r="AB83" s="12"/>
      <c r="AD83" s="12"/>
      <c r="AE83" s="12"/>
      <c r="AF83" s="12"/>
    </row>
    <row r="84" spans="1:106">
      <c r="J84" s="12"/>
      <c r="R84" s="12"/>
      <c r="S84" s="12"/>
      <c r="T84" s="12"/>
      <c r="V84" s="12"/>
      <c r="W84" s="12"/>
      <c r="X84" s="12"/>
      <c r="Z84" s="12"/>
      <c r="AA84" s="12"/>
      <c r="AB84" s="12"/>
      <c r="AD84" s="12"/>
      <c r="AE84" s="12"/>
      <c r="AF84" s="12"/>
    </row>
    <row r="85" spans="1:106" s="3" customFormat="1">
      <c r="A85" s="5"/>
      <c r="B85" s="2"/>
      <c r="C85" s="2"/>
      <c r="D85" s="2"/>
      <c r="E85" s="5"/>
      <c r="F85" s="5"/>
      <c r="G85" s="2"/>
      <c r="H85" s="2"/>
      <c r="I85" s="2"/>
      <c r="J85" s="12"/>
      <c r="K85" s="12"/>
      <c r="L85" s="5"/>
      <c r="M85" s="2"/>
      <c r="N85" s="2"/>
      <c r="O85" s="2"/>
      <c r="P85" s="2"/>
      <c r="Q85" s="18"/>
      <c r="R85" s="12"/>
      <c r="S85" s="12"/>
      <c r="T85" s="12"/>
      <c r="V85" s="12"/>
      <c r="W85" s="12"/>
      <c r="X85" s="12"/>
      <c r="Z85" s="12"/>
      <c r="AA85" s="12"/>
      <c r="AB85" s="12"/>
      <c r="AD85" s="12"/>
      <c r="AE85" s="12"/>
      <c r="AF85" s="12"/>
      <c r="AI85" s="19"/>
      <c r="AJ85" s="19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</row>
    <row r="86" spans="1:106" s="3" customFormat="1">
      <c r="A86" s="5"/>
      <c r="B86" s="2"/>
      <c r="C86" s="2"/>
      <c r="D86" s="2"/>
      <c r="E86" s="5"/>
      <c r="F86" s="5"/>
      <c r="G86" s="2"/>
      <c r="H86" s="2"/>
      <c r="I86" s="2"/>
      <c r="J86" s="12"/>
      <c r="K86" s="12"/>
      <c r="L86" s="5"/>
      <c r="M86" s="2"/>
      <c r="N86" s="2"/>
      <c r="O86" s="2"/>
      <c r="P86" s="2"/>
      <c r="Q86" s="18"/>
      <c r="R86" s="12"/>
      <c r="S86" s="12"/>
      <c r="T86" s="12"/>
      <c r="V86" s="12"/>
      <c r="W86" s="12"/>
      <c r="X86" s="12"/>
      <c r="Z86" s="12"/>
      <c r="AA86" s="12"/>
      <c r="AB86" s="12"/>
      <c r="AD86" s="12"/>
      <c r="AE86" s="12"/>
      <c r="AF86" s="12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</row>
    <row r="87" spans="1:106" s="3" customFormat="1">
      <c r="A87" s="5"/>
      <c r="B87" s="2"/>
      <c r="C87" s="2"/>
      <c r="D87" s="2"/>
      <c r="E87" s="5"/>
      <c r="F87" s="5"/>
      <c r="G87" s="2"/>
      <c r="H87" s="2"/>
      <c r="I87" s="2"/>
      <c r="J87" s="12"/>
      <c r="K87" s="12"/>
      <c r="L87" s="5"/>
      <c r="M87" s="2"/>
      <c r="N87" s="2"/>
      <c r="O87" s="2"/>
      <c r="P87" s="2"/>
      <c r="Q87" s="18"/>
      <c r="R87" s="12"/>
      <c r="S87" s="12"/>
      <c r="T87" s="12"/>
      <c r="V87" s="12"/>
      <c r="W87" s="12"/>
      <c r="X87" s="12"/>
      <c r="Z87" s="12"/>
      <c r="AA87" s="12"/>
      <c r="AB87" s="12"/>
      <c r="AD87" s="12"/>
      <c r="AE87" s="12"/>
      <c r="AF87" s="12"/>
      <c r="AI87" s="19"/>
      <c r="AJ87" s="19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</row>
    <row r="88" spans="1:106" s="3" customFormat="1">
      <c r="A88" s="5"/>
      <c r="B88" s="2"/>
      <c r="C88" s="2"/>
      <c r="D88" s="2"/>
      <c r="E88" s="5"/>
      <c r="F88" s="5"/>
      <c r="G88" s="2"/>
      <c r="H88" s="2"/>
      <c r="I88" s="2"/>
      <c r="J88" s="12"/>
      <c r="K88" s="12"/>
      <c r="L88" s="5"/>
      <c r="M88" s="2"/>
      <c r="N88" s="2"/>
      <c r="O88" s="2"/>
      <c r="P88" s="2"/>
      <c r="Q88" s="18"/>
      <c r="R88" s="12"/>
      <c r="S88" s="12"/>
      <c r="T88" s="12"/>
      <c r="V88" s="12"/>
      <c r="W88" s="12"/>
      <c r="X88" s="12"/>
      <c r="Z88" s="12"/>
      <c r="AA88" s="12"/>
      <c r="AB88" s="12"/>
      <c r="AD88" s="12"/>
      <c r="AE88" s="12"/>
      <c r="AF88" s="12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</row>
    <row r="89" spans="1:106" s="3" customFormat="1">
      <c r="A89" s="5"/>
      <c r="B89" s="2"/>
      <c r="C89" s="2"/>
      <c r="D89" s="2"/>
      <c r="E89" s="5"/>
      <c r="F89" s="5"/>
      <c r="G89" s="2"/>
      <c r="H89" s="2"/>
      <c r="I89" s="2"/>
      <c r="J89" s="12"/>
      <c r="K89" s="12"/>
      <c r="L89" s="5"/>
      <c r="M89" s="2"/>
      <c r="N89" s="2"/>
      <c r="O89" s="2"/>
      <c r="P89" s="2"/>
      <c r="Q89" s="18"/>
      <c r="R89" s="12"/>
      <c r="S89" s="12"/>
      <c r="T89" s="12"/>
      <c r="V89" s="12"/>
      <c r="W89" s="12"/>
      <c r="X89" s="12"/>
      <c r="Z89" s="12"/>
      <c r="AA89" s="12"/>
      <c r="AB89" s="12"/>
      <c r="AD89" s="12"/>
      <c r="AE89" s="12"/>
      <c r="AF89" s="12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</row>
    <row r="90" spans="1:106" s="3" customFormat="1">
      <c r="A90" s="5"/>
      <c r="B90" s="2"/>
      <c r="C90" s="2"/>
      <c r="D90" s="2"/>
      <c r="E90" s="5"/>
      <c r="F90" s="5"/>
      <c r="G90" s="2"/>
      <c r="H90" s="2"/>
      <c r="I90" s="2"/>
      <c r="J90" s="12"/>
      <c r="K90" s="12"/>
      <c r="L90" s="5"/>
      <c r="M90" s="2"/>
      <c r="N90" s="2"/>
      <c r="O90" s="2"/>
      <c r="P90" s="2"/>
      <c r="Q90" s="18"/>
      <c r="R90" s="12"/>
      <c r="S90" s="12"/>
      <c r="T90" s="12"/>
      <c r="V90" s="12"/>
      <c r="W90" s="12"/>
      <c r="X90" s="12"/>
      <c r="Z90" s="12"/>
      <c r="AA90" s="12"/>
      <c r="AB90" s="12"/>
      <c r="AD90" s="12"/>
      <c r="AE90" s="12"/>
      <c r="AF90" s="12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</row>
    <row r="91" spans="1:106" s="3" customFormat="1">
      <c r="A91" s="5"/>
      <c r="B91" s="2"/>
      <c r="C91" s="2"/>
      <c r="D91" s="2"/>
      <c r="E91" s="5"/>
      <c r="F91" s="5"/>
      <c r="G91" s="2"/>
      <c r="H91" s="2"/>
      <c r="I91" s="2"/>
      <c r="J91" s="12"/>
      <c r="K91" s="12"/>
      <c r="L91" s="5"/>
      <c r="M91" s="2"/>
      <c r="N91" s="2"/>
      <c r="O91" s="2"/>
      <c r="P91" s="2"/>
      <c r="Q91" s="18"/>
      <c r="R91" s="12"/>
      <c r="S91" s="12"/>
      <c r="T91" s="12"/>
      <c r="V91" s="12"/>
      <c r="W91" s="12"/>
      <c r="X91" s="12"/>
      <c r="Z91" s="12"/>
      <c r="AA91" s="12"/>
      <c r="AB91" s="12"/>
      <c r="AD91" s="12"/>
      <c r="AE91" s="12"/>
      <c r="AF91" s="12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</row>
    <row r="92" spans="1:106" s="3" customFormat="1">
      <c r="A92" s="5"/>
      <c r="B92" s="2"/>
      <c r="C92" s="2"/>
      <c r="D92" s="2"/>
      <c r="E92" s="5"/>
      <c r="F92" s="5"/>
      <c r="G92" s="2"/>
      <c r="H92" s="2"/>
      <c r="I92" s="2"/>
      <c r="J92" s="12"/>
      <c r="K92" s="12"/>
      <c r="L92" s="5"/>
      <c r="M92" s="2"/>
      <c r="N92" s="2"/>
      <c r="O92" s="2"/>
      <c r="P92" s="2"/>
      <c r="Q92" s="18"/>
      <c r="R92" s="12"/>
      <c r="S92" s="12"/>
      <c r="T92" s="12"/>
      <c r="V92" s="12"/>
      <c r="W92" s="12"/>
      <c r="X92" s="12"/>
      <c r="Z92" s="12"/>
      <c r="AA92" s="12"/>
      <c r="AB92" s="12"/>
      <c r="AD92" s="12"/>
      <c r="AE92" s="12"/>
      <c r="AF92" s="12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</row>
    <row r="93" spans="1:106" s="3" customFormat="1">
      <c r="A93" s="5"/>
      <c r="B93" s="2"/>
      <c r="C93" s="2"/>
      <c r="D93" s="2"/>
      <c r="E93" s="5"/>
      <c r="F93" s="5"/>
      <c r="G93" s="2"/>
      <c r="H93" s="2"/>
      <c r="I93" s="2"/>
      <c r="J93" s="12"/>
      <c r="K93" s="12"/>
      <c r="L93" s="5"/>
      <c r="M93" s="2"/>
      <c r="N93" s="2"/>
      <c r="O93" s="2"/>
      <c r="P93" s="2"/>
      <c r="Q93" s="18"/>
      <c r="R93" s="12"/>
      <c r="S93" s="12"/>
      <c r="T93" s="12"/>
      <c r="V93" s="12"/>
      <c r="W93" s="12"/>
      <c r="X93" s="12"/>
      <c r="Z93" s="12"/>
      <c r="AA93" s="12"/>
      <c r="AB93" s="12"/>
      <c r="AD93" s="12"/>
      <c r="AE93" s="12"/>
      <c r="AF93" s="12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</row>
    <row r="95" spans="1:106" s="3" customFormat="1">
      <c r="A95" s="2"/>
      <c r="B95" s="2"/>
      <c r="C95" s="2"/>
      <c r="D95" s="2"/>
      <c r="E95" s="64"/>
      <c r="F95" s="5"/>
      <c r="G95" s="2"/>
      <c r="H95" s="2"/>
      <c r="I95" s="2"/>
      <c r="K95" s="12"/>
      <c r="L95" s="5"/>
      <c r="M95" s="2"/>
      <c r="N95" s="2"/>
      <c r="O95" s="2"/>
      <c r="P95" s="2"/>
      <c r="Q95" s="18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</row>
  </sheetData>
  <mergeCells count="80">
    <mergeCell ref="Z6:AB6"/>
    <mergeCell ref="A1:AJ1"/>
    <mergeCell ref="A2:AJ2"/>
    <mergeCell ref="A3:AJ3"/>
    <mergeCell ref="A4:AJ4"/>
    <mergeCell ref="A5:AJ5"/>
    <mergeCell ref="AD6:AF6"/>
    <mergeCell ref="AI6:AJ6"/>
    <mergeCell ref="A8:E8"/>
    <mergeCell ref="A11:I11"/>
    <mergeCell ref="A12:E12"/>
    <mergeCell ref="J6:J7"/>
    <mergeCell ref="J9:J10"/>
    <mergeCell ref="U6:U7"/>
    <mergeCell ref="Y6:Y7"/>
    <mergeCell ref="AC6:AC7"/>
    <mergeCell ref="AG6:AG7"/>
    <mergeCell ref="AH6:AH7"/>
    <mergeCell ref="H6:I6"/>
    <mergeCell ref="M6:O6"/>
    <mergeCell ref="R6:T6"/>
    <mergeCell ref="V6:X6"/>
    <mergeCell ref="A15:I15"/>
    <mergeCell ref="A16:E16"/>
    <mergeCell ref="A19:I19"/>
    <mergeCell ref="A20:E20"/>
    <mergeCell ref="A23:I23"/>
    <mergeCell ref="A24:E24"/>
    <mergeCell ref="A27:I27"/>
    <mergeCell ref="A28:E28"/>
    <mergeCell ref="A31:I31"/>
    <mergeCell ref="A32:E32"/>
    <mergeCell ref="A76:I76"/>
    <mergeCell ref="A6:A7"/>
    <mergeCell ref="B6:B7"/>
    <mergeCell ref="D6:D7"/>
    <mergeCell ref="E6:E7"/>
    <mergeCell ref="F6:F7"/>
    <mergeCell ref="G6:G7"/>
    <mergeCell ref="A64:E64"/>
    <mergeCell ref="A67:I67"/>
    <mergeCell ref="A68:E68"/>
    <mergeCell ref="A71:I71"/>
    <mergeCell ref="A72:E72"/>
    <mergeCell ref="A55:I55"/>
    <mergeCell ref="A56:E56"/>
    <mergeCell ref="A59:I59"/>
    <mergeCell ref="A60:E60"/>
    <mergeCell ref="J17:J18"/>
    <mergeCell ref="J21:J22"/>
    <mergeCell ref="J25:J26"/>
    <mergeCell ref="J29:J30"/>
    <mergeCell ref="A75:I75"/>
    <mergeCell ref="A63:I63"/>
    <mergeCell ref="A44:E44"/>
    <mergeCell ref="A47:I47"/>
    <mergeCell ref="A48:E48"/>
    <mergeCell ref="A51:I51"/>
    <mergeCell ref="A52:E52"/>
    <mergeCell ref="A35:I35"/>
    <mergeCell ref="A36:E36"/>
    <mergeCell ref="A39:I39"/>
    <mergeCell ref="A40:E40"/>
    <mergeCell ref="A43:I43"/>
    <mergeCell ref="J72:J74"/>
    <mergeCell ref="K6:K7"/>
    <mergeCell ref="L6:L7"/>
    <mergeCell ref="P6:P7"/>
    <mergeCell ref="Q6:Q7"/>
    <mergeCell ref="J53:J54"/>
    <mergeCell ref="J57:J58"/>
    <mergeCell ref="J61:J62"/>
    <mergeCell ref="J65:J66"/>
    <mergeCell ref="J69:J70"/>
    <mergeCell ref="J33:J34"/>
    <mergeCell ref="J37:J38"/>
    <mergeCell ref="J41:J42"/>
    <mergeCell ref="J45:J46"/>
    <mergeCell ref="J49:J50"/>
    <mergeCell ref="J13:J14"/>
  </mergeCells>
  <dataValidations count="8">
    <dataValidation type="date" errorStyle="information" operator="greaterThan" allowBlank="1" showInputMessage="1" showErrorMessage="1" errorTitle="SÓLO FECHAS" error="Las fechas corresponden al presupuesto 2015" sqref="H9" xr:uid="{00000000-0002-0000-0800-000000000000}">
      <formula1>41275</formula1>
    </dataValidation>
    <dataValidation type="date" errorStyle="information" operator="greaterThan" allowBlank="1" showInputMessage="1" showErrorMessage="1" errorTitle="SÓLO FECHAS" error="Las fechas corresponden al presupuesto 2015 o más" sqref="I9" xr:uid="{00000000-0002-0000-0800-000001000000}">
      <formula1>42005</formula1>
    </dataValidation>
    <dataValidation type="date" errorStyle="information" operator="greaterThan" allowBlank="1" showInputMessage="1" showErrorMessage="1" errorTitle="SÓLO FECHAS" error="Las fechas corresponden al presupuesto 2014" sqref="H10:I10 H42:I42 H46:I46 H13:I14 H17:I18 H21:I22 H29:I30 H33:I34 H37:I38 H49:I50 H53:I54 H57:I58 H61:I62 H65:I66 H69:I70" xr:uid="{00000000-0002-0000-0800-000002000000}">
      <formula1>42005</formula1>
    </dataValidation>
    <dataValidation type="decimal" allowBlank="1" showInputMessage="1" showErrorMessage="1" errorTitle="Sólo números" error="Sólo ingresar números sin letras_x000a_" sqref="M41 M42:N42 M45 M46:N46 M25:M26 M73:M74 M9:N10 M13:N14 M17:N18 M21:N22 M29:N30 M33:N34 M37:N38 M49:N50 M53:N54 M57:N58 M61:N62 M65:N66 M69:N70 R9:T10 AD9:AF10 R13:T14 AD13:AF14 R17:T18 AD17:AF18 R21:T22 AD21:AF22 R25:T26 AD25:AF26 R29:T30 AD29:AF30 R33:T34 AD33:AF34 R37:T38 AD37:AF38 R41:T42 AD41:AF42 R45:T46 AD45:AF46 R49:T50 AD49:AF50 R53:T54 AD53:AF54 R57:T58 AD57:AF58 R61:T62 AD61:AF62 R65:T66 AD65:AF66 R69:T70 AD69:AF70 R73:T74 AD73:AF74 Z9:AB10 Z13:AB14 Z17:AB18 Z21:AB22 Z25:AB26 Z29:AB30 Z33:AB34 Z37:AB38 Z41:AB42 Z45:AB46 Z49:AB50 Z53:AB54 Z57:AB58 Z61:AB62 Z65:AB66 Z69:AB70 Z73:AB74 V9:X10 V13:X14 V17:X18 V21:X22 V25:X26 V29:X30 V33:X34 V37:X38 V41:X42 V45:X46 V49:X50 V53:X54 V57:X58 V61:X62 V65:X66 V69:X70 V73:X74" xr:uid="{00000000-0002-0000-0800-000003000000}">
      <formula1>-100000000</formula1>
      <formula2>10000000000</formula2>
    </dataValidation>
    <dataValidation type="textLength" operator="lessThanOrEqual" allowBlank="1" showInputMessage="1" showErrorMessage="1" errorTitle="MÁXIMO DE CARACTERES SOBREPASADO" error="Sólo 255 caracteres por celdas" sqref="N41 C42 L42 N45 C46 L46 Q49 P50:Q50 C9:C10 C13:C14 C17:C18 C21:C22 C29:C30 C33:C34 C37:C38 C49:C50 C53:C54 C57:C58 C61:C62 C65:C66 C69:C70 L9:L10 L13:L14 L17:L18 L21:L22 L29:L30 L33:L34 L37:L38 L49:L50 L53:L54 L57:L58 L61:L62 L65:L66 L69:L70 N25:N26 N73:N74 P9:Q10 P13:Q14 P17:Q18 P21:Q22 P25:Q26 P29:Q30 P33:Q34 P37:Q38 P41:Q42 P45:Q46 P53:Q54 P57:Q58 P61:Q62 P65:Q66 P69:Q70 P73:Q74 E9:G10 E13:G14 E17:G18 E21:G22 E25:G26 E29:G30 E33:G34 E37:G38 E41:G42 E45:G46 E49:G50 E53:G54 E57:G58 E61:G62 E65:G66 E69:G70 E73:G74" xr:uid="{00000000-0002-0000-0800-000004000000}">
      <formula1>255</formula1>
    </dataValidation>
    <dataValidation type="date" operator="greaterThan" allowBlank="1" showInputMessage="1" showErrorMessage="1" errorTitle="Error en Ingresos de Fechas" error="La fecha debe corresponder al Año 2014." sqref="D42 D46 D9:D10 D13:D14 D17:D18 D21:D22 D29:D30 D33:D34 D37:D38 D49:D50 D53:D54 D57:D58 D61:D62 D65:D66 D69:D70" xr:uid="{00000000-0002-0000-0800-000005000000}">
      <formula1>41275</formula1>
    </dataValidation>
    <dataValidation type="textLength" operator="lessThanOrEqual" allowBlank="1" showInputMessage="1" showErrorMessage="1" sqref="K45 K9:K10 K13:K14 K17:K18 K21:K22 K25:K26 K29:K30 K33:K34 K37:K38 K41:K42 K49:K50 K53:K54 K57:K58 K61:K62 K65:K66 K69:K70 K73:K74" xr:uid="{00000000-0002-0000-0800-000006000000}">
      <formula1>255</formula1>
    </dataValidation>
    <dataValidation allowBlank="1" showInputMessage="1" showErrorMessage="1" errorTitle="Sólo números" error="Sólo ingresar números sin letras_x000a_" sqref="P49 O8:O10 O12:O14 O16:O18 O20:O22 O24:O26 O28:O30 O32:O34 O36:O38 O40:O42 O44:O46 O48:O50 O52:O54 O56:O58 O60:O62 O64:O66 O68:O70 O72:O74" xr:uid="{00000000-0002-0000-0800-000007000000}"/>
  </dataValidations>
  <printOptions horizontalCentered="1" verticalCentered="1"/>
  <pageMargins left="0" right="0" top="0" bottom="0.74803149606299202" header="0.31496062992126" footer="0.31496062992126"/>
  <pageSetup paperSize="41" scale="29" orientation="landscape"/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620E512BD533419045647B2B4D3FA6" ma:contentTypeVersion="3" ma:contentTypeDescription="Crear nuevo documento." ma:contentTypeScope="" ma:versionID="1372ee2de4d5760be637f5ecd475277a">
  <xsd:schema xmlns:xsd="http://www.w3.org/2001/XMLSchema" xmlns:xs="http://www.w3.org/2001/XMLSchema" xmlns:p="http://schemas.microsoft.com/office/2006/metadata/properties" xmlns:ns2="fbd7b22e-1d16-4903-9c62-ceedf08e7140" targetNamespace="http://schemas.microsoft.com/office/2006/metadata/properties" ma:root="true" ma:fieldsID="0a7fe2c6d932af74e93d7fbbe091aa70" ns2:_="">
    <xsd:import namespace="fbd7b22e-1d16-4903-9c62-ceedf08e71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7b22e-1d16-4903-9c62-ceedf08e7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827A48-A757-4F39-B548-903945BC4DE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fbd7b22e-1d16-4903-9c62-ceedf08e7140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6A1E90-F11D-447A-BFBB-D7FA7DE03F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d7b22e-1d16-4903-9c62-ceedf08e7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799260-915D-4CA4-BAA8-3C4B14A8CA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11</vt:i4>
      </vt:variant>
    </vt:vector>
  </HeadingPairs>
  <TitlesOfParts>
    <vt:vector size="33" baseType="lpstr">
      <vt:lpstr>24-01-010 Ind. Prog. Bonif. </vt:lpstr>
      <vt:lpstr>24-01-010 Res. Prog. Bonif. </vt:lpstr>
      <vt:lpstr>24-01-337 Ind. Bonos Art. 2</vt:lpstr>
      <vt:lpstr>24-01-337 Res. Bonos Art. 2</vt:lpstr>
      <vt:lpstr>24-02-010 Ind. A.Téc SENADIS</vt:lpstr>
      <vt:lpstr>24-02-010 Res. A.Téc SENADIS</vt:lpstr>
      <vt:lpstr>24-02-012 Ind. Alim - JUNAEB</vt:lpstr>
      <vt:lpstr>24-02-012 Res. Alim - JUNAEB</vt:lpstr>
      <vt:lpstr>24-02-014 Ind. FOSIS</vt:lpstr>
      <vt:lpstr>24-02-014 Res. FOSIS</vt:lpstr>
      <vt:lpstr>24-02-015 Ind. INTEGRA</vt:lpstr>
      <vt:lpstr>24-02-015 Res. INTEGRA</vt:lpstr>
      <vt:lpstr>24-02-340 Ind. Adulto Mayor</vt:lpstr>
      <vt:lpstr>24-02-340 Res. Adulto Mayor</vt:lpstr>
      <vt:lpstr>24-03-340 Ind. Adulto Mayor </vt:lpstr>
      <vt:lpstr>24-03-340 Res. Adulto Mayor</vt:lpstr>
      <vt:lpstr>24-03-343 Ind. CALLE</vt:lpstr>
      <vt:lpstr>24-03-343 Res. CALLE</vt:lpstr>
      <vt:lpstr>24-03-344 Ind. AUTOCONSUMO</vt:lpstr>
      <vt:lpstr>24-03-344 Res. AUTOCONSUMO</vt:lpstr>
      <vt:lpstr>24-03-997 Ind. Cuid. Temporales</vt:lpstr>
      <vt:lpstr>24-03-997 Res. Cuid. Temporales</vt:lpstr>
      <vt:lpstr>'24-01-010 Ind. Prog. Bonif. '!Área_de_impresión</vt:lpstr>
      <vt:lpstr>'24-01-337 Ind. Bonos Art. 2'!Área_de_impresión</vt:lpstr>
      <vt:lpstr>'24-02-010 Ind. A.Téc SENADIS'!Área_de_impresión</vt:lpstr>
      <vt:lpstr>'24-02-012 Ind. Alim - JUNAEB'!Área_de_impresión</vt:lpstr>
      <vt:lpstr>'24-02-014 Ind. FOSIS'!Área_de_impresión</vt:lpstr>
      <vt:lpstr>'24-02-015 Ind. INTEGRA'!Área_de_impresión</vt:lpstr>
      <vt:lpstr>'24-02-340 Ind. Adulto Mayor'!Área_de_impresión</vt:lpstr>
      <vt:lpstr>'24-03-340 Ind. Adulto Mayor '!Área_de_impresión</vt:lpstr>
      <vt:lpstr>'24-03-343 Ind. CALLE'!Área_de_impresión</vt:lpstr>
      <vt:lpstr>'24-03-344 Ind. AUTOCONSUMO'!Área_de_impresión</vt:lpstr>
      <vt:lpstr>'24-03-997 Ind. Cuid. Temporales'!Área_de_impresión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Úrsula Cuevas</dc:creator>
  <cp:keywords/>
  <dc:description/>
  <cp:lastModifiedBy>Alejandra Garrido Vidal</cp:lastModifiedBy>
  <cp:revision/>
  <dcterms:created xsi:type="dcterms:W3CDTF">2023-03-09T13:14:00Z</dcterms:created>
  <dcterms:modified xsi:type="dcterms:W3CDTF">2026-04-24T13:51:08Z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0x0101006F620E512BD533419045647B2B4D3FA6</vt:lpwstr>
  </property>
  <property fmtid="{D5CDD505-2E9C-101B-9397-08002B2CF9AE}" pid="3" name="ICV">
    <vt:lpwstr>7337933C663A45CE9C6CEB3966E433C8_12</vt:lpwstr>
  </property>
  <property fmtid="{D5CDD505-2E9C-101B-9397-08002B2CF9AE}" pid="4" name="KSOProductBuildVer">
    <vt:lpwstr>2058-12.2.0.23155</vt:lpwstr>
  </property>
</Properties>
</file>